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sbm\mcdept\IRC\Press Releases\Press Releases 2025\00. Share Repurchase\Week 29 - 30\"/>
    </mc:Choice>
  </mc:AlternateContent>
  <xr:revisionPtr revIDLastSave="0" documentId="13_ncr:1_{EEBA97A3-45E6-4708-B597-F6B8E5D6B58B}" xr6:coauthVersionLast="47" xr6:coauthVersionMax="47" xr10:uidLastSave="{00000000-0000-0000-0000-000000000000}"/>
  <bookViews>
    <workbookView xWindow="-4116" yWindow="-17388" windowWidth="30936" windowHeight="16776" tabRatio="816" xr2:uid="{00000000-000D-0000-FFFF-FFFF00000000}"/>
  </bookViews>
  <sheets>
    <sheet name="SBM Offshore - Share Repurchase" sheetId="29" r:id="rId1"/>
    <sheet name="Last Five Trading Days Summary" sheetId="30" r:id="rId2"/>
    <sheet name="Weekly Summary" sheetId="33" r:id="rId3"/>
    <sheet name="17-Apr-2025 (6)" sheetId="436" state="hidden" r:id="rId4"/>
    <sheet name="17-Apr-2025 (5)" sheetId="435" state="hidden" r:id="rId5"/>
    <sheet name="23-Jul-2025  " sheetId="499" r:id="rId6"/>
    <sheet name="22-Jul-2025 " sheetId="498" r:id="rId7"/>
    <sheet name="21-Jul-2025 " sheetId="497" r:id="rId8"/>
    <sheet name="18-Jul-2025 " sheetId="496" r:id="rId9"/>
    <sheet name="17-Jul-2025 " sheetId="495" r:id="rId10"/>
    <sheet name="16-Jul-2025 " sheetId="494" r:id="rId11"/>
    <sheet name="15-Jul-2025" sheetId="493" r:id="rId12"/>
    <sheet name="14-Jul-2025 " sheetId="492" r:id="rId13"/>
    <sheet name="11-Jul-2025 " sheetId="491" r:id="rId14"/>
    <sheet name="10-Jul-2025 " sheetId="490" r:id="rId15"/>
    <sheet name="9-Jul-2025" sheetId="487" r:id="rId16"/>
    <sheet name="8-Jul-2025" sheetId="486" r:id="rId17"/>
    <sheet name="7-Jul-2025" sheetId="485" r:id="rId18"/>
    <sheet name="4-Jul-2025" sheetId="489" r:id="rId19"/>
    <sheet name="3-Jul-2025" sheetId="488" r:id="rId20"/>
    <sheet name="2-Jul-2025" sheetId="484" r:id="rId21"/>
    <sheet name="1-Jul-2025 " sheetId="483" r:id="rId22"/>
    <sheet name="30-Jun-2025 " sheetId="482" r:id="rId23"/>
    <sheet name="27-Jun-2025 " sheetId="481" r:id="rId24"/>
    <sheet name="26-Jun-2025  " sheetId="480" r:id="rId25"/>
    <sheet name="25-Jun-2025 " sheetId="479" r:id="rId26"/>
    <sheet name="24-Jun-2025" sheetId="478" r:id="rId27"/>
    <sheet name="23-Jun-2025 " sheetId="477" r:id="rId28"/>
    <sheet name="20-Jun-2025 " sheetId="476" r:id="rId29"/>
    <sheet name="19-Jun-2025 " sheetId="475" r:id="rId30"/>
    <sheet name="18-Jun-2025" sheetId="474" r:id="rId31"/>
    <sheet name="17-Jun-2025 " sheetId="473" r:id="rId32"/>
    <sheet name="16-Jun-2025   " sheetId="472" r:id="rId33"/>
    <sheet name="13-Jun-2025  " sheetId="471" r:id="rId34"/>
    <sheet name="12-Jun-2025  " sheetId="470" r:id="rId35"/>
    <sheet name="11-Jun-2025 " sheetId="469" r:id="rId36"/>
    <sheet name="10-Jun-2025 " sheetId="468" r:id="rId37"/>
    <sheet name="9-Jun-2025 " sheetId="467" r:id="rId38"/>
    <sheet name="6-Jun-2025 " sheetId="466" r:id="rId39"/>
    <sheet name="5-Jun-2025" sheetId="465" r:id="rId40"/>
    <sheet name="4-Jun-2025" sheetId="464" r:id="rId41"/>
    <sheet name="3-Jun-2025" sheetId="463" r:id="rId42"/>
    <sheet name="2-Jun-2025 " sheetId="462" r:id="rId43"/>
    <sheet name="30-May-2025" sheetId="461" r:id="rId44"/>
    <sheet name="29-May-2025 " sheetId="460" r:id="rId45"/>
    <sheet name="28-May-2025" sheetId="459" r:id="rId46"/>
    <sheet name="27-May-2025 " sheetId="458" r:id="rId47"/>
    <sheet name="26-May-2025 " sheetId="457" r:id="rId48"/>
    <sheet name="23-May-2025 " sheetId="456" r:id="rId49"/>
    <sheet name="22-May-2025" sheetId="455" r:id="rId50"/>
    <sheet name="21-May-2025 " sheetId="454" r:id="rId51"/>
    <sheet name="20-May-2025 " sheetId="453" r:id="rId52"/>
    <sheet name="19-May-2025 " sheetId="451" r:id="rId53"/>
    <sheet name="16-May-2025 " sheetId="452" r:id="rId54"/>
    <sheet name="15-May-2025 " sheetId="450" r:id="rId55"/>
    <sheet name="14-May-2025" sheetId="449" r:id="rId56"/>
    <sheet name="13-May-2025 " sheetId="448" r:id="rId57"/>
    <sheet name="12-May-2025 " sheetId="447" r:id="rId58"/>
    <sheet name="9-May-2025 " sheetId="446" r:id="rId59"/>
    <sheet name="8-May-2025 " sheetId="445" r:id="rId60"/>
    <sheet name="7-May-2025" sheetId="444" r:id="rId61"/>
    <sheet name="6-May-2025" sheetId="443" r:id="rId62"/>
    <sheet name="5-May-2025 " sheetId="442" r:id="rId63"/>
    <sheet name="2-May-2025 " sheetId="441" r:id="rId64"/>
    <sheet name="30-Apr-2025" sheetId="440" r:id="rId65"/>
    <sheet name="29-Apr-2025 " sheetId="439" r:id="rId66"/>
    <sheet name="28-Apr-2025 " sheetId="438" r:id="rId67"/>
    <sheet name="25-Apr-2025" sheetId="437" r:id="rId68"/>
    <sheet name="24-Apr-2025" sheetId="434" r:id="rId69"/>
  </sheets>
  <definedNames>
    <definedName name="_xlnm._FilterDatabase" localSheetId="14" hidden="1">'10-Jul-2025 '!$B$19:$F$146</definedName>
    <definedName name="_xlnm._FilterDatabase" localSheetId="36" hidden="1">'10-Jun-2025 '!$B$19:$F$146</definedName>
    <definedName name="_xlnm._FilterDatabase" localSheetId="13" hidden="1">'11-Jul-2025 '!$B$19:$F$146</definedName>
    <definedName name="_xlnm._FilterDatabase" localSheetId="35" hidden="1">'11-Jun-2025 '!$B$19:$F$146</definedName>
    <definedName name="_xlnm._FilterDatabase" localSheetId="34" hidden="1">'12-Jun-2025  '!$B$19:$F$146</definedName>
    <definedName name="_xlnm._FilterDatabase" localSheetId="57" hidden="1">'12-May-2025 '!$B$19:$F$146</definedName>
    <definedName name="_xlnm._FilterDatabase" localSheetId="33" hidden="1">'13-Jun-2025  '!$B$19:$F$146</definedName>
    <definedName name="_xlnm._FilterDatabase" localSheetId="56" hidden="1">'13-May-2025 '!$B$19:$F$146</definedName>
    <definedName name="_xlnm._FilterDatabase" localSheetId="12" hidden="1">'14-Jul-2025 '!$B$19:$F$146</definedName>
    <definedName name="_xlnm._FilterDatabase" localSheetId="55" hidden="1">'14-May-2025'!$B$19:$F$146</definedName>
    <definedName name="_xlnm._FilterDatabase" localSheetId="11" hidden="1">'15-Jul-2025'!$B$19:$F$146</definedName>
    <definedName name="_xlnm._FilterDatabase" localSheetId="54" hidden="1">'15-May-2025 '!$B$19:$F$146</definedName>
    <definedName name="_xlnm._FilterDatabase" localSheetId="10" hidden="1">'16-Jul-2025 '!$B$19:$F$146</definedName>
    <definedName name="_xlnm._FilterDatabase" localSheetId="32" hidden="1">'16-Jun-2025   '!$B$19:$F$146</definedName>
    <definedName name="_xlnm._FilterDatabase" localSheetId="53" hidden="1">'16-May-2025 '!$B$19:$F$146</definedName>
    <definedName name="_xlnm._FilterDatabase" localSheetId="4" hidden="1">'17-Apr-2025 (5)'!$B$19:$F$146</definedName>
    <definedName name="_xlnm._FilterDatabase" localSheetId="3" hidden="1">'17-Apr-2025 (6)'!$B$19:$F$146</definedName>
    <definedName name="_xlnm._FilterDatabase" localSheetId="9" hidden="1">'17-Jul-2025 '!$B$19:$F$146</definedName>
    <definedName name="_xlnm._FilterDatabase" localSheetId="31" hidden="1">'17-Jun-2025 '!$B$19:$F$146</definedName>
    <definedName name="_xlnm._FilterDatabase" localSheetId="8" hidden="1">'18-Jul-2025 '!$B$19:$F$146</definedName>
    <definedName name="_xlnm._FilterDatabase" localSheetId="30" hidden="1">'18-Jun-2025'!$B$19:$F$146</definedName>
    <definedName name="_xlnm._FilterDatabase" localSheetId="29" hidden="1">'19-Jun-2025 '!$B$19:$F$146</definedName>
    <definedName name="_xlnm._FilterDatabase" localSheetId="52" hidden="1">'19-May-2025 '!$B$19:$F$146</definedName>
    <definedName name="_xlnm._FilterDatabase" localSheetId="21" hidden="1">'1-Jul-2025 '!$B$19:$F$146</definedName>
    <definedName name="_xlnm._FilterDatabase" localSheetId="28" hidden="1">'20-Jun-2025 '!$B$19:$F$146</definedName>
    <definedName name="_xlnm._FilterDatabase" localSheetId="51" hidden="1">'20-May-2025 '!$B$19:$F$146</definedName>
    <definedName name="_xlnm._FilterDatabase" localSheetId="7" hidden="1">'21-Jul-2025 '!$B$19:$F$146</definedName>
    <definedName name="_xlnm._FilterDatabase" localSheetId="50" hidden="1">'21-May-2025 '!$B$19:$F$146</definedName>
    <definedName name="_xlnm._FilterDatabase" localSheetId="6" hidden="1">'22-Jul-2025 '!$B$19:$F$146</definedName>
    <definedName name="_xlnm._FilterDatabase" localSheetId="49" hidden="1">'22-May-2025'!$B$19:$F$146</definedName>
    <definedName name="_xlnm._FilterDatabase" localSheetId="5" hidden="1">'23-Jul-2025  '!$B$19:$F$146</definedName>
    <definedName name="_xlnm._FilterDatabase" localSheetId="27" hidden="1">'23-Jun-2025 '!$B$19:$F$146</definedName>
    <definedName name="_xlnm._FilterDatabase" localSheetId="48" hidden="1">'23-May-2025 '!$B$19:$F$146</definedName>
    <definedName name="_xlnm._FilterDatabase" localSheetId="68" hidden="1">'24-Apr-2025'!$B$19:$F$146</definedName>
    <definedName name="_xlnm._FilterDatabase" localSheetId="26" hidden="1">'24-Jun-2025'!$B$19:$F$146</definedName>
    <definedName name="_xlnm._FilterDatabase" localSheetId="67" hidden="1">'25-Apr-2025'!$B$19:$F$146</definedName>
    <definedName name="_xlnm._FilterDatabase" localSheetId="25" hidden="1">'25-Jun-2025 '!$B$19:$F$146</definedName>
    <definedName name="_xlnm._FilterDatabase" localSheetId="24" hidden="1">'26-Jun-2025  '!$B$19:$F$146</definedName>
    <definedName name="_xlnm._FilterDatabase" localSheetId="47" hidden="1">'26-May-2025 '!$B$19:$F$146</definedName>
    <definedName name="_xlnm._FilterDatabase" localSheetId="23" hidden="1">'27-Jun-2025 '!$B$19:$F$146</definedName>
    <definedName name="_xlnm._FilterDatabase" localSheetId="46" hidden="1">'27-May-2025 '!$B$19:$F$146</definedName>
    <definedName name="_xlnm._FilterDatabase" localSheetId="66" hidden="1">'28-Apr-2025 '!$B$19:$F$146</definedName>
    <definedName name="_xlnm._FilterDatabase" localSheetId="45" hidden="1">'28-May-2025'!$B$19:$F$146</definedName>
    <definedName name="_xlnm._FilterDatabase" localSheetId="65" hidden="1">'29-Apr-2025 '!$B$19:$F$146</definedName>
    <definedName name="_xlnm._FilterDatabase" localSheetId="44" hidden="1">'29-May-2025 '!$B$19:$F$146</definedName>
    <definedName name="_xlnm._FilterDatabase" localSheetId="20" hidden="1">'2-Jul-2025'!$B$19:$F$146</definedName>
    <definedName name="_xlnm._FilterDatabase" localSheetId="42" hidden="1">'2-Jun-2025 '!$B$19:$F$146</definedName>
    <definedName name="_xlnm._FilterDatabase" localSheetId="63" hidden="1">'2-May-2025 '!$B$19:$F$146</definedName>
    <definedName name="_xlnm._FilterDatabase" localSheetId="64" hidden="1">'30-Apr-2025'!$B$19:$F$146</definedName>
    <definedName name="_xlnm._FilterDatabase" localSheetId="22" hidden="1">'30-Jun-2025 '!$B$19:$F$146</definedName>
    <definedName name="_xlnm._FilterDatabase" localSheetId="43" hidden="1">'30-May-2025'!$B$19:$F$146</definedName>
    <definedName name="_xlnm._FilterDatabase" localSheetId="19" hidden="1">'3-Jul-2025'!$B$19:$F$146</definedName>
    <definedName name="_xlnm._FilterDatabase" localSheetId="41" hidden="1">'3-Jun-2025'!$B$19:$F$146</definedName>
    <definedName name="_xlnm._FilterDatabase" localSheetId="18" hidden="1">'4-Jul-2025'!$B$19:$F$146</definedName>
    <definedName name="_xlnm._FilterDatabase" localSheetId="40" hidden="1">'4-Jun-2025'!$B$19:$F$146</definedName>
    <definedName name="_xlnm._FilterDatabase" localSheetId="39" hidden="1">'5-Jun-2025'!$B$19:$F$146</definedName>
    <definedName name="_xlnm._FilterDatabase" localSheetId="62" hidden="1">'5-May-2025 '!$B$19:$F$146</definedName>
    <definedName name="_xlnm._FilterDatabase" localSheetId="38" hidden="1">'6-Jun-2025 '!$B$19:$F$146</definedName>
    <definedName name="_xlnm._FilterDatabase" localSheetId="61" hidden="1">'6-May-2025'!$B$19:$F$146</definedName>
    <definedName name="_xlnm._FilterDatabase" localSheetId="17" hidden="1">'7-Jul-2025'!$B$19:$F$146</definedName>
    <definedName name="_xlnm._FilterDatabase" localSheetId="60" hidden="1">'7-May-2025'!$B$19:$F$146</definedName>
    <definedName name="_xlnm._FilterDatabase" localSheetId="16" hidden="1">'8-Jul-2025'!$B$19:$F$146</definedName>
    <definedName name="_xlnm._FilterDatabase" localSheetId="59" hidden="1">'8-May-2025 '!$B$19:$F$146</definedName>
    <definedName name="_xlnm._FilterDatabase" localSheetId="15" hidden="1">'9-Jul-2025'!$B$19:$F$146</definedName>
    <definedName name="_xlnm._FilterDatabase" localSheetId="37" hidden="1">'9-Jun-2025 '!$B$19:$F$146</definedName>
    <definedName name="_xlnm._FilterDatabase" localSheetId="58" hidden="1">'9-May-2025 '!$B$19:$F$146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499" l="1"/>
  <c r="E16" i="499"/>
  <c r="E98" i="33"/>
  <c r="I98" i="33"/>
  <c r="E17" i="498"/>
  <c r="E16" i="498"/>
  <c r="C16" i="497"/>
  <c r="C17" i="496"/>
  <c r="E17" i="495"/>
  <c r="E16" i="495"/>
  <c r="E97" i="33"/>
  <c r="E96" i="33"/>
  <c r="E95" i="33"/>
  <c r="E94" i="33"/>
  <c r="C17" i="499"/>
  <c r="E16" i="497"/>
  <c r="E15" i="494"/>
  <c r="C16" i="494"/>
  <c r="C15" i="494"/>
  <c r="E17" i="493"/>
  <c r="C16" i="493"/>
  <c r="E15" i="491"/>
  <c r="C16" i="491"/>
  <c r="C15" i="491"/>
  <c r="D15" i="491" s="1"/>
  <c r="E17" i="492"/>
  <c r="C16" i="492"/>
  <c r="E16" i="493"/>
  <c r="E16" i="492"/>
  <c r="E17" i="489"/>
  <c r="C17" i="489"/>
  <c r="E16" i="489"/>
  <c r="C16" i="489"/>
  <c r="E15" i="489"/>
  <c r="D15" i="489" s="1"/>
  <c r="C15" i="489"/>
  <c r="E17" i="488"/>
  <c r="C17" i="488"/>
  <c r="E16" i="488"/>
  <c r="C16" i="488"/>
  <c r="E15" i="488"/>
  <c r="D15" i="488" s="1"/>
  <c r="C15" i="488"/>
  <c r="E17" i="487"/>
  <c r="C17" i="487"/>
  <c r="E16" i="487"/>
  <c r="C16" i="487"/>
  <c r="E15" i="487"/>
  <c r="D15" i="487" s="1"/>
  <c r="C15" i="487"/>
  <c r="E17" i="486"/>
  <c r="C17" i="486"/>
  <c r="E16" i="486"/>
  <c r="C16" i="486"/>
  <c r="E15" i="486"/>
  <c r="C15" i="486"/>
  <c r="E17" i="485"/>
  <c r="C17" i="485"/>
  <c r="E16" i="485"/>
  <c r="C16" i="485"/>
  <c r="E15" i="485"/>
  <c r="D15" i="485" s="1"/>
  <c r="C15" i="485"/>
  <c r="D74" i="33"/>
  <c r="D75" i="33"/>
  <c r="D76" i="33"/>
  <c r="D77" i="33"/>
  <c r="D73" i="33"/>
  <c r="E74" i="33"/>
  <c r="E75" i="33"/>
  <c r="E76" i="33"/>
  <c r="E77" i="33"/>
  <c r="E73" i="33"/>
  <c r="C74" i="33"/>
  <c r="C75" i="33"/>
  <c r="C76" i="33"/>
  <c r="C77" i="33"/>
  <c r="C73" i="33"/>
  <c r="C16" i="480"/>
  <c r="E17" i="484"/>
  <c r="C17" i="484"/>
  <c r="E16" i="484"/>
  <c r="C16" i="484"/>
  <c r="E15" i="484"/>
  <c r="C15" i="484"/>
  <c r="D15" i="484" s="1"/>
  <c r="E17" i="483"/>
  <c r="C17" i="483"/>
  <c r="E16" i="483"/>
  <c r="C16" i="483"/>
  <c r="E15" i="483"/>
  <c r="C15" i="483"/>
  <c r="E17" i="482"/>
  <c r="C17" i="482"/>
  <c r="E16" i="482"/>
  <c r="C16" i="482"/>
  <c r="E15" i="482"/>
  <c r="C15" i="482"/>
  <c r="E15" i="499" l="1"/>
  <c r="D15" i="499" s="1"/>
  <c r="C16" i="499"/>
  <c r="E17" i="499"/>
  <c r="C15" i="498"/>
  <c r="E15" i="498"/>
  <c r="C16" i="498"/>
  <c r="C17" i="498"/>
  <c r="C17" i="497"/>
  <c r="C15" i="497"/>
  <c r="E17" i="497"/>
  <c r="E15" i="497"/>
  <c r="E16" i="496"/>
  <c r="E17" i="496"/>
  <c r="C15" i="496"/>
  <c r="E15" i="496"/>
  <c r="C16" i="496"/>
  <c r="C15" i="495"/>
  <c r="E15" i="495"/>
  <c r="C16" i="495"/>
  <c r="C17" i="495"/>
  <c r="E16" i="494"/>
  <c r="E17" i="494"/>
  <c r="C17" i="494"/>
  <c r="D15" i="494"/>
  <c r="C17" i="493"/>
  <c r="C15" i="493"/>
  <c r="E15" i="493"/>
  <c r="E17" i="490"/>
  <c r="C17" i="490"/>
  <c r="E16" i="490"/>
  <c r="C16" i="490"/>
  <c r="E15" i="490"/>
  <c r="C15" i="490"/>
  <c r="E16" i="491"/>
  <c r="E17" i="491"/>
  <c r="C17" i="491"/>
  <c r="C17" i="492"/>
  <c r="C15" i="492"/>
  <c r="E15" i="492"/>
  <c r="D15" i="486"/>
  <c r="D15" i="483"/>
  <c r="D15" i="482"/>
  <c r="C16" i="481"/>
  <c r="E17" i="481"/>
  <c r="C17" i="481"/>
  <c r="E15" i="481"/>
  <c r="C15" i="481"/>
  <c r="D15" i="481" s="1"/>
  <c r="E16" i="481"/>
  <c r="C15" i="480"/>
  <c r="C17" i="480"/>
  <c r="E15" i="480"/>
  <c r="E16" i="480"/>
  <c r="E17" i="480"/>
  <c r="D15" i="498" l="1"/>
  <c r="D15" i="497"/>
  <c r="D15" i="496"/>
  <c r="D15" i="495"/>
  <c r="D15" i="493"/>
  <c r="D15" i="490"/>
  <c r="D15" i="492"/>
  <c r="D15" i="480"/>
  <c r="E70" i="33" l="1"/>
  <c r="I70" i="33"/>
  <c r="E69" i="33" l="1"/>
  <c r="E68" i="33"/>
  <c r="E67" i="33"/>
  <c r="E66" i="33"/>
  <c r="I71" i="33"/>
  <c r="C17" i="478"/>
  <c r="C16" i="478"/>
  <c r="E16" i="477"/>
  <c r="C15" i="477"/>
  <c r="E15" i="477"/>
  <c r="C15" i="476"/>
  <c r="C17" i="476"/>
  <c r="E15" i="475"/>
  <c r="E16" i="475"/>
  <c r="C17" i="475"/>
  <c r="E17" i="479"/>
  <c r="C17" i="479"/>
  <c r="E16" i="479"/>
  <c r="C16" i="479"/>
  <c r="E15" i="479"/>
  <c r="C15" i="479"/>
  <c r="D15" i="479" s="1"/>
  <c r="E16" i="478"/>
  <c r="E17" i="477"/>
  <c r="C17" i="477"/>
  <c r="C16" i="477"/>
  <c r="C16" i="475"/>
  <c r="I64" i="33"/>
  <c r="E62" i="33"/>
  <c r="E61" i="33"/>
  <c r="E60" i="33"/>
  <c r="E64" i="33" s="1"/>
  <c r="E59" i="33"/>
  <c r="C16" i="473"/>
  <c r="C16" i="472"/>
  <c r="E16" i="470"/>
  <c r="E17" i="470"/>
  <c r="E17" i="474"/>
  <c r="C17" i="474"/>
  <c r="E16" i="474"/>
  <c r="C16" i="474"/>
  <c r="E15" i="474"/>
  <c r="D15" i="474" s="1"/>
  <c r="C15" i="474"/>
  <c r="E15" i="473"/>
  <c r="C15" i="473"/>
  <c r="C17" i="472"/>
  <c r="E16" i="472"/>
  <c r="E17" i="471"/>
  <c r="C17" i="471"/>
  <c r="E16" i="471"/>
  <c r="C16" i="471"/>
  <c r="E15" i="471"/>
  <c r="C15" i="471"/>
  <c r="D15" i="471" s="1"/>
  <c r="C15" i="470"/>
  <c r="I57" i="33"/>
  <c r="E57" i="33"/>
  <c r="E16" i="468"/>
  <c r="C16" i="468"/>
  <c r="C17" i="466"/>
  <c r="C17" i="465"/>
  <c r="E17" i="469"/>
  <c r="C17" i="469"/>
  <c r="E16" i="469"/>
  <c r="C16" i="469"/>
  <c r="E15" i="469"/>
  <c r="D15" i="469" s="1"/>
  <c r="C15" i="469"/>
  <c r="E17" i="467"/>
  <c r="C17" i="467"/>
  <c r="E16" i="467"/>
  <c r="C16" i="467"/>
  <c r="E15" i="467"/>
  <c r="C15" i="467"/>
  <c r="E17" i="465"/>
  <c r="E16" i="464"/>
  <c r="E50" i="33"/>
  <c r="I50" i="33"/>
  <c r="E15" i="462"/>
  <c r="E15" i="461"/>
  <c r="E17" i="460"/>
  <c r="C15" i="460"/>
  <c r="E17" i="464"/>
  <c r="C17" i="464"/>
  <c r="E17" i="463"/>
  <c r="C17" i="463"/>
  <c r="E16" i="463"/>
  <c r="C16" i="463"/>
  <c r="E15" i="463"/>
  <c r="C15" i="463"/>
  <c r="C15" i="461"/>
  <c r="E43" i="33"/>
  <c r="E15" i="459"/>
  <c r="E17" i="459"/>
  <c r="E17" i="458"/>
  <c r="E17" i="457"/>
  <c r="C16" i="457"/>
  <c r="E17" i="456"/>
  <c r="C17" i="456"/>
  <c r="E17" i="455"/>
  <c r="E16" i="455"/>
  <c r="E16" i="456"/>
  <c r="C16" i="456"/>
  <c r="E15" i="456"/>
  <c r="C15" i="456"/>
  <c r="I43" i="33"/>
  <c r="E36" i="33"/>
  <c r="E16" i="454"/>
  <c r="C17" i="454"/>
  <c r="E17" i="453"/>
  <c r="E16" i="453"/>
  <c r="E17" i="451"/>
  <c r="C16" i="451"/>
  <c r="C15" i="450"/>
  <c r="C17" i="453"/>
  <c r="E17" i="449"/>
  <c r="C17" i="449"/>
  <c r="E16" i="449"/>
  <c r="C16" i="449"/>
  <c r="E15" i="449"/>
  <c r="C15" i="449"/>
  <c r="E17" i="448"/>
  <c r="C17" i="448"/>
  <c r="E16" i="448"/>
  <c r="C16" i="448"/>
  <c r="E15" i="448"/>
  <c r="C15" i="448"/>
  <c r="E17" i="447"/>
  <c r="C17" i="447"/>
  <c r="E16" i="447"/>
  <c r="C16" i="447"/>
  <c r="E15" i="447"/>
  <c r="D15" i="447" s="1"/>
  <c r="C15" i="447"/>
  <c r="E17" i="446"/>
  <c r="C17" i="446"/>
  <c r="E16" i="446"/>
  <c r="C16" i="446"/>
  <c r="E15" i="446"/>
  <c r="C15" i="446"/>
  <c r="D15" i="446" s="1"/>
  <c r="E17" i="445"/>
  <c r="C17" i="445"/>
  <c r="E16" i="445"/>
  <c r="C16" i="445"/>
  <c r="E15" i="445"/>
  <c r="C15" i="445"/>
  <c r="C16" i="443"/>
  <c r="E16" i="443"/>
  <c r="E17" i="443"/>
  <c r="E17" i="442"/>
  <c r="C15" i="441"/>
  <c r="C17" i="441"/>
  <c r="E15" i="441"/>
  <c r="E17" i="444"/>
  <c r="C17" i="444"/>
  <c r="E16" i="444"/>
  <c r="C16" i="444"/>
  <c r="E15" i="444"/>
  <c r="C15" i="444"/>
  <c r="C15" i="443"/>
  <c r="I15" i="33"/>
  <c r="E17" i="440"/>
  <c r="C15" i="440"/>
  <c r="E16" i="440"/>
  <c r="E16" i="439"/>
  <c r="C17" i="439"/>
  <c r="E15" i="439"/>
  <c r="E17" i="438"/>
  <c r="E16" i="438"/>
  <c r="C17" i="437"/>
  <c r="C16" i="439"/>
  <c r="E17" i="437"/>
  <c r="C29" i="33"/>
  <c r="E29" i="33"/>
  <c r="G29" i="33"/>
  <c r="I29" i="33"/>
  <c r="K29" i="33"/>
  <c r="M29" i="33"/>
  <c r="O29" i="33"/>
  <c r="Q29" i="33"/>
  <c r="C36" i="33"/>
  <c r="G36" i="33"/>
  <c r="I36" i="33"/>
  <c r="K36" i="33"/>
  <c r="M36" i="33"/>
  <c r="O36" i="33"/>
  <c r="Q36" i="33"/>
  <c r="C43" i="33"/>
  <c r="G43" i="33"/>
  <c r="K43" i="33"/>
  <c r="M43" i="33"/>
  <c r="O43" i="33"/>
  <c r="Q43" i="33"/>
  <c r="C50" i="33"/>
  <c r="G50" i="33"/>
  <c r="K50" i="33"/>
  <c r="M50" i="33"/>
  <c r="O50" i="33"/>
  <c r="Q50" i="33"/>
  <c r="C57" i="33"/>
  <c r="G57" i="33"/>
  <c r="K57" i="33"/>
  <c r="M57" i="33"/>
  <c r="O57" i="33"/>
  <c r="Q57" i="33"/>
  <c r="C64" i="33"/>
  <c r="G64" i="33"/>
  <c r="K64" i="33"/>
  <c r="M64" i="33"/>
  <c r="O64" i="33"/>
  <c r="Q64" i="33"/>
  <c r="C71" i="33"/>
  <c r="G71" i="33"/>
  <c r="K71" i="33"/>
  <c r="M71" i="33"/>
  <c r="O71" i="33"/>
  <c r="Q71" i="33"/>
  <c r="C78" i="33"/>
  <c r="E78" i="33"/>
  <c r="G78" i="33"/>
  <c r="I78" i="33"/>
  <c r="K78" i="33"/>
  <c r="M78" i="33"/>
  <c r="O78" i="33"/>
  <c r="Q78" i="33"/>
  <c r="C85" i="33"/>
  <c r="E85" i="33"/>
  <c r="G85" i="33"/>
  <c r="I85" i="33"/>
  <c r="K85" i="33"/>
  <c r="M85" i="33"/>
  <c r="O85" i="33"/>
  <c r="Q85" i="33"/>
  <c r="C92" i="33"/>
  <c r="E92" i="33"/>
  <c r="G92" i="33"/>
  <c r="I92" i="33"/>
  <c r="K92" i="33"/>
  <c r="M92" i="33"/>
  <c r="O92" i="33"/>
  <c r="Q92" i="33"/>
  <c r="C99" i="33"/>
  <c r="E99" i="33"/>
  <c r="G99" i="33"/>
  <c r="I99" i="33"/>
  <c r="K99" i="33"/>
  <c r="M99" i="33"/>
  <c r="O99" i="33"/>
  <c r="Q99" i="33"/>
  <c r="C106" i="33"/>
  <c r="E106" i="33"/>
  <c r="G106" i="33"/>
  <c r="I106" i="33"/>
  <c r="K106" i="33"/>
  <c r="M106" i="33"/>
  <c r="O106" i="33"/>
  <c r="Q106" i="33"/>
  <c r="C113" i="33"/>
  <c r="E113" i="33"/>
  <c r="G113" i="33"/>
  <c r="I113" i="33"/>
  <c r="K113" i="33"/>
  <c r="M113" i="33"/>
  <c r="O113" i="33"/>
  <c r="Q113" i="33"/>
  <c r="C120" i="33"/>
  <c r="E120" i="33"/>
  <c r="G120" i="33"/>
  <c r="I120" i="33"/>
  <c r="K120" i="33"/>
  <c r="M120" i="33"/>
  <c r="O120" i="33"/>
  <c r="Q120" i="33"/>
  <c r="C127" i="33"/>
  <c r="E127" i="33"/>
  <c r="G127" i="33"/>
  <c r="I127" i="33"/>
  <c r="K127" i="33"/>
  <c r="M127" i="33"/>
  <c r="O127" i="33"/>
  <c r="Q127" i="33"/>
  <c r="C134" i="33"/>
  <c r="E134" i="33"/>
  <c r="G134" i="33"/>
  <c r="I134" i="33"/>
  <c r="K134" i="33"/>
  <c r="M134" i="33"/>
  <c r="O134" i="33"/>
  <c r="Q134" i="33"/>
  <c r="C141" i="33"/>
  <c r="E141" i="33"/>
  <c r="G141" i="33"/>
  <c r="I141" i="33"/>
  <c r="K141" i="33"/>
  <c r="M141" i="33"/>
  <c r="O141" i="33"/>
  <c r="Q141" i="33"/>
  <c r="C148" i="33"/>
  <c r="E148" i="33"/>
  <c r="G148" i="33"/>
  <c r="I148" i="33"/>
  <c r="K148" i="33"/>
  <c r="M148" i="33"/>
  <c r="O148" i="33"/>
  <c r="Q148" i="33"/>
  <c r="C155" i="33"/>
  <c r="E155" i="33"/>
  <c r="G155" i="33"/>
  <c r="I155" i="33"/>
  <c r="K155" i="33"/>
  <c r="M155" i="33"/>
  <c r="O155" i="33"/>
  <c r="Q155" i="33"/>
  <c r="C162" i="33"/>
  <c r="E162" i="33"/>
  <c r="G162" i="33"/>
  <c r="I162" i="33"/>
  <c r="K162" i="33"/>
  <c r="M162" i="33"/>
  <c r="O162" i="33"/>
  <c r="Q162" i="33"/>
  <c r="C169" i="33"/>
  <c r="E169" i="33"/>
  <c r="G169" i="33"/>
  <c r="I169" i="33"/>
  <c r="K169" i="33"/>
  <c r="M169" i="33"/>
  <c r="O169" i="33"/>
  <c r="Q169" i="33"/>
  <c r="C176" i="33"/>
  <c r="E176" i="33"/>
  <c r="G176" i="33"/>
  <c r="I176" i="33"/>
  <c r="K176" i="33"/>
  <c r="M176" i="33"/>
  <c r="O176" i="33"/>
  <c r="Q176" i="33"/>
  <c r="C183" i="33"/>
  <c r="E183" i="33"/>
  <c r="G183" i="33"/>
  <c r="I183" i="33"/>
  <c r="K183" i="33"/>
  <c r="M183" i="33"/>
  <c r="O183" i="33"/>
  <c r="Q183" i="33"/>
  <c r="C190" i="33"/>
  <c r="E190" i="33"/>
  <c r="G190" i="33"/>
  <c r="I190" i="33"/>
  <c r="K190" i="33"/>
  <c r="M190" i="33"/>
  <c r="O190" i="33"/>
  <c r="Q190" i="33"/>
  <c r="C197" i="33"/>
  <c r="E197" i="33"/>
  <c r="G197" i="33"/>
  <c r="I197" i="33"/>
  <c r="K197" i="33"/>
  <c r="M197" i="33"/>
  <c r="O197" i="33"/>
  <c r="Q197" i="33"/>
  <c r="C204" i="33"/>
  <c r="E204" i="33"/>
  <c r="G204" i="33"/>
  <c r="I204" i="33"/>
  <c r="K204" i="33"/>
  <c r="M204" i="33"/>
  <c r="O204" i="33"/>
  <c r="Q204" i="33"/>
  <c r="C211" i="33"/>
  <c r="E211" i="33"/>
  <c r="G211" i="33"/>
  <c r="I211" i="33"/>
  <c r="K211" i="33"/>
  <c r="M211" i="33"/>
  <c r="O211" i="33"/>
  <c r="Q211" i="33"/>
  <c r="C218" i="33"/>
  <c r="E218" i="33"/>
  <c r="G218" i="33"/>
  <c r="I218" i="33"/>
  <c r="K218" i="33"/>
  <c r="M218" i="33"/>
  <c r="O218" i="33"/>
  <c r="Q218" i="33"/>
  <c r="C225" i="33"/>
  <c r="E225" i="33"/>
  <c r="G225" i="33"/>
  <c r="I225" i="33"/>
  <c r="K225" i="33"/>
  <c r="M225" i="33"/>
  <c r="O225" i="33"/>
  <c r="Q225" i="33"/>
  <c r="C232" i="33"/>
  <c r="E232" i="33"/>
  <c r="G232" i="33"/>
  <c r="I232" i="33"/>
  <c r="K232" i="33"/>
  <c r="M232" i="33"/>
  <c r="O232" i="33"/>
  <c r="Q232" i="33"/>
  <c r="C239" i="33"/>
  <c r="E239" i="33"/>
  <c r="G239" i="33"/>
  <c r="I239" i="33"/>
  <c r="K239" i="33"/>
  <c r="M239" i="33"/>
  <c r="O239" i="33"/>
  <c r="Q239" i="33"/>
  <c r="C246" i="33"/>
  <c r="E246" i="33"/>
  <c r="G246" i="33"/>
  <c r="I246" i="33"/>
  <c r="K246" i="33"/>
  <c r="M246" i="33"/>
  <c r="O246" i="33"/>
  <c r="Q246" i="33"/>
  <c r="C253" i="33"/>
  <c r="E253" i="33"/>
  <c r="G253" i="33"/>
  <c r="I253" i="33"/>
  <c r="K253" i="33"/>
  <c r="M253" i="33"/>
  <c r="O253" i="33"/>
  <c r="Q253" i="33"/>
  <c r="C260" i="33"/>
  <c r="E260" i="33"/>
  <c r="G260" i="33"/>
  <c r="I260" i="33"/>
  <c r="K260" i="33"/>
  <c r="M260" i="33"/>
  <c r="O260" i="33"/>
  <c r="Q260" i="33"/>
  <c r="C267" i="33"/>
  <c r="E267" i="33"/>
  <c r="G267" i="33"/>
  <c r="I267" i="33"/>
  <c r="K267" i="33"/>
  <c r="M267" i="33"/>
  <c r="O267" i="33"/>
  <c r="Q267" i="33"/>
  <c r="C274" i="33"/>
  <c r="E274" i="33"/>
  <c r="G274" i="33"/>
  <c r="I274" i="33"/>
  <c r="K274" i="33"/>
  <c r="M274" i="33"/>
  <c r="O274" i="33"/>
  <c r="Q274" i="33"/>
  <c r="C281" i="33"/>
  <c r="E281" i="33"/>
  <c r="G281" i="33"/>
  <c r="I281" i="33"/>
  <c r="K281" i="33"/>
  <c r="M281" i="33"/>
  <c r="O281" i="33"/>
  <c r="Q281" i="33"/>
  <c r="C288" i="33"/>
  <c r="E288" i="33"/>
  <c r="G288" i="33"/>
  <c r="I288" i="33"/>
  <c r="K288" i="33"/>
  <c r="M288" i="33"/>
  <c r="O288" i="33"/>
  <c r="Q288" i="33"/>
  <c r="C295" i="33"/>
  <c r="E295" i="33"/>
  <c r="G295" i="33"/>
  <c r="I295" i="33"/>
  <c r="K295" i="33"/>
  <c r="M295" i="33"/>
  <c r="O295" i="33"/>
  <c r="Q295" i="33"/>
  <c r="C302" i="33"/>
  <c r="E302" i="33"/>
  <c r="G302" i="33"/>
  <c r="I302" i="33"/>
  <c r="K302" i="33"/>
  <c r="M302" i="33"/>
  <c r="O302" i="33"/>
  <c r="Q302" i="33"/>
  <c r="C309" i="33"/>
  <c r="E309" i="33"/>
  <c r="G309" i="33"/>
  <c r="I309" i="33"/>
  <c r="K309" i="33"/>
  <c r="M309" i="33"/>
  <c r="O309" i="33"/>
  <c r="Q309" i="33"/>
  <c r="C316" i="33"/>
  <c r="E316" i="33"/>
  <c r="G316" i="33"/>
  <c r="I316" i="33"/>
  <c r="K316" i="33"/>
  <c r="M316" i="33"/>
  <c r="O316" i="33"/>
  <c r="Q316" i="33"/>
  <c r="B17" i="33"/>
  <c r="B15" i="33"/>
  <c r="E71" i="33" l="1"/>
  <c r="D71" i="33" s="1"/>
  <c r="E17" i="478"/>
  <c r="C15" i="478"/>
  <c r="E15" i="478"/>
  <c r="D15" i="477"/>
  <c r="E17" i="476"/>
  <c r="E15" i="476"/>
  <c r="D15" i="476" s="1"/>
  <c r="C16" i="476"/>
  <c r="E16" i="476"/>
  <c r="C15" i="475"/>
  <c r="D15" i="475" s="1"/>
  <c r="E17" i="475"/>
  <c r="E16" i="473"/>
  <c r="C17" i="473"/>
  <c r="E17" i="473"/>
  <c r="D15" i="473"/>
  <c r="C15" i="472"/>
  <c r="E17" i="472"/>
  <c r="E15" i="472"/>
  <c r="D15" i="472" s="1"/>
  <c r="C16" i="470"/>
  <c r="C17" i="470"/>
  <c r="E15" i="470"/>
  <c r="D15" i="470" s="1"/>
  <c r="C239" i="29"/>
  <c r="E11" i="30" s="1"/>
  <c r="E17" i="468"/>
  <c r="C17" i="468"/>
  <c r="C15" i="468"/>
  <c r="E15" i="468"/>
  <c r="D15" i="467"/>
  <c r="E15" i="466"/>
  <c r="C15" i="466"/>
  <c r="E17" i="466"/>
  <c r="E16" i="466"/>
  <c r="C16" i="466"/>
  <c r="E15" i="465"/>
  <c r="C16" i="465"/>
  <c r="E16" i="465"/>
  <c r="C15" i="465"/>
  <c r="L253" i="33"/>
  <c r="H218" i="33"/>
  <c r="D183" i="33"/>
  <c r="C15" i="464"/>
  <c r="E15" i="464"/>
  <c r="D15" i="464" s="1"/>
  <c r="C16" i="464"/>
  <c r="D316" i="33"/>
  <c r="L239" i="33"/>
  <c r="D218" i="33"/>
  <c r="D169" i="33"/>
  <c r="L274" i="33"/>
  <c r="D253" i="33"/>
  <c r="D155" i="33"/>
  <c r="H92" i="33"/>
  <c r="D288" i="33"/>
  <c r="D141" i="33"/>
  <c r="H127" i="33"/>
  <c r="D15" i="463"/>
  <c r="C16" i="462"/>
  <c r="E16" i="462"/>
  <c r="C17" i="462"/>
  <c r="C15" i="462"/>
  <c r="D15" i="462" s="1"/>
  <c r="E17" i="462"/>
  <c r="C16" i="461"/>
  <c r="E16" i="461"/>
  <c r="D15" i="461"/>
  <c r="C17" i="461"/>
  <c r="E17" i="461"/>
  <c r="E15" i="460"/>
  <c r="C16" i="460"/>
  <c r="E16" i="460"/>
  <c r="C17" i="460"/>
  <c r="D15" i="460"/>
  <c r="C15" i="459"/>
  <c r="D15" i="459" s="1"/>
  <c r="C16" i="459"/>
  <c r="E16" i="459"/>
  <c r="C17" i="459"/>
  <c r="E15" i="458"/>
  <c r="C16" i="458"/>
  <c r="C17" i="458"/>
  <c r="C15" i="458"/>
  <c r="E16" i="458"/>
  <c r="E16" i="457"/>
  <c r="C15" i="457"/>
  <c r="E15" i="457"/>
  <c r="C17" i="457"/>
  <c r="D15" i="456"/>
  <c r="E15" i="455"/>
  <c r="C16" i="455"/>
  <c r="C15" i="455"/>
  <c r="C17" i="455"/>
  <c r="E239" i="29"/>
  <c r="D134" i="33"/>
  <c r="H120" i="33"/>
  <c r="H71" i="33"/>
  <c r="E17" i="454"/>
  <c r="E15" i="454"/>
  <c r="C15" i="454"/>
  <c r="C16" i="454"/>
  <c r="C15" i="453"/>
  <c r="E15" i="453"/>
  <c r="C16" i="453"/>
  <c r="C15" i="451"/>
  <c r="E15" i="451"/>
  <c r="E16" i="451"/>
  <c r="C17" i="451"/>
  <c r="E17" i="452"/>
  <c r="C15" i="452"/>
  <c r="E15" i="452"/>
  <c r="C16" i="452"/>
  <c r="C17" i="452"/>
  <c r="E16" i="452"/>
  <c r="E15" i="450"/>
  <c r="D15" i="450" s="1"/>
  <c r="C16" i="450"/>
  <c r="E16" i="450"/>
  <c r="C17" i="450"/>
  <c r="E17" i="450"/>
  <c r="D309" i="33"/>
  <c r="L281" i="33"/>
  <c r="L232" i="33"/>
  <c r="D162" i="33"/>
  <c r="H99" i="33"/>
  <c r="D15" i="449"/>
  <c r="D15" i="448"/>
  <c r="D15" i="445"/>
  <c r="D295" i="33"/>
  <c r="L267" i="33"/>
  <c r="D246" i="33"/>
  <c r="D197" i="33"/>
  <c r="D148" i="33"/>
  <c r="D15" i="444"/>
  <c r="E15" i="443"/>
  <c r="D15" i="443" s="1"/>
  <c r="C17" i="443"/>
  <c r="E15" i="442"/>
  <c r="C15" i="442"/>
  <c r="C16" i="442"/>
  <c r="C17" i="442"/>
  <c r="E16" i="442"/>
  <c r="E17" i="441"/>
  <c r="C16" i="441"/>
  <c r="E16" i="441"/>
  <c r="D15" i="441"/>
  <c r="L260" i="33"/>
  <c r="D190" i="33"/>
  <c r="D225" i="33"/>
  <c r="H64" i="33"/>
  <c r="C17" i="440"/>
  <c r="E15" i="440"/>
  <c r="D15" i="440" s="1"/>
  <c r="C16" i="440"/>
  <c r="E17" i="439"/>
  <c r="C15" i="439"/>
  <c r="D15" i="439" s="1"/>
  <c r="C15" i="438"/>
  <c r="E15" i="438"/>
  <c r="C16" i="438"/>
  <c r="C17" i="438"/>
  <c r="C15" i="437"/>
  <c r="E15" i="437"/>
  <c r="C16" i="437"/>
  <c r="E16" i="437"/>
  <c r="H274" i="33"/>
  <c r="H260" i="33"/>
  <c r="H246" i="33"/>
  <c r="H239" i="33"/>
  <c r="D281" i="33"/>
  <c r="P309" i="33"/>
  <c r="P295" i="33"/>
  <c r="H288" i="33"/>
  <c r="L218" i="33"/>
  <c r="L211" i="33"/>
  <c r="L204" i="33"/>
  <c r="L197" i="33"/>
  <c r="L127" i="33"/>
  <c r="H225" i="33"/>
  <c r="H197" i="33"/>
  <c r="H169" i="33"/>
  <c r="L309" i="33"/>
  <c r="P211" i="33"/>
  <c r="P197" i="33"/>
  <c r="P169" i="33"/>
  <c r="P155" i="33"/>
  <c r="P141" i="33"/>
  <c r="P127" i="33"/>
  <c r="H309" i="33"/>
  <c r="L225" i="33"/>
  <c r="P92" i="33"/>
  <c r="H232" i="33"/>
  <c r="D64" i="33"/>
  <c r="H281" i="33"/>
  <c r="L316" i="33"/>
  <c r="D239" i="33"/>
  <c r="D232" i="33"/>
  <c r="H78" i="33"/>
  <c r="P204" i="33"/>
  <c r="H36" i="33"/>
  <c r="H316" i="33"/>
  <c r="P253" i="33"/>
  <c r="P246" i="33"/>
  <c r="P239" i="33"/>
  <c r="D120" i="33"/>
  <c r="D113" i="33"/>
  <c r="D106" i="33"/>
  <c r="D99" i="33"/>
  <c r="D92" i="33"/>
  <c r="D85" i="33"/>
  <c r="D78" i="33"/>
  <c r="D204" i="33"/>
  <c r="D176" i="33"/>
  <c r="H113" i="33"/>
  <c r="P232" i="33"/>
  <c r="P148" i="33"/>
  <c r="H57" i="33"/>
  <c r="L302" i="33"/>
  <c r="L288" i="33"/>
  <c r="D274" i="33"/>
  <c r="L190" i="33"/>
  <c r="L183" i="33"/>
  <c r="L169" i="33"/>
  <c r="L162" i="33"/>
  <c r="L155" i="33"/>
  <c r="L141" i="33"/>
  <c r="L134" i="33"/>
  <c r="P99" i="33"/>
  <c r="P85" i="33"/>
  <c r="D57" i="33"/>
  <c r="D50" i="33"/>
  <c r="D43" i="33"/>
  <c r="D36" i="33"/>
  <c r="D29" i="33"/>
  <c r="H204" i="33"/>
  <c r="L120" i="33"/>
  <c r="P267" i="33"/>
  <c r="D260" i="33"/>
  <c r="H176" i="33"/>
  <c r="H162" i="33"/>
  <c r="H148" i="33"/>
  <c r="H134" i="33"/>
  <c r="L113" i="33"/>
  <c r="L106" i="33"/>
  <c r="L99" i="33"/>
  <c r="L85" i="33"/>
  <c r="P281" i="33"/>
  <c r="H302" i="33"/>
  <c r="P274" i="33"/>
  <c r="D267" i="33"/>
  <c r="H253" i="33"/>
  <c r="P218" i="33"/>
  <c r="D211" i="33"/>
  <c r="H190" i="33"/>
  <c r="L176" i="33"/>
  <c r="P162" i="33"/>
  <c r="P120" i="33"/>
  <c r="P113" i="33"/>
  <c r="P316" i="33"/>
  <c r="H141" i="33"/>
  <c r="H85" i="33"/>
  <c r="H29" i="33"/>
  <c r="D302" i="33"/>
  <c r="P260" i="33"/>
  <c r="P225" i="33"/>
  <c r="P176" i="33"/>
  <c r="L295" i="33"/>
  <c r="P288" i="33"/>
  <c r="L246" i="33"/>
  <c r="P183" i="33"/>
  <c r="L148" i="33"/>
  <c r="D127" i="33"/>
  <c r="H106" i="33"/>
  <c r="L92" i="33"/>
  <c r="H50" i="33"/>
  <c r="P106" i="33"/>
  <c r="H267" i="33"/>
  <c r="H211" i="33"/>
  <c r="P190" i="33"/>
  <c r="H155" i="33"/>
  <c r="H43" i="33"/>
  <c r="P302" i="33"/>
  <c r="H183" i="33"/>
  <c r="H295" i="33"/>
  <c r="P134" i="33"/>
  <c r="D15" i="478" l="1"/>
  <c r="D239" i="29"/>
  <c r="D15" i="468"/>
  <c r="D15" i="466"/>
  <c r="D15" i="465"/>
  <c r="D15" i="458"/>
  <c r="D15" i="457"/>
  <c r="D15" i="455"/>
  <c r="D15" i="454"/>
  <c r="D15" i="453"/>
  <c r="D15" i="451"/>
  <c r="D15" i="452"/>
  <c r="D15" i="442"/>
  <c r="D15" i="438"/>
  <c r="D15" i="437"/>
  <c r="C22" i="33"/>
  <c r="C318" i="33" s="1"/>
  <c r="E22" i="33"/>
  <c r="E318" i="33" s="1"/>
  <c r="G22" i="33"/>
  <c r="I22" i="33"/>
  <c r="K22" i="33"/>
  <c r="K318" i="33" s="1"/>
  <c r="M22" i="33"/>
  <c r="M318" i="33" s="1"/>
  <c r="O22" i="33"/>
  <c r="O318" i="33" s="1"/>
  <c r="Q22" i="33"/>
  <c r="Q318" i="33" s="1"/>
  <c r="Q15" i="33"/>
  <c r="O15" i="33"/>
  <c r="M15" i="33"/>
  <c r="K15" i="33"/>
  <c r="G15" i="33"/>
  <c r="E15" i="33"/>
  <c r="C15" i="33"/>
  <c r="I318" i="33" l="1"/>
  <c r="G318" i="33"/>
  <c r="H22" i="33"/>
  <c r="D22" i="33"/>
  <c r="D15" i="33"/>
  <c r="H15" i="33"/>
  <c r="E17" i="436" l="1"/>
  <c r="C17" i="436"/>
  <c r="E16" i="436"/>
  <c r="C16" i="436"/>
  <c r="E15" i="436"/>
  <c r="D15" i="436" s="1"/>
  <c r="C15" i="436"/>
  <c r="E17" i="435"/>
  <c r="C17" i="435"/>
  <c r="E16" i="435"/>
  <c r="C16" i="435"/>
  <c r="E15" i="435"/>
  <c r="C15" i="435"/>
  <c r="E17" i="434" l="1"/>
  <c r="C17" i="434"/>
  <c r="C15" i="434"/>
  <c r="E15" i="434"/>
  <c r="C16" i="434"/>
  <c r="E16" i="434"/>
  <c r="D15" i="435"/>
  <c r="D15" i="434" l="1"/>
  <c r="B18" i="33" l="1"/>
  <c r="B19" i="33" l="1"/>
  <c r="P318" i="33" l="1"/>
  <c r="L318" i="33"/>
  <c r="B20" i="33"/>
  <c r="B21" i="33" l="1"/>
  <c r="B22" i="33" s="1"/>
  <c r="B24" i="33" l="1"/>
  <c r="B25" i="33" s="1"/>
  <c r="B26" i="33" s="1"/>
  <c r="B27" i="33" s="1"/>
  <c r="B28" i="33" s="1"/>
  <c r="B31" i="33" s="1"/>
  <c r="H318" i="33"/>
  <c r="B29" i="33" l="1"/>
  <c r="B32" i="33"/>
  <c r="B33" i="33" s="1"/>
  <c r="B34" i="33" s="1"/>
  <c r="B35" i="33" s="1"/>
  <c r="B38" i="33" s="1"/>
  <c r="D318" i="33"/>
  <c r="B36" i="33" l="1"/>
  <c r="B39" i="33"/>
  <c r="B40" i="33" s="1"/>
  <c r="B41" i="33" s="1"/>
  <c r="B42" i="33" s="1"/>
  <c r="B45" i="33" s="1"/>
  <c r="E9" i="29"/>
  <c r="E13" i="29" s="1"/>
  <c r="B43" i="33" l="1"/>
  <c r="B46" i="33"/>
  <c r="B47" i="33" s="1"/>
  <c r="B48" i="33" s="1"/>
  <c r="B49" i="33" s="1"/>
  <c r="B52" i="33" s="1"/>
  <c r="E10" i="29"/>
  <c r="E12" i="30"/>
  <c r="E15" i="30" s="1"/>
  <c r="D21" i="30" l="1"/>
  <c r="E21" i="30"/>
  <c r="P21" i="30"/>
  <c r="I21" i="30"/>
  <c r="H21" i="30"/>
  <c r="G21" i="30"/>
  <c r="C21" i="30"/>
  <c r="M21" i="30"/>
  <c r="Q21" i="30"/>
  <c r="L21" i="30"/>
  <c r="K21" i="30"/>
  <c r="O21" i="30"/>
  <c r="B50" i="33"/>
  <c r="B53" i="33"/>
  <c r="B54" i="33" s="1"/>
  <c r="B55" i="33" s="1"/>
  <c r="B56" i="33" s="1"/>
  <c r="B59" i="33" s="1"/>
  <c r="E8" i="29"/>
  <c r="B57" i="33" l="1"/>
  <c r="B60" i="33"/>
  <c r="B61" i="33" s="1"/>
  <c r="B62" i="33" s="1"/>
  <c r="B63" i="33" s="1"/>
  <c r="B66" i="33" s="1"/>
  <c r="B64" i="33" l="1"/>
  <c r="B67" i="33"/>
  <c r="B68" i="33" s="1"/>
  <c r="B69" i="33" s="1"/>
  <c r="B70" i="33" s="1"/>
  <c r="B73" i="33" s="1"/>
  <c r="B71" i="33" l="1"/>
  <c r="B74" i="33"/>
  <c r="B75" i="33" s="1"/>
  <c r="B76" i="33" s="1"/>
  <c r="B77" i="33" s="1"/>
  <c r="B80" i="33" s="1"/>
  <c r="B78" i="33" l="1"/>
  <c r="B81" i="33"/>
  <c r="B82" i="33" s="1"/>
  <c r="B83" i="33" s="1"/>
  <c r="B84" i="33" s="1"/>
  <c r="B87" i="33" s="1"/>
  <c r="B85" i="33" l="1"/>
  <c r="B88" i="33"/>
  <c r="B89" i="33" l="1"/>
  <c r="B90" i="33" s="1"/>
  <c r="B91" i="33" s="1"/>
  <c r="B94" i="33" s="1"/>
  <c r="O23" i="30"/>
  <c r="P22" i="30"/>
  <c r="K22" i="30"/>
  <c r="I23" i="30"/>
  <c r="O22" i="30"/>
  <c r="P23" i="30"/>
  <c r="M24" i="30"/>
  <c r="L25" i="30"/>
  <c r="C22" i="30"/>
  <c r="M25" i="30"/>
  <c r="I22" i="30"/>
  <c r="P24" i="30"/>
  <c r="O25" i="30"/>
  <c r="E23" i="30"/>
  <c r="Q24" i="30"/>
  <c r="P25" i="30"/>
  <c r="K25" i="30"/>
  <c r="L23" i="30"/>
  <c r="H24" i="30"/>
  <c r="M22" i="30"/>
  <c r="Q23" i="30"/>
  <c r="Q25" i="30"/>
  <c r="C23" i="30"/>
  <c r="D23" i="30"/>
  <c r="O24" i="30"/>
  <c r="G22" i="30"/>
  <c r="G24" i="30"/>
  <c r="H22" i="30"/>
  <c r="K23" i="30"/>
  <c r="I24" i="30"/>
  <c r="L22" i="30"/>
  <c r="K24" i="30"/>
  <c r="G23" i="30"/>
  <c r="M23" i="30"/>
  <c r="E22" i="30"/>
  <c r="Q22" i="30"/>
  <c r="H23" i="30"/>
  <c r="C24" i="30"/>
  <c r="D24" i="30"/>
  <c r="E24" i="30"/>
  <c r="G25" i="30"/>
  <c r="D25" i="30"/>
  <c r="C25" i="30"/>
  <c r="H25" i="30"/>
  <c r="I25" i="30"/>
  <c r="E25" i="30"/>
  <c r="B92" i="33"/>
  <c r="B95" i="33"/>
  <c r="B96" i="33" s="1"/>
  <c r="B97" i="33" s="1"/>
  <c r="B98" i="33" s="1"/>
  <c r="B101" i="33" s="1"/>
  <c r="G26" i="30" l="1"/>
  <c r="Q26" i="30"/>
  <c r="C26" i="30"/>
  <c r="E26" i="30"/>
  <c r="M26" i="30"/>
  <c r="I26" i="30"/>
  <c r="K26" i="30"/>
  <c r="B99" i="33"/>
  <c r="B102" i="33"/>
  <c r="B103" i="33" s="1"/>
  <c r="B104" i="33" s="1"/>
  <c r="B105" i="33" s="1"/>
  <c r="B108" i="33" s="1"/>
  <c r="H26" i="30" l="1"/>
  <c r="D26" i="30"/>
  <c r="B106" i="33"/>
  <c r="B109" i="33"/>
  <c r="B110" i="33" s="1"/>
  <c r="B111" i="33" s="1"/>
  <c r="B112" i="33" s="1"/>
  <c r="B115" i="33" s="1"/>
  <c r="B113" i="33" l="1"/>
  <c r="B116" i="33"/>
  <c r="B117" i="33" s="1"/>
  <c r="B118" i="33" s="1"/>
  <c r="B119" i="33" s="1"/>
  <c r="B122" i="33" s="1"/>
  <c r="B120" i="33" l="1"/>
  <c r="B123" i="33"/>
  <c r="B124" i="33" s="1"/>
  <c r="B125" i="33" s="1"/>
  <c r="B126" i="33" s="1"/>
  <c r="B129" i="33" s="1"/>
  <c r="B127" i="33" l="1"/>
  <c r="B130" i="33"/>
  <c r="B131" i="33" s="1"/>
  <c r="B132" i="33" s="1"/>
  <c r="B133" i="33" s="1"/>
  <c r="B136" i="33" s="1"/>
  <c r="B134" i="33" l="1"/>
  <c r="B137" i="33"/>
  <c r="B138" i="33" s="1"/>
  <c r="B139" i="33" s="1"/>
  <c r="B140" i="33" s="1"/>
  <c r="B143" i="33" s="1"/>
  <c r="B141" i="33" l="1"/>
  <c r="B144" i="33"/>
  <c r="B145" i="33" s="1"/>
  <c r="B146" i="33" s="1"/>
  <c r="B147" i="33" s="1"/>
  <c r="B150" i="33" s="1"/>
  <c r="B148" i="33" l="1"/>
  <c r="B151" i="33"/>
  <c r="B152" i="33" s="1"/>
  <c r="B153" i="33" s="1"/>
  <c r="B154" i="33" s="1"/>
  <c r="B157" i="33" s="1"/>
  <c r="B155" i="33" l="1"/>
  <c r="B158" i="33"/>
  <c r="B159" i="33" s="1"/>
  <c r="B160" i="33" s="1"/>
  <c r="B161" i="33" s="1"/>
  <c r="B164" i="33" s="1"/>
  <c r="B162" i="33" l="1"/>
  <c r="B165" i="33"/>
  <c r="B166" i="33" s="1"/>
  <c r="B167" i="33" s="1"/>
  <c r="B168" i="33" s="1"/>
  <c r="B171" i="33" s="1"/>
  <c r="B169" i="33" l="1"/>
  <c r="B172" i="33"/>
  <c r="B173" i="33" s="1"/>
  <c r="B174" i="33" s="1"/>
  <c r="B175" i="33" s="1"/>
  <c r="B178" i="33" s="1"/>
  <c r="B176" i="33" l="1"/>
  <c r="B179" i="33"/>
  <c r="B180" i="33" s="1"/>
  <c r="B181" i="33" s="1"/>
  <c r="B182" i="33" s="1"/>
  <c r="B185" i="33" s="1"/>
  <c r="B183" i="33" l="1"/>
  <c r="B186" i="33"/>
  <c r="B187" i="33" s="1"/>
  <c r="B188" i="33" s="1"/>
  <c r="B189" i="33" s="1"/>
  <c r="B192" i="33" s="1"/>
  <c r="B190" i="33" l="1"/>
  <c r="B193" i="33"/>
  <c r="B194" i="33" s="1"/>
  <c r="B195" i="33" s="1"/>
  <c r="B196" i="33" s="1"/>
  <c r="B199" i="33" s="1"/>
  <c r="B197" i="33" l="1"/>
  <c r="B200" i="33"/>
  <c r="B201" i="33" s="1"/>
  <c r="B202" i="33" s="1"/>
  <c r="B203" i="33" s="1"/>
  <c r="B206" i="33" s="1"/>
  <c r="B204" i="33" l="1"/>
  <c r="B207" i="33"/>
  <c r="B208" i="33" s="1"/>
  <c r="B209" i="33" s="1"/>
  <c r="B210" i="33" s="1"/>
  <c r="B213" i="33" s="1"/>
  <c r="B211" i="33" l="1"/>
  <c r="B214" i="33"/>
  <c r="B215" i="33" s="1"/>
  <c r="B216" i="33" s="1"/>
  <c r="B217" i="33" s="1"/>
  <c r="B220" i="33" s="1"/>
  <c r="B218" i="33" l="1"/>
  <c r="B221" i="33"/>
  <c r="B222" i="33" s="1"/>
  <c r="B223" i="33" s="1"/>
  <c r="B224" i="33" s="1"/>
  <c r="B227" i="33" s="1"/>
  <c r="B228" i="33" l="1"/>
  <c r="B229" i="33" s="1"/>
  <c r="B230" i="33" s="1"/>
  <c r="B231" i="33" s="1"/>
  <c r="B234" i="33" s="1"/>
  <c r="B225" i="33"/>
  <c r="B232" i="33" l="1"/>
  <c r="B235" i="33"/>
  <c r="B236" i="33" s="1"/>
  <c r="B237" i="33" s="1"/>
  <c r="B238" i="33" s="1"/>
  <c r="B241" i="33" s="1"/>
  <c r="B239" i="33" l="1"/>
  <c r="B242" i="33"/>
  <c r="B243" i="33" s="1"/>
  <c r="B244" i="33" s="1"/>
  <c r="B245" i="33" s="1"/>
  <c r="B248" i="33" s="1"/>
  <c r="B246" i="33" l="1"/>
  <c r="B249" i="33"/>
  <c r="B250" i="33" s="1"/>
  <c r="B251" i="33" s="1"/>
  <c r="B252" i="33" s="1"/>
  <c r="B255" i="33" s="1"/>
  <c r="B253" i="33" l="1"/>
  <c r="B256" i="33"/>
  <c r="B257" i="33" s="1"/>
  <c r="B258" i="33" s="1"/>
  <c r="B259" i="33" s="1"/>
  <c r="B262" i="33" s="1"/>
  <c r="B260" i="33" l="1"/>
  <c r="B263" i="33"/>
  <c r="B264" i="33" s="1"/>
  <c r="B265" i="33" s="1"/>
  <c r="B266" i="33" s="1"/>
  <c r="B269" i="33" s="1"/>
  <c r="B267" i="33" l="1"/>
  <c r="B270" i="33"/>
  <c r="B271" i="33" s="1"/>
  <c r="B272" i="33" s="1"/>
  <c r="B273" i="33" s="1"/>
  <c r="B276" i="33" s="1"/>
  <c r="B274" i="33" l="1"/>
  <c r="B277" i="33"/>
  <c r="B278" i="33" s="1"/>
  <c r="B279" i="33" s="1"/>
  <c r="B280" i="33" s="1"/>
  <c r="B283" i="33" s="1"/>
  <c r="B284" i="33" l="1"/>
  <c r="B285" i="33" s="1"/>
  <c r="B286" i="33" s="1"/>
  <c r="B287" i="33" s="1"/>
  <c r="B290" i="33" s="1"/>
  <c r="B281" i="33"/>
  <c r="B288" i="33" l="1"/>
  <c r="B291" i="33"/>
  <c r="B292" i="33" s="1"/>
  <c r="B293" i="33" s="1"/>
  <c r="B294" i="33" s="1"/>
  <c r="B297" i="33" s="1"/>
  <c r="B295" i="33" l="1"/>
  <c r="B298" i="33"/>
  <c r="B299" i="33" s="1"/>
  <c r="B300" i="33" s="1"/>
  <c r="B301" i="33" s="1"/>
  <c r="B304" i="33" s="1"/>
  <c r="B302" i="33" l="1"/>
  <c r="B305" i="33"/>
  <c r="B306" i="33" s="1"/>
  <c r="B307" i="33" s="1"/>
  <c r="B308" i="33" s="1"/>
  <c r="B311" i="33" s="1"/>
  <c r="B309" i="33" l="1"/>
  <c r="B312" i="33"/>
  <c r="B313" i="33" s="1"/>
  <c r="B314" i="33" s="1"/>
  <c r="B315" i="33" s="1"/>
  <c r="B316" i="33" l="1"/>
  <c r="D22" i="30" l="1"/>
  <c r="L24" i="30"/>
</calcChain>
</file>

<file path=xl/sharedStrings.xml><?xml version="1.0" encoding="utf-8"?>
<sst xmlns="http://schemas.openxmlformats.org/spreadsheetml/2006/main" count="9940" uniqueCount="31">
  <si>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</si>
  <si>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</si>
  <si>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</si>
  <si>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</si>
  <si>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</si>
  <si>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</si>
  <si>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</si>
  <si>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</si>
  <si>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</si>
  <si>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</si>
  <si>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</si>
  <si>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</si>
  <si>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</si>
  <si>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</si>
  <si>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</si>
  <si>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</si>
  <si>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</si>
  <si>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</si>
  <si>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</si>
  <si>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</si>
  <si>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</si>
  <si>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</si>
  <si>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</si>
  <si>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t>
  </si>
  <si>
    <t>Shares bought on Euronext Amsterdam, Cboe DXE and Turquoise</t>
  </si>
  <si>
    <t>Turquoise</t>
  </si>
  <si>
    <t>Stock markets are closed</t>
  </si>
  <si>
    <t>Overview of details of last 5 trading days:</t>
  </si>
  <si>
    <t>Total amount to be purchased</t>
  </si>
  <si>
    <t>Start Date</t>
  </si>
  <si>
    <t>Envisaged end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</si>
</sst>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_ &quot;€&quot;\ * #,##0.00_ ;_ &quot;€&quot;\ * \-#,##0.00_ ;_ &quot;€&quot;\ * &quot;-&quot;??_ ;_ @_ "/>
    <numFmt numFmtId="165" formatCode="_ * #,##0.00_ ;_ * \-#,##0.00_ ;_ * &quot;-&quot;??_ ;_ @_ "/>
    <numFmt numFmtId="166" formatCode="_-* #,##0.00_-;\-* #,##0.00_-;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000_);_(* \(#,##0.0000000\);_(* &quot;-&quot;??_);_(@_)"/>
  </numFmts>
  <fonts count="56">
    <font>
      <sz val="11"/>
      <color theme="1"/>
      <name val="Calibri"/>
      <family val="2"/>
      <scheme val="minor"/>
    </font>
    <font>
      <sz val="10"/>
      <name val="Arial"/>
      <family val="2"/>
    </font>
    <font>
      <b/>
      <sz val="10"/>
      <color indexed="18"/>
      <name val="Arial"/>
      <family val="2"/>
    </font>
    <font>
      <sz val="10"/>
      <color indexed="18"/>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b/>
      <sz val="9"/>
      <name val="Arial"/>
      <family val="2"/>
    </font>
    <font>
      <sz val="11"/>
      <color theme="1"/>
      <name val="Arial"/>
      <family val="2"/>
    </font>
    <font>
      <b/>
      <sz val="9"/>
      <color theme="1"/>
      <name val="Arial"/>
      <family val="2"/>
    </font>
    <font>
      <sz val="9"/>
      <name val="Arial"/>
      <family val="2"/>
    </font>
    <font>
      <sz val="9"/>
      <color theme="1"/>
      <name val="Arial"/>
      <family val="2"/>
    </font>
    <font>
      <b/>
      <sz val="9"/>
      <color indexed="9"/>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83">
    <xf numFmtId="0" fontId="0" fillId="0" borderId="0"/>
    <xf numFmtId="43" fontId="4" fillId="0" borderId="0" applyFont="0" applyFill="0" applyBorder="0" applyAlignment="0" applyProtection="0"/>
    <xf numFmtId="166" fontId="5" fillId="0" borderId="0" applyFont="0" applyFill="0" applyBorder="0" applyAlignment="0" applyProtection="0"/>
    <xf numFmtId="0" fontId="1" fillId="0" borderId="0"/>
    <xf numFmtId="9"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4" fillId="0" borderId="0" applyFont="0" applyFill="0" applyBorder="0" applyAlignment="0" applyProtection="0"/>
    <xf numFmtId="44" fontId="4" fillId="0" borderId="0" applyFont="0" applyFill="0" applyBorder="0" applyAlignment="0" applyProtection="0"/>
    <xf numFmtId="43" fontId="12" fillId="0" borderId="0" applyFont="0" applyFill="0" applyBorder="0" applyAlignment="0" applyProtection="0"/>
    <xf numFmtId="0" fontId="5" fillId="0" borderId="0"/>
    <xf numFmtId="0" fontId="12" fillId="0" borderId="0"/>
    <xf numFmtId="166" fontId="12" fillId="0" borderId="0" applyFon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5" borderId="0" applyNumberFormat="0" applyBorder="0" applyAlignment="0" applyProtection="0"/>
    <xf numFmtId="0" fontId="15" fillId="8" borderId="4" applyNumberFormat="0" applyAlignment="0" applyProtection="0"/>
    <xf numFmtId="0" fontId="16" fillId="9" borderId="7" applyNumberFormat="0" applyAlignment="0" applyProtection="0"/>
    <xf numFmtId="166" fontId="12" fillId="0" borderId="0" applyFont="0" applyFill="0" applyBorder="0" applyAlignment="0" applyProtection="0"/>
    <xf numFmtId="166" fontId="11" fillId="0" borderId="0" applyFont="0" applyFill="0" applyBorder="0" applyAlignment="0" applyProtection="0"/>
    <xf numFmtId="44" fontId="12"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7" borderId="4" applyNumberFormat="0" applyAlignment="0" applyProtection="0"/>
    <xf numFmtId="0" fontId="21" fillId="0" borderId="6" applyNumberFormat="0" applyFill="0" applyAlignment="0" applyProtection="0"/>
    <xf numFmtId="0" fontId="22" fillId="6" borderId="0" applyNumberFormat="0" applyBorder="0" applyAlignment="0" applyProtection="0"/>
    <xf numFmtId="0" fontId="11" fillId="10" borderId="8" applyNumberFormat="0" applyFont="0" applyAlignment="0" applyProtection="0"/>
    <xf numFmtId="0" fontId="23" fillId="8" borderId="5" applyNumberFormat="0" applyAlignment="0" applyProtection="0"/>
    <xf numFmtId="9" fontId="12"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0" fontId="1" fillId="0" borderId="0"/>
    <xf numFmtId="43" fontId="5" fillId="0" borderId="0" applyFont="0" applyFill="0" applyBorder="0" applyAlignment="0" applyProtection="0"/>
    <xf numFmtId="0" fontId="5" fillId="0" borderId="0"/>
    <xf numFmtId="43" fontId="4"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 fillId="0" borderId="0" applyFont="0" applyFill="0" applyBorder="0" applyAlignment="0" applyProtection="0"/>
    <xf numFmtId="164" fontId="5" fillId="0" borderId="0" applyFont="0" applyFill="0" applyBorder="0" applyAlignment="0" applyProtection="0"/>
  </cellStyleXfs>
  <cellXfs count="12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8" fillId="3" borderId="0" xfId="0" applyFont="1" applyFill="1"/>
    <xf numFmtId="0" fontId="11" fillId="3" borderId="0" xfId="0" applyFont="1" applyFill="1"/>
    <xf numFmtId="172" fontId="30" fillId="3" borderId="0" xfId="0" applyNumberFormat="1" applyFont="1" applyFill="1" applyAlignment="1">
      <alignment horizontal="right" vertical="center"/>
    </xf>
    <xf numFmtId="0" fontId="30" fillId="3" borderId="0" xfId="0" applyFont="1" applyFill="1"/>
    <xf numFmtId="0" fontId="27" fillId="3" borderId="0" xfId="0" applyFont="1" applyFill="1"/>
    <xf numFmtId="0" fontId="33" fillId="3" borderId="0" xfId="0" applyFont="1" applyFill="1"/>
    <xf numFmtId="0" fontId="0" fillId="3" borderId="0" xfId="0" applyFill="1" applyAlignment="1">
      <alignment vertical="center"/>
    </xf>
    <xf numFmtId="0" fontId="34"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8" fillId="3" borderId="0" xfId="0" applyFont="1" applyFill="1" applyAlignment="1">
      <alignment vertical="center"/>
    </xf>
    <xf numFmtId="0" fontId="11" fillId="3" borderId="0" xfId="0" applyFont="1" applyFill="1" applyAlignment="1">
      <alignment vertical="center"/>
    </xf>
    <xf numFmtId="0" fontId="2" fillId="3" borderId="0" xfId="3" applyFont="1" applyFill="1" applyAlignment="1">
      <alignment vertical="center"/>
    </xf>
    <xf numFmtId="0" fontId="30" fillId="3" borderId="0" xfId="0" applyFont="1" applyFill="1" applyAlignment="1">
      <alignment vertical="center"/>
    </xf>
    <xf numFmtId="0" fontId="38" fillId="3" borderId="0" xfId="0" applyFont="1" applyFill="1" applyAlignment="1">
      <alignment vertical="center"/>
    </xf>
    <xf numFmtId="170" fontId="37" fillId="0" borderId="11" xfId="0" applyNumberFormat="1" applyFont="1" applyBorder="1" applyAlignment="1">
      <alignment horizontal="left" wrapText="1"/>
    </xf>
    <xf numFmtId="170" fontId="33" fillId="0" borderId="11" xfId="0" applyNumberFormat="1" applyFont="1" applyBorder="1" applyAlignment="1">
      <alignment horizontal="left" wrapText="1"/>
    </xf>
    <xf numFmtId="0" fontId="0" fillId="0" borderId="0" xfId="0" applyAlignment="1">
      <alignment vertical="center"/>
    </xf>
    <xf numFmtId="0" fontId="0" fillId="0" borderId="0" xfId="0" applyAlignment="1">
      <alignment horizontal="right" vertical="center"/>
    </xf>
    <xf numFmtId="3" fontId="0" fillId="0" borderId="0" xfId="0" applyNumberFormat="1" applyAlignment="1">
      <alignment horizontal="right" vertical="center"/>
    </xf>
    <xf numFmtId="171" fontId="35" fillId="3" borderId="0" xfId="0" applyNumberFormat="1" applyFont="1" applyFill="1" applyAlignment="1">
      <alignment horizontal="left" vertical="center"/>
    </xf>
    <xf numFmtId="171" fontId="30" fillId="3" borderId="0" xfId="0" applyNumberFormat="1" applyFont="1" applyFill="1" applyAlignment="1">
      <alignment horizontal="left" vertical="center"/>
    </xf>
    <xf numFmtId="170" fontId="36" fillId="3" borderId="15" xfId="0" applyNumberFormat="1" applyFont="1" applyFill="1" applyBorder="1" applyAlignment="1">
      <alignment vertical="center"/>
    </xf>
    <xf numFmtId="3" fontId="36" fillId="3" borderId="15" xfId="168" applyNumberFormat="1" applyFont="1" applyFill="1" applyBorder="1" applyAlignment="1">
      <alignment horizontal="right" vertical="center"/>
    </xf>
    <xf numFmtId="171" fontId="30" fillId="3" borderId="0" xfId="0" applyNumberFormat="1" applyFont="1" applyFill="1" applyAlignment="1">
      <alignment vertical="center"/>
    </xf>
    <xf numFmtId="3" fontId="33" fillId="0" borderId="12" xfId="0" applyNumberFormat="1" applyFont="1" applyBorder="1" applyAlignment="1">
      <alignment horizontal="center" vertical="center" wrapText="1"/>
    </xf>
    <xf numFmtId="3" fontId="33" fillId="0" borderId="13" xfId="0" applyNumberFormat="1" applyFont="1" applyBorder="1" applyAlignment="1">
      <alignment horizontal="center" vertical="center" wrapText="1"/>
    </xf>
    <xf numFmtId="0" fontId="33" fillId="0" borderId="12" xfId="0" applyFont="1" applyBorder="1" applyAlignment="1">
      <alignment horizontal="center" vertical="center" wrapText="1"/>
    </xf>
    <xf numFmtId="168" fontId="6" fillId="3" borderId="0" xfId="0" applyNumberFormat="1" applyFont="1" applyFill="1" applyAlignment="1">
      <alignment horizontal="center"/>
    </xf>
    <xf numFmtId="173" fontId="36" fillId="3" borderId="14" xfId="0" applyNumberFormat="1" applyFont="1" applyFill="1" applyBorder="1" applyAlignment="1">
      <alignment horizontal="right" vertical="center"/>
    </xf>
    <xf numFmtId="169" fontId="36" fillId="3" borderId="14" xfId="1" applyNumberFormat="1" applyFont="1" applyFill="1" applyBorder="1" applyAlignment="1">
      <alignment horizontal="right" vertical="center"/>
    </xf>
    <xf numFmtId="172" fontId="36" fillId="3" borderId="14" xfId="0" applyNumberFormat="1" applyFont="1" applyFill="1" applyBorder="1" applyAlignment="1">
      <alignment horizontal="right" vertical="center"/>
    </xf>
    <xf numFmtId="0" fontId="32" fillId="3" borderId="0" xfId="0" applyFont="1" applyFill="1"/>
    <xf numFmtId="172" fontId="36" fillId="3" borderId="15" xfId="168" applyNumberFormat="1" applyFont="1" applyFill="1" applyBorder="1" applyAlignment="1">
      <alignment horizontal="right" vertical="center"/>
    </xf>
    <xf numFmtId="172" fontId="35" fillId="3" borderId="0" xfId="0" applyNumberFormat="1" applyFont="1" applyFill="1" applyAlignment="1">
      <alignment horizontal="right" vertical="center"/>
    </xf>
    <xf numFmtId="173" fontId="35" fillId="3" borderId="0" xfId="0" applyNumberFormat="1" applyFont="1" applyFill="1" applyAlignment="1">
      <alignment horizontal="right" vertical="center"/>
    </xf>
    <xf numFmtId="10" fontId="30" fillId="3" borderId="0" xfId="0" applyNumberFormat="1" applyFont="1" applyFill="1" applyAlignment="1">
      <alignment vertical="center"/>
    </xf>
    <xf numFmtId="169" fontId="35" fillId="3" borderId="0" xfId="1" applyNumberFormat="1" applyFont="1" applyFill="1" applyBorder="1" applyAlignment="1">
      <alignment horizontal="right" vertical="center"/>
    </xf>
    <xf numFmtId="173" fontId="30" fillId="3" borderId="0" xfId="0" applyNumberFormat="1" applyFont="1" applyFill="1" applyAlignment="1">
      <alignment horizontal="right" vertical="center"/>
    </xf>
    <xf numFmtId="171" fontId="30" fillId="3" borderId="10" xfId="0" applyNumberFormat="1" applyFont="1" applyFill="1" applyBorder="1" applyAlignment="1">
      <alignment horizontal="left" vertical="center"/>
    </xf>
    <xf numFmtId="173" fontId="36" fillId="3" borderId="15" xfId="0" applyNumberFormat="1" applyFont="1" applyFill="1" applyBorder="1" applyAlignment="1">
      <alignment vertical="center"/>
    </xf>
    <xf numFmtId="170" fontId="36" fillId="3" borderId="14" xfId="0" applyNumberFormat="1" applyFont="1" applyFill="1" applyBorder="1" applyAlignment="1">
      <alignment vertical="center"/>
    </xf>
    <xf numFmtId="169" fontId="30" fillId="3" borderId="0" xfId="1" applyNumberFormat="1" applyFont="1" applyFill="1" applyAlignment="1">
      <alignment horizontal="right" vertical="center"/>
    </xf>
    <xf numFmtId="169" fontId="35" fillId="3" borderId="10" xfId="1" applyNumberFormat="1" applyFont="1" applyFill="1" applyBorder="1" applyAlignment="1">
      <alignment horizontal="right" vertical="center"/>
    </xf>
    <xf numFmtId="172" fontId="35" fillId="3" borderId="10" xfId="0" applyNumberFormat="1" applyFont="1" applyFill="1" applyBorder="1" applyAlignment="1">
      <alignment horizontal="right" vertical="center"/>
    </xf>
    <xf numFmtId="173" fontId="35" fillId="3" borderId="10" xfId="0" applyNumberFormat="1" applyFont="1" applyFill="1" applyBorder="1" applyAlignment="1">
      <alignment horizontal="right" vertical="center"/>
    </xf>
    <xf numFmtId="174" fontId="31" fillId="3" borderId="0" xfId="3" applyNumberFormat="1" applyFont="1" applyFill="1"/>
    <xf numFmtId="174" fontId="3" fillId="3" borderId="0" xfId="3" applyNumberFormat="1" applyFont="1" applyFill="1"/>
    <xf numFmtId="174" fontId="29" fillId="3" borderId="0" xfId="3" applyNumberFormat="1" applyFont="1" applyFill="1"/>
    <xf numFmtId="174" fontId="6" fillId="3" borderId="0" xfId="0" applyNumberFormat="1" applyFont="1" applyFill="1"/>
    <xf numFmtId="174" fontId="34" fillId="3" borderId="0" xfId="0" applyNumberFormat="1" applyFont="1" applyFill="1"/>
    <xf numFmtId="174" fontId="33" fillId="0" borderId="12" xfId="0" applyNumberFormat="1" applyFont="1" applyBorder="1" applyAlignment="1">
      <alignment horizontal="left" wrapText="1"/>
    </xf>
    <xf numFmtId="174" fontId="0" fillId="3" borderId="0" xfId="0" applyNumberFormat="1" applyFill="1"/>
    <xf numFmtId="3" fontId="40" fillId="2" borderId="0" xfId="3" applyNumberFormat="1" applyFont="1" applyFill="1" applyAlignment="1">
      <alignment horizontal="center" vertical="center"/>
    </xf>
    <xf numFmtId="172" fontId="41" fillId="3" borderId="0" xfId="0" applyNumberFormat="1" applyFont="1" applyFill="1" applyAlignment="1">
      <alignment horizontal="center" vertical="center"/>
    </xf>
    <xf numFmtId="3" fontId="40" fillId="0" borderId="0" xfId="0" applyNumberFormat="1" applyFont="1" applyAlignment="1">
      <alignment horizontal="left" vertical="center"/>
    </xf>
    <xf numFmtId="173" fontId="40" fillId="3" borderId="0" xfId="0" applyNumberFormat="1" applyFont="1" applyFill="1" applyAlignment="1">
      <alignment horizontal="right" vertical="center"/>
    </xf>
    <xf numFmtId="172" fontId="40" fillId="3" borderId="0" xfId="0" applyNumberFormat="1" applyFont="1" applyFill="1" applyAlignment="1">
      <alignment horizontal="right" vertical="center"/>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3" fillId="3" borderId="15" xfId="168" applyNumberFormat="1" applyFont="1" applyFill="1" applyBorder="1" applyAlignment="1">
      <alignment horizontal="right" vertical="center"/>
    </xf>
    <xf numFmtId="172" fontId="43" fillId="3" borderId="15" xfId="168" applyNumberFormat="1" applyFont="1" applyFill="1" applyBorder="1" applyAlignment="1">
      <alignment horizontal="right" vertical="center"/>
    </xf>
    <xf numFmtId="173" fontId="43" fillId="3" borderId="15" xfId="0" applyNumberFormat="1" applyFont="1" applyFill="1" applyBorder="1" applyAlignment="1">
      <alignment vertical="center"/>
    </xf>
    <xf numFmtId="172" fontId="0" fillId="3" borderId="0" xfId="0" applyNumberFormat="1" applyFill="1" applyAlignment="1">
      <alignment vertical="center"/>
    </xf>
    <xf numFmtId="0" fontId="41" fillId="0" borderId="0" xfId="0" applyFont="1" applyAlignment="1">
      <alignment vertical="center"/>
    </xf>
    <xf numFmtId="43" fontId="41" fillId="0" borderId="0" xfId="0" applyNumberFormat="1" applyFont="1" applyAlignment="1">
      <alignment horizontal="center" vertical="center"/>
    </xf>
    <xf numFmtId="0" fontId="41" fillId="0" borderId="0" xfId="0" applyFont="1" applyAlignment="1">
      <alignment horizontal="center" vertical="center"/>
    </xf>
    <xf numFmtId="1" fontId="41" fillId="0" borderId="0" xfId="0" applyNumberFormat="1" applyFont="1" applyAlignment="1">
      <alignment horizontal="center" vertical="center"/>
    </xf>
    <xf numFmtId="3" fontId="41" fillId="0" borderId="0" xfId="0" applyNumberFormat="1" applyFont="1" applyAlignment="1">
      <alignment horizontal="center" vertical="center"/>
    </xf>
    <xf numFmtId="0" fontId="44" fillId="3" borderId="0" xfId="0" applyFont="1" applyFill="1" applyAlignment="1">
      <alignment vertical="center"/>
    </xf>
    <xf numFmtId="3" fontId="45" fillId="2" borderId="0" xfId="3" applyNumberFormat="1" applyFont="1" applyFill="1" applyAlignment="1">
      <alignment horizontal="right" vertical="center"/>
    </xf>
    <xf numFmtId="0" fontId="46" fillId="0" borderId="0" xfId="0" applyFont="1" applyAlignment="1">
      <alignment vertical="center"/>
    </xf>
    <xf numFmtId="170" fontId="47" fillId="0" borderId="0" xfId="0" applyNumberFormat="1" applyFont="1" applyAlignment="1">
      <alignment horizontal="left" vertical="center"/>
    </xf>
    <xf numFmtId="168" fontId="40" fillId="0" borderId="0" xfId="0" applyNumberFormat="1" applyFont="1" applyAlignment="1">
      <alignment horizontal="left" vertical="center"/>
    </xf>
    <xf numFmtId="3" fontId="40" fillId="0" borderId="0" xfId="0" applyNumberFormat="1" applyFont="1" applyAlignment="1">
      <alignment horizontal="right" vertical="center"/>
    </xf>
    <xf numFmtId="3" fontId="42" fillId="0" borderId="12" xfId="0" applyNumberFormat="1" applyFont="1" applyBorder="1" applyAlignment="1">
      <alignment horizontal="left" wrapText="1"/>
    </xf>
    <xf numFmtId="167" fontId="46" fillId="0" borderId="0" xfId="0" applyNumberFormat="1" applyFont="1" applyAlignment="1">
      <alignment vertical="center"/>
    </xf>
    <xf numFmtId="3" fontId="42" fillId="0" borderId="12" xfId="0" applyNumberFormat="1" applyFont="1" applyBorder="1" applyAlignment="1">
      <alignment horizontal="center" wrapText="1"/>
    </xf>
    <xf numFmtId="3" fontId="42" fillId="0" borderId="13" xfId="0" applyNumberFormat="1" applyFont="1" applyBorder="1" applyAlignment="1">
      <alignment horizontal="center" wrapText="1"/>
    </xf>
    <xf numFmtId="167" fontId="48" fillId="3" borderId="0" xfId="3" applyNumberFormat="1" applyFont="1" applyFill="1" applyAlignment="1">
      <alignment horizontal="center"/>
    </xf>
    <xf numFmtId="0" fontId="49" fillId="3" borderId="0" xfId="3" applyFont="1" applyFill="1" applyAlignment="1">
      <alignment horizontal="left"/>
    </xf>
    <xf numFmtId="0" fontId="46" fillId="3" borderId="0" xfId="0" applyFont="1" applyFill="1" applyAlignment="1">
      <alignment vertical="center"/>
    </xf>
    <xf numFmtId="169" fontId="50" fillId="3" borderId="17" xfId="1" applyNumberFormat="1" applyFont="1" applyFill="1" applyBorder="1" applyAlignment="1">
      <alignment horizontal="right" vertical="center"/>
    </xf>
    <xf numFmtId="0" fontId="51" fillId="3" borderId="0" xfId="0" applyFont="1" applyFill="1"/>
    <xf numFmtId="172" fontId="50" fillId="3" borderId="15" xfId="0" applyNumberFormat="1" applyFont="1" applyFill="1" applyBorder="1" applyAlignment="1">
      <alignment horizontal="right" vertical="center"/>
    </xf>
    <xf numFmtId="3" fontId="52" fillId="3" borderId="15" xfId="0" applyNumberFormat="1" applyFont="1" applyFill="1" applyBorder="1" applyAlignment="1">
      <alignment vertical="center"/>
    </xf>
    <xf numFmtId="174" fontId="52" fillId="0" borderId="15" xfId="0" applyNumberFormat="1" applyFont="1" applyBorder="1" applyAlignment="1">
      <alignment vertical="center"/>
    </xf>
    <xf numFmtId="173" fontId="50" fillId="3" borderId="17" xfId="0" applyNumberFormat="1" applyFont="1" applyFill="1" applyBorder="1" applyAlignment="1">
      <alignment horizontal="right" vertical="center"/>
    </xf>
    <xf numFmtId="172" fontId="50" fillId="3" borderId="17" xfId="0" applyNumberFormat="1" applyFont="1" applyFill="1" applyBorder="1" applyAlignment="1">
      <alignment horizontal="right" vertical="center"/>
    </xf>
    <xf numFmtId="171" fontId="52" fillId="3" borderId="16" xfId="0" applyNumberFormat="1" applyFont="1" applyFill="1" applyBorder="1" applyAlignment="1">
      <alignment horizontal="left" vertical="center"/>
    </xf>
    <xf numFmtId="169" fontId="53" fillId="3" borderId="0" xfId="1" applyNumberFormat="1" applyFont="1" applyFill="1" applyAlignment="1">
      <alignment horizontal="right" vertical="center"/>
    </xf>
    <xf numFmtId="173" fontId="53" fillId="3" borderId="0" xfId="0" applyNumberFormat="1" applyFont="1" applyFill="1" applyAlignment="1">
      <alignment horizontal="right" vertical="center"/>
    </xf>
    <xf numFmtId="172" fontId="53" fillId="3" borderId="0" xfId="0" applyNumberFormat="1" applyFont="1" applyFill="1" applyAlignment="1">
      <alignment horizontal="right" vertical="center"/>
    </xf>
    <xf numFmtId="171" fontId="54" fillId="3" borderId="0" xfId="0" applyNumberFormat="1" applyFont="1" applyFill="1" applyAlignment="1">
      <alignment horizontal="left" vertical="center"/>
    </xf>
    <xf numFmtId="0" fontId="55" fillId="3" borderId="0" xfId="3" applyFont="1" applyFill="1" applyAlignment="1">
      <alignment horizontal="center" vertical="center"/>
    </xf>
    <xf numFmtId="174" fontId="55" fillId="3" borderId="0" xfId="3" applyNumberFormat="1" applyFont="1" applyFill="1" applyAlignment="1">
      <alignment vertical="center"/>
    </xf>
    <xf numFmtId="3" fontId="42" fillId="0" borderId="11" xfId="0" applyNumberFormat="1" applyFont="1" applyBorder="1" applyAlignment="1">
      <alignment horizontal="center" vertical="center" wrapText="1"/>
    </xf>
    <xf numFmtId="3" fontId="33" fillId="0" borderId="11" xfId="0" applyNumberFormat="1" applyFont="1" applyBorder="1" applyAlignment="1">
      <alignment horizontal="center" vertical="center" wrapText="1"/>
    </xf>
    <xf numFmtId="173" fontId="50" fillId="3" borderId="0" xfId="0" applyNumberFormat="1" applyFont="1" applyFill="1" applyAlignment="1">
      <alignment horizontal="right" vertical="center"/>
    </xf>
    <xf numFmtId="3" fontId="52" fillId="3" borderId="0" xfId="0" applyNumberFormat="1" applyFont="1" applyFill="1" applyAlignment="1">
      <alignment vertical="center"/>
    </xf>
    <xf numFmtId="172" fontId="53" fillId="3" borderId="0" xfId="1" applyNumberFormat="1" applyFont="1" applyFill="1" applyAlignment="1">
      <alignment horizontal="right" vertical="center"/>
    </xf>
    <xf numFmtId="1" fontId="6" fillId="0" borderId="0" xfId="1" applyNumberFormat="1" applyFont="1" applyAlignment="1">
      <alignment horizontal="center"/>
    </xf>
    <xf numFmtId="164" fontId="6" fillId="0" borderId="0" xfId="182" applyFont="1" applyAlignment="1">
      <alignment horizontal="center" vertical="center"/>
    </xf>
    <xf numFmtId="175" fontId="6" fillId="0" borderId="0" xfId="1" applyNumberFormat="1" applyFont="1" applyAlignment="1">
      <alignment horizontal="center" vertical="center"/>
    </xf>
    <xf numFmtId="169" fontId="40" fillId="3" borderId="0" xfId="1" applyNumberFormat="1" applyFont="1" applyFill="1" applyBorder="1" applyAlignment="1">
      <alignment horizontal="right" vertical="center"/>
    </xf>
    <xf numFmtId="171" fontId="30" fillId="3" borderId="19" xfId="0" applyNumberFormat="1" applyFont="1" applyFill="1" applyBorder="1" applyAlignment="1">
      <alignment horizontal="left" vertical="center"/>
    </xf>
    <xf numFmtId="169" fontId="35" fillId="3" borderId="19" xfId="1" applyNumberFormat="1" applyFont="1" applyFill="1" applyBorder="1" applyAlignment="1">
      <alignment horizontal="right" vertical="center"/>
    </xf>
    <xf numFmtId="172" fontId="35" fillId="3" borderId="19" xfId="0" applyNumberFormat="1" applyFont="1" applyFill="1" applyBorder="1" applyAlignment="1">
      <alignment horizontal="right" vertical="center"/>
    </xf>
    <xf numFmtId="173" fontId="35" fillId="3" borderId="19" xfId="0" applyNumberFormat="1" applyFont="1" applyFill="1" applyBorder="1" applyAlignment="1">
      <alignment horizontal="right" vertical="center"/>
    </xf>
    <xf numFmtId="169" fontId="35" fillId="3" borderId="0" xfId="1" applyNumberFormat="1" applyFont="1" applyFill="1" applyAlignment="1">
      <alignment horizontal="left" vertical="center"/>
    </xf>
    <xf numFmtId="169" fontId="35" fillId="3" borderId="0" xfId="1" applyNumberFormat="1" applyFont="1" applyFill="1" applyBorder="1" applyAlignment="1">
      <alignment horizontal="left" vertical="center"/>
    </xf>
    <xf numFmtId="173" fontId="50" fillId="3" borderId="15" xfId="0" applyNumberFormat="1" applyFont="1" applyFill="1" applyBorder="1" applyAlignment="1">
      <alignment horizontal="right"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140">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11071</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7AED03-6244-4CF6-ABC2-E2A44CB2A0F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A67A5D7-1D89-4A7F-8142-05F0514583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95499E-F88A-4363-A600-D987902C19A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C62D7C8-2B41-4829-8D09-E1C9DC3BB7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7805B7-7A0F-4326-A781-C0E81330494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342C2-5995-4236-A721-DA29F41445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900AC9-B8DC-49D2-800C-B90080B50E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025346-F9CD-4032-8276-E4FCE132105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99C9D1-49AB-4E07-9E75-4D9DC7964A8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B270FB-EDD2-4098-8802-517E008856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40DC3-1EDC-4EE8-AED9-311E941467A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3B7EA0-3344-4159-A44C-CA9383EA354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8EE0B7-A2DA-475F-BB1E-328FE9AD4D3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A3B105-E390-4AFA-B27F-30C5FFCAA5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2E3030-486C-4362-A282-FFDF63EED3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9D1F2B-F8DF-4966-BCD7-374F2B93D0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BA828-C287-4FDF-930B-AC92955B02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95803C-CFC3-4107-ABEE-53BF6AF014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13660C-301E-4340-A7E5-9B03BA989B7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354FBC-85CB-4CD0-A9BF-6197D005C6E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8CFBF0-6F9E-4D29-95E9-56DA323C153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8403DA-3BCE-4741-8858-E83138F5D7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635E911-F051-4B9B-AA15-5C39B5B460A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37F92C-5DCE-420C-8FC1-04DD03C9E3D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51DB8B-F8F6-478F-B832-F870CFA4E8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E39ECB1-8041-453F-BDF0-7AB83AD5EE6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8743F3-D84B-40E7-BF56-426AF4B520B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F89541-2E25-4B73-BC34-FE511C7DAE1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7EEA75-B12B-44A3-A8F7-0CFB276466A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F9D1EB-3D7B-427C-8050-F45B28E50F5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BA288D-7ECC-47E6-9EB8-C542E9BB6D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2647F2-8243-4B72-9EC2-6E183CBD8C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B9E2DC-AD0B-44E6-99D1-1D58F2EAB8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3AA6F-DDD2-444E-BC88-8575150DD65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B4B54B-7CA8-417E-AC11-FD8A6B155DB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4024A7-C79E-4350-B2E4-10D54443FBC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3AEADD-6350-4535-BC98-49D67D1F04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E3D6F0-4C3D-4C13-BE75-73CC8B5BDCC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537427-9030-40C5-BF1E-AC007544F16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ED5469-D452-4A10-974E-95703B7A5B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6008381-6FFC-4318-BE76-6750E5B0A1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459A564-AFF0-4491-861B-E5C772FFD22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05D48-511C-46B3-AD9D-C7279E9F893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1971CD-2171-4547-9115-C1263F459C2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B15BB1-61AF-428E-BEEB-719F1896DF1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05AFCAE-D7A5-4A0D-8233-8744F7363B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09BD46-AF18-45E4-969B-858D0B0E884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2BC503-4CED-46F3-B004-05390E86D93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12AC88-E40E-4544-BF77-3C9C4EAED2B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0E1DA-CDED-472E-BCD5-48A110FFDF6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BCB8BF-9350-4F34-8164-92642FE93D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7E98F2-CF78-4422-B52F-F41FF63A6CB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F32A63-A98D-41F6-ADC8-F741D63B07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86CBCFA-28B9-48EB-A27F-54A58883AC5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6C11E7-452A-407D-8842-8A9CAF6CDDB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83F880-5FCA-47EF-BD7D-F41D4E6970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367947-DADF-48B6-9052-283B048B07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2F102BD-E9DD-43BB-B687-85B9693DFA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596907-FF22-4FCA-AB62-EDD2938FDB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070B12B-3C30-49D4-9FC8-179C132F752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D7F572C-FF05-475A-8A36-66D24EBA6C2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62CECF-A79D-4850-9EC3-43B88F9EF5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7B16AC5-A9ED-4A98-B33C-DB0791FECDA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4A6747F-FB76-42DD-8EFA-6D9D73B8CA5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40"/>
  <sheetViews>
    <sheetView tabSelected="1" zoomScaleNormal="100" workbookViewId="0">
      <selection activeCell="E10" sqref="E10"/>
    </sheetView>
  </sheetViews>
  <sheetFormatPr defaultColWidth="9.453125" defaultRowHeight="14.5"/>
  <cols>
    <col min="1" max="1" width="9.453125" style="11"/>
    <col min="2" max="2" width="18.54296875" style="11" customWidth="1"/>
    <col min="3" max="3" width="22.453125" style="11" bestFit="1" customWidth="1"/>
    <col min="4" max="4" width="18.54296875" style="11" customWidth="1"/>
    <col min="5" max="5" width="18.453125" style="11" customWidth="1"/>
    <col min="6" max="7" width="9.453125" style="11"/>
    <col min="8" max="8" width="9.453125" style="11" bestFit="1" customWidth="1"/>
    <col min="9" max="16384" width="9.453125" style="11"/>
  </cols>
  <sheetData>
    <row r="5" spans="2:6" ht="18">
      <c r="B5" s="12" t="s">
        <v>5</v>
      </c>
      <c r="C5" s="13"/>
      <c r="D5" s="13"/>
      <c r="E5" s="13"/>
    </row>
    <row r="6" spans="2:6">
      <c r="B6" s="14"/>
      <c r="C6" s="15"/>
      <c r="D6" s="13"/>
      <c r="E6" s="13"/>
    </row>
    <row r="7" spans="2:6">
      <c r="B7" s="19" t="s">
        <v>28</v>
      </c>
      <c r="C7" s="20"/>
      <c r="D7" s="20"/>
      <c r="E7" s="44">
        <v>141189019</v>
      </c>
      <c r="F7" s="16"/>
    </row>
    <row r="8" spans="2:6">
      <c r="B8" s="19" t="s">
        <v>6</v>
      </c>
      <c r="C8" s="20"/>
      <c r="D8" s="20"/>
      <c r="E8" s="48">
        <f>C239</f>
        <v>2000252</v>
      </c>
      <c r="F8" s="16"/>
    </row>
    <row r="9" spans="2:6">
      <c r="B9" s="19" t="s">
        <v>0</v>
      </c>
      <c r="C9" s="20"/>
      <c r="D9" s="20"/>
      <c r="E9" s="7">
        <f>E239</f>
        <v>41556626.575000003</v>
      </c>
      <c r="F9" s="16"/>
    </row>
    <row r="10" spans="2:6">
      <c r="B10" s="19" t="s">
        <v>7</v>
      </c>
      <c r="C10" s="17"/>
      <c r="D10" s="17"/>
      <c r="E10" s="7">
        <f>D239</f>
        <v>20.775695549860718</v>
      </c>
      <c r="F10" s="16"/>
    </row>
    <row r="11" spans="2:6">
      <c r="B11" s="19" t="s">
        <v>29</v>
      </c>
      <c r="C11" s="20"/>
      <c r="D11" s="20"/>
      <c r="E11" s="30">
        <v>45771</v>
      </c>
      <c r="F11" s="16"/>
    </row>
    <row r="12" spans="2:6">
      <c r="B12" s="19" t="s">
        <v>30</v>
      </c>
      <c r="C12" s="20"/>
      <c r="D12" s="20"/>
      <c r="E12" s="30">
        <v>46079</v>
      </c>
      <c r="F12" s="16"/>
    </row>
    <row r="13" spans="2:6">
      <c r="B13" s="19" t="s">
        <v>20</v>
      </c>
      <c r="C13" s="20"/>
      <c r="D13" s="20"/>
      <c r="E13" s="42">
        <f>E9/E7</f>
        <v>0.29433327654893615</v>
      </c>
      <c r="F13" s="16"/>
    </row>
    <row r="14" spans="2:6">
      <c r="B14" s="19"/>
      <c r="C14" s="20"/>
      <c r="D14" s="20"/>
      <c r="E14" s="42"/>
      <c r="F14" s="16"/>
    </row>
    <row r="15" spans="2:6">
      <c r="B15" s="18"/>
      <c r="C15" s="15"/>
      <c r="D15" s="15"/>
      <c r="E15" s="15"/>
    </row>
    <row r="16" spans="2:6" ht="31">
      <c r="B16" s="22" t="s">
        <v>1</v>
      </c>
      <c r="C16" s="33" t="s">
        <v>2</v>
      </c>
      <c r="D16" s="33" t="s">
        <v>3</v>
      </c>
      <c r="E16" s="33" t="s">
        <v>4</v>
      </c>
    </row>
    <row r="17" spans="2:8">
      <c r="B17" s="27">
        <v>45771</v>
      </c>
      <c r="C17" s="115">
        <v>41500</v>
      </c>
      <c r="D17" s="98">
        <v>17.618300000000001</v>
      </c>
      <c r="E17" s="97">
        <v>731159.45000000007</v>
      </c>
      <c r="H17" s="69"/>
    </row>
    <row r="18" spans="2:8">
      <c r="B18" s="27">
        <v>45772</v>
      </c>
      <c r="C18" s="96">
        <v>41500</v>
      </c>
      <c r="D18" s="98">
        <v>17.826499999999999</v>
      </c>
      <c r="E18" s="97">
        <v>739799.75</v>
      </c>
      <c r="H18" s="69"/>
    </row>
    <row r="19" spans="2:8">
      <c r="B19" s="27">
        <v>45775</v>
      </c>
      <c r="C19" s="96">
        <v>41500</v>
      </c>
      <c r="D19" s="98">
        <v>18.117799999999999</v>
      </c>
      <c r="E19" s="97">
        <v>751888.7</v>
      </c>
      <c r="H19" s="69"/>
    </row>
    <row r="20" spans="2:8">
      <c r="B20" s="27">
        <v>45776</v>
      </c>
      <c r="C20" s="96">
        <v>38500</v>
      </c>
      <c r="D20" s="98">
        <v>18.339200000000002</v>
      </c>
      <c r="E20" s="97">
        <v>706059.20000000007</v>
      </c>
      <c r="H20" s="69"/>
    </row>
    <row r="21" spans="2:8">
      <c r="B21" s="45">
        <v>45777</v>
      </c>
      <c r="C21" s="49">
        <v>34000</v>
      </c>
      <c r="D21" s="50">
        <v>18.365300000000001</v>
      </c>
      <c r="E21" s="51">
        <v>624420.20000000007</v>
      </c>
      <c r="H21" s="69"/>
    </row>
    <row r="22" spans="2:8">
      <c r="B22" s="27">
        <v>45778</v>
      </c>
      <c r="C22" s="116" t="s">
        <v>26</v>
      </c>
      <c r="D22" s="40"/>
      <c r="E22" s="41"/>
      <c r="H22" s="69"/>
    </row>
    <row r="23" spans="2:8">
      <c r="B23" s="27">
        <v>45779</v>
      </c>
      <c r="C23" s="43">
        <v>30991</v>
      </c>
      <c r="D23" s="40">
        <v>18.702100000000002</v>
      </c>
      <c r="E23" s="41">
        <v>579596.78110000002</v>
      </c>
      <c r="H23" s="69"/>
    </row>
    <row r="24" spans="2:8">
      <c r="B24" s="27">
        <v>45782</v>
      </c>
      <c r="C24" s="43">
        <v>38682</v>
      </c>
      <c r="D24" s="40">
        <v>18.537700000000001</v>
      </c>
      <c r="E24" s="41">
        <v>717075.31140000001</v>
      </c>
      <c r="H24" s="69"/>
    </row>
    <row r="25" spans="2:8">
      <c r="B25" s="27">
        <v>45783</v>
      </c>
      <c r="C25" s="43">
        <v>38156</v>
      </c>
      <c r="D25" s="40">
        <v>18.402200000000001</v>
      </c>
      <c r="E25" s="41">
        <v>702154.3432</v>
      </c>
      <c r="H25" s="69"/>
    </row>
    <row r="26" spans="2:8">
      <c r="B26" s="45">
        <v>45784</v>
      </c>
      <c r="C26" s="49">
        <v>34968</v>
      </c>
      <c r="D26" s="50">
        <v>18.593499999999999</v>
      </c>
      <c r="E26" s="51">
        <v>650177.50799999991</v>
      </c>
      <c r="H26" s="69"/>
    </row>
    <row r="27" spans="2:8">
      <c r="B27" s="111">
        <v>45785</v>
      </c>
      <c r="C27" s="96">
        <v>34599</v>
      </c>
      <c r="D27" s="98">
        <v>18.784199999999998</v>
      </c>
      <c r="E27" s="97">
        <v>649914.53579999995</v>
      </c>
      <c r="H27" s="69"/>
    </row>
    <row r="28" spans="2:8">
      <c r="B28" s="27">
        <v>45786</v>
      </c>
      <c r="C28" s="96">
        <v>33912</v>
      </c>
      <c r="D28" s="98">
        <v>18.9712</v>
      </c>
      <c r="E28" s="97">
        <v>643351.33439999993</v>
      </c>
      <c r="H28" s="69"/>
    </row>
    <row r="29" spans="2:8">
      <c r="B29" s="27">
        <v>45789</v>
      </c>
      <c r="C29" s="96">
        <v>39646</v>
      </c>
      <c r="D29" s="98">
        <v>18.8018</v>
      </c>
      <c r="E29" s="97">
        <v>745416.16280000005</v>
      </c>
      <c r="H29" s="69"/>
    </row>
    <row r="30" spans="2:8">
      <c r="B30" s="27">
        <v>45790</v>
      </c>
      <c r="C30" s="96">
        <v>34261</v>
      </c>
      <c r="D30" s="98">
        <v>18.742000000000001</v>
      </c>
      <c r="E30" s="97">
        <v>642119.66200000001</v>
      </c>
      <c r="H30" s="69"/>
    </row>
    <row r="31" spans="2:8">
      <c r="B31" s="45">
        <v>45791</v>
      </c>
      <c r="C31" s="49">
        <v>33898</v>
      </c>
      <c r="D31" s="50">
        <v>19.148299999999999</v>
      </c>
      <c r="E31" s="51">
        <v>649089.07339999999</v>
      </c>
      <c r="H31" s="69"/>
    </row>
    <row r="32" spans="2:8">
      <c r="B32" s="111">
        <v>45792</v>
      </c>
      <c r="C32" s="112">
        <v>58619</v>
      </c>
      <c r="D32" s="113">
        <v>18.605899999999998</v>
      </c>
      <c r="E32" s="114">
        <v>1090659.2520999999</v>
      </c>
      <c r="H32" s="69"/>
    </row>
    <row r="33" spans="2:8">
      <c r="B33" s="27">
        <v>45793</v>
      </c>
      <c r="C33" s="43">
        <v>49971</v>
      </c>
      <c r="D33" s="40">
        <v>18.5671</v>
      </c>
      <c r="E33" s="41">
        <v>927816.55409999995</v>
      </c>
      <c r="H33" s="69"/>
    </row>
    <row r="34" spans="2:8">
      <c r="B34" s="27">
        <v>45796</v>
      </c>
      <c r="C34" s="43">
        <v>32954</v>
      </c>
      <c r="D34" s="40">
        <v>18.941700000000001</v>
      </c>
      <c r="E34" s="41">
        <v>624204.7818</v>
      </c>
      <c r="H34" s="69"/>
    </row>
    <row r="35" spans="2:8">
      <c r="B35" s="27">
        <v>45797</v>
      </c>
      <c r="C35" s="43">
        <v>33927</v>
      </c>
      <c r="D35" s="40">
        <v>18.8751</v>
      </c>
      <c r="E35" s="41">
        <v>640375.51769999997</v>
      </c>
      <c r="H35" s="69"/>
    </row>
    <row r="36" spans="2:8">
      <c r="B36" s="45">
        <v>45798</v>
      </c>
      <c r="C36" s="49">
        <v>33539</v>
      </c>
      <c r="D36" s="50">
        <v>19.1219</v>
      </c>
      <c r="E36" s="51">
        <v>641329.40410000004</v>
      </c>
    </row>
    <row r="37" spans="2:8">
      <c r="B37" s="111">
        <v>45799</v>
      </c>
      <c r="C37" s="112">
        <v>33549</v>
      </c>
      <c r="D37" s="113">
        <v>19.020600000000002</v>
      </c>
      <c r="E37" s="114">
        <v>638122.10940000007</v>
      </c>
    </row>
    <row r="38" spans="2:8">
      <c r="B38" s="27">
        <v>45800</v>
      </c>
      <c r="C38" s="43">
        <v>36437</v>
      </c>
      <c r="D38" s="40">
        <v>18.958600000000001</v>
      </c>
      <c r="E38" s="41">
        <v>690794.50820000004</v>
      </c>
    </row>
    <row r="39" spans="2:8">
      <c r="B39" s="27">
        <v>45803</v>
      </c>
      <c r="C39" s="43">
        <v>33671</v>
      </c>
      <c r="D39" s="40">
        <v>19.153700000000001</v>
      </c>
      <c r="E39" s="41">
        <v>644924.23270000005</v>
      </c>
    </row>
    <row r="40" spans="2:8">
      <c r="B40" s="27">
        <v>45804</v>
      </c>
      <c r="C40" s="43">
        <v>21903</v>
      </c>
      <c r="D40" s="40">
        <v>19.781600000000001</v>
      </c>
      <c r="E40" s="41">
        <v>433276.3848</v>
      </c>
    </row>
    <row r="41" spans="2:8">
      <c r="B41" s="45">
        <v>45805</v>
      </c>
      <c r="C41" s="49">
        <v>27531</v>
      </c>
      <c r="D41" s="50">
        <v>20.1496</v>
      </c>
      <c r="E41" s="51">
        <v>554738.63760000002</v>
      </c>
    </row>
    <row r="42" spans="2:8">
      <c r="B42" s="111">
        <v>45806</v>
      </c>
      <c r="C42" s="112">
        <v>30518</v>
      </c>
      <c r="D42" s="113">
        <v>20.200099999999999</v>
      </c>
      <c r="E42" s="114">
        <v>616466.65179999999</v>
      </c>
    </row>
    <row r="43" spans="2:8">
      <c r="B43" s="27">
        <v>45807</v>
      </c>
      <c r="C43" s="43">
        <v>27325</v>
      </c>
      <c r="D43" s="40">
        <v>20.300699999999999</v>
      </c>
      <c r="E43" s="41">
        <v>554716.62749999994</v>
      </c>
    </row>
    <row r="44" spans="2:8">
      <c r="B44" s="27">
        <v>45810</v>
      </c>
      <c r="C44" s="43">
        <v>12969</v>
      </c>
      <c r="D44" s="40">
        <v>20.712299999999999</v>
      </c>
      <c r="E44" s="41">
        <v>268617.8187</v>
      </c>
    </row>
    <row r="45" spans="2:8">
      <c r="B45" s="27">
        <v>45811</v>
      </c>
      <c r="C45" s="43">
        <v>23008</v>
      </c>
      <c r="D45" s="40">
        <v>20.954799999999999</v>
      </c>
      <c r="E45" s="41">
        <v>482128.03839999996</v>
      </c>
    </row>
    <row r="46" spans="2:8">
      <c r="B46" s="45">
        <v>45812</v>
      </c>
      <c r="C46" s="49">
        <v>31290</v>
      </c>
      <c r="D46" s="50">
        <v>21.269600000000001</v>
      </c>
      <c r="E46" s="51">
        <v>665525.78399999999</v>
      </c>
    </row>
    <row r="47" spans="2:8">
      <c r="B47" s="111">
        <v>45813</v>
      </c>
      <c r="C47" s="112">
        <v>30725</v>
      </c>
      <c r="D47" s="113">
        <v>21.127199999999998</v>
      </c>
      <c r="E47" s="114">
        <v>649133.22</v>
      </c>
    </row>
    <row r="48" spans="2:8">
      <c r="B48" s="27">
        <v>45814</v>
      </c>
      <c r="C48" s="43">
        <v>30000</v>
      </c>
      <c r="D48" s="40">
        <v>21.167200000000001</v>
      </c>
      <c r="E48" s="41">
        <v>635016</v>
      </c>
    </row>
    <row r="49" spans="2:5">
      <c r="B49" s="27">
        <v>45817</v>
      </c>
      <c r="C49" s="43">
        <v>19732</v>
      </c>
      <c r="D49" s="40">
        <v>21.8034</v>
      </c>
      <c r="E49" s="41">
        <v>430224.6888</v>
      </c>
    </row>
    <row r="50" spans="2:5">
      <c r="B50" s="27">
        <v>45818</v>
      </c>
      <c r="C50" s="43">
        <v>24253</v>
      </c>
      <c r="D50" s="40">
        <v>22.065000000000001</v>
      </c>
      <c r="E50" s="41">
        <v>535142.44500000007</v>
      </c>
    </row>
    <row r="51" spans="2:5">
      <c r="B51" s="45">
        <v>45819</v>
      </c>
      <c r="C51" s="49">
        <v>31223</v>
      </c>
      <c r="D51" s="50">
        <v>22.0501</v>
      </c>
      <c r="E51" s="51">
        <v>688470.27230000007</v>
      </c>
    </row>
    <row r="52" spans="2:5">
      <c r="B52" s="111">
        <v>45820</v>
      </c>
      <c r="C52" s="112">
        <v>26463</v>
      </c>
      <c r="D52" s="113">
        <v>22.316800000000001</v>
      </c>
      <c r="E52" s="114">
        <v>590569.47840000002</v>
      </c>
    </row>
    <row r="53" spans="2:5">
      <c r="B53" s="27">
        <v>45821</v>
      </c>
      <c r="C53" s="43">
        <v>28885</v>
      </c>
      <c r="D53" s="40">
        <v>22.668299999999999</v>
      </c>
      <c r="E53" s="41">
        <v>654773.84549999994</v>
      </c>
    </row>
    <row r="54" spans="2:5">
      <c r="B54" s="27">
        <v>45824</v>
      </c>
      <c r="C54" s="43">
        <v>28049</v>
      </c>
      <c r="D54" s="40">
        <v>22.841200000000001</v>
      </c>
      <c r="E54" s="41">
        <v>640672.81880000001</v>
      </c>
    </row>
    <row r="55" spans="2:5">
      <c r="B55" s="27">
        <v>45825</v>
      </c>
      <c r="C55" s="43">
        <v>23503</v>
      </c>
      <c r="D55" s="40">
        <v>22.927900000000001</v>
      </c>
      <c r="E55" s="41">
        <v>538874.43370000005</v>
      </c>
    </row>
    <row r="56" spans="2:5">
      <c r="B56" s="45">
        <v>45826</v>
      </c>
      <c r="C56" s="49">
        <v>28224</v>
      </c>
      <c r="D56" s="50">
        <v>23.0899</v>
      </c>
      <c r="E56" s="51">
        <v>651689.33759999997</v>
      </c>
    </row>
    <row r="57" spans="2:5">
      <c r="B57" s="111">
        <v>45827</v>
      </c>
      <c r="C57" s="112">
        <v>27243</v>
      </c>
      <c r="D57" s="113">
        <v>23.1798</v>
      </c>
      <c r="E57" s="114">
        <v>631487.29139999999</v>
      </c>
    </row>
    <row r="58" spans="2:5">
      <c r="B58" s="27">
        <v>45828</v>
      </c>
      <c r="C58" s="43">
        <v>28251</v>
      </c>
      <c r="D58" s="40">
        <v>23.1769</v>
      </c>
      <c r="E58" s="41">
        <v>654770.60190000001</v>
      </c>
    </row>
    <row r="59" spans="2:5">
      <c r="B59" s="27">
        <v>45831</v>
      </c>
      <c r="C59" s="43">
        <v>28246</v>
      </c>
      <c r="D59" s="40">
        <v>22.9788</v>
      </c>
      <c r="E59" s="41">
        <v>649059.18480000005</v>
      </c>
    </row>
    <row r="60" spans="2:5">
      <c r="B60" s="27">
        <v>45832</v>
      </c>
      <c r="C60" s="43">
        <v>29230</v>
      </c>
      <c r="D60" s="40">
        <v>22.4377</v>
      </c>
      <c r="E60" s="41">
        <v>655853.97100000002</v>
      </c>
    </row>
    <row r="61" spans="2:5">
      <c r="B61" s="45">
        <v>45833</v>
      </c>
      <c r="C61" s="49">
        <v>35256</v>
      </c>
      <c r="D61" s="50">
        <v>22.265000000000001</v>
      </c>
      <c r="E61" s="51">
        <v>784974.84</v>
      </c>
    </row>
    <row r="62" spans="2:5">
      <c r="B62" s="111">
        <v>45834</v>
      </c>
      <c r="C62" s="112">
        <v>28788</v>
      </c>
      <c r="D62" s="113">
        <v>22.224499999999999</v>
      </c>
      <c r="E62" s="114">
        <v>639798.90599999996</v>
      </c>
    </row>
    <row r="63" spans="2:5">
      <c r="B63" s="27">
        <v>45835</v>
      </c>
      <c r="C63" s="43">
        <v>30179</v>
      </c>
      <c r="D63" s="40">
        <v>22.348199999999999</v>
      </c>
      <c r="E63" s="41">
        <v>674446.32779999997</v>
      </c>
    </row>
    <row r="64" spans="2:5">
      <c r="B64" s="27">
        <v>45838</v>
      </c>
      <c r="C64" s="43">
        <v>29145</v>
      </c>
      <c r="D64" s="40">
        <v>22.487100000000002</v>
      </c>
      <c r="E64" s="41">
        <v>655386.52950000006</v>
      </c>
    </row>
    <row r="65" spans="2:5">
      <c r="B65" s="27">
        <v>45839</v>
      </c>
      <c r="C65" s="43">
        <v>30856</v>
      </c>
      <c r="D65" s="40">
        <v>22.414999999999999</v>
      </c>
      <c r="E65" s="41">
        <v>691637.24</v>
      </c>
    </row>
    <row r="66" spans="2:5">
      <c r="B66" s="45">
        <v>45840</v>
      </c>
      <c r="C66" s="49">
        <v>28305</v>
      </c>
      <c r="D66" s="50">
        <v>22.551200000000001</v>
      </c>
      <c r="E66" s="51">
        <v>638311.71600000001</v>
      </c>
    </row>
    <row r="67" spans="2:5">
      <c r="B67" s="111">
        <v>45841</v>
      </c>
      <c r="C67" s="112">
        <v>27986</v>
      </c>
      <c r="D67" s="113">
        <v>22.9145</v>
      </c>
      <c r="E67" s="114">
        <v>641285.19700000004</v>
      </c>
    </row>
    <row r="68" spans="2:5">
      <c r="B68" s="27">
        <v>45842</v>
      </c>
      <c r="C68" s="43">
        <v>28217</v>
      </c>
      <c r="D68" s="40">
        <v>22.813400000000001</v>
      </c>
      <c r="E68" s="41">
        <v>643725.70780000009</v>
      </c>
    </row>
    <row r="69" spans="2:5">
      <c r="B69" s="27">
        <v>45845</v>
      </c>
      <c r="C69" s="43">
        <v>28552</v>
      </c>
      <c r="D69" s="40">
        <v>22.830400000000001</v>
      </c>
      <c r="E69" s="41">
        <v>651853.5808</v>
      </c>
    </row>
    <row r="70" spans="2:5">
      <c r="B70" s="27">
        <v>45846</v>
      </c>
      <c r="C70" s="43">
        <v>27903</v>
      </c>
      <c r="D70" s="40">
        <v>23.0609</v>
      </c>
      <c r="E70" s="41">
        <v>643468.29269999999</v>
      </c>
    </row>
    <row r="71" spans="2:5">
      <c r="B71" s="45">
        <v>45847</v>
      </c>
      <c r="C71" s="49">
        <v>27889</v>
      </c>
      <c r="D71" s="50">
        <v>23.392600000000002</v>
      </c>
      <c r="E71" s="51">
        <v>652396.22140000004</v>
      </c>
    </row>
    <row r="72" spans="2:5">
      <c r="B72" s="111">
        <v>45848</v>
      </c>
      <c r="C72" s="112">
        <v>27938</v>
      </c>
      <c r="D72" s="113">
        <v>23.195399999999999</v>
      </c>
      <c r="E72" s="114">
        <v>648033.08519999997</v>
      </c>
    </row>
    <row r="73" spans="2:5">
      <c r="B73" s="27">
        <v>45849</v>
      </c>
      <c r="C73" s="43">
        <v>28292</v>
      </c>
      <c r="D73" s="40">
        <v>23.061900000000001</v>
      </c>
      <c r="E73" s="41">
        <v>652467.27480000001</v>
      </c>
    </row>
    <row r="74" spans="2:5">
      <c r="B74" s="27">
        <v>45852</v>
      </c>
      <c r="C74" s="43">
        <v>28032</v>
      </c>
      <c r="D74" s="40">
        <v>23.256900000000002</v>
      </c>
      <c r="E74" s="41">
        <v>651937.42080000008</v>
      </c>
    </row>
    <row r="75" spans="2:5">
      <c r="B75" s="27">
        <v>45853</v>
      </c>
      <c r="C75" s="43">
        <v>28255</v>
      </c>
      <c r="D75" s="40">
        <v>23.089600000000001</v>
      </c>
      <c r="E75" s="41">
        <v>652396.64800000004</v>
      </c>
    </row>
    <row r="76" spans="2:5">
      <c r="B76" s="45">
        <v>45854</v>
      </c>
      <c r="C76" s="49">
        <v>30411</v>
      </c>
      <c r="D76" s="50">
        <v>22.908100000000001</v>
      </c>
      <c r="E76" s="51">
        <v>696658.2291</v>
      </c>
    </row>
    <row r="77" spans="2:5">
      <c r="B77" s="111">
        <v>45855</v>
      </c>
      <c r="C77" s="112">
        <v>28776</v>
      </c>
      <c r="D77" s="113">
        <v>22.649899999999999</v>
      </c>
      <c r="E77" s="114">
        <v>651773.52240000002</v>
      </c>
    </row>
    <row r="78" spans="2:5">
      <c r="B78" s="27">
        <v>45856</v>
      </c>
      <c r="C78" s="43">
        <v>28627</v>
      </c>
      <c r="D78" s="40">
        <v>22.777899999999999</v>
      </c>
      <c r="E78" s="41">
        <v>652062.94329999993</v>
      </c>
    </row>
    <row r="79" spans="2:5">
      <c r="B79" s="27">
        <v>45859</v>
      </c>
      <c r="C79" s="43">
        <v>29084</v>
      </c>
      <c r="D79" s="40">
        <v>22.736599999999999</v>
      </c>
      <c r="E79" s="41">
        <v>661271.27439999999</v>
      </c>
    </row>
    <row r="80" spans="2:5">
      <c r="B80" s="27">
        <v>45860</v>
      </c>
      <c r="C80" s="43">
        <v>30846</v>
      </c>
      <c r="D80" s="40">
        <v>22.505500000000001</v>
      </c>
      <c r="E80" s="41">
        <v>694204.65300000005</v>
      </c>
    </row>
    <row r="81" spans="2:5">
      <c r="B81" s="45">
        <v>45861</v>
      </c>
      <c r="C81" s="49">
        <v>29564</v>
      </c>
      <c r="D81" s="50">
        <v>22.557200000000002</v>
      </c>
      <c r="E81" s="51">
        <v>666881.06080000009</v>
      </c>
    </row>
    <row r="82" spans="2:5" hidden="1">
      <c r="B82" s="111">
        <v>45862</v>
      </c>
      <c r="C82" s="112"/>
      <c r="D82" s="113"/>
      <c r="E82" s="114"/>
    </row>
    <row r="83" spans="2:5" hidden="1">
      <c r="B83" s="27">
        <v>45863</v>
      </c>
      <c r="C83" s="43"/>
      <c r="D83" s="40"/>
      <c r="E83" s="41"/>
    </row>
    <row r="84" spans="2:5" hidden="1">
      <c r="B84" s="27">
        <v>45866</v>
      </c>
      <c r="C84" s="43"/>
      <c r="D84" s="40"/>
      <c r="E84" s="41"/>
    </row>
    <row r="85" spans="2:5" hidden="1">
      <c r="B85" s="27">
        <v>45867</v>
      </c>
      <c r="C85" s="43"/>
      <c r="D85" s="40"/>
      <c r="E85" s="41"/>
    </row>
    <row r="86" spans="2:5" hidden="1">
      <c r="B86" s="45">
        <v>45868</v>
      </c>
      <c r="C86" s="49"/>
      <c r="D86" s="50"/>
      <c r="E86" s="51"/>
    </row>
    <row r="87" spans="2:5" hidden="1">
      <c r="B87" s="111">
        <v>45869</v>
      </c>
      <c r="C87" s="112"/>
      <c r="D87" s="113"/>
      <c r="E87" s="114"/>
    </row>
    <row r="88" spans="2:5" hidden="1">
      <c r="B88" s="27">
        <v>45870</v>
      </c>
      <c r="C88" s="43"/>
      <c r="D88" s="40"/>
      <c r="E88" s="41"/>
    </row>
    <row r="89" spans="2:5" hidden="1">
      <c r="B89" s="27">
        <v>45873</v>
      </c>
      <c r="C89" s="43"/>
      <c r="D89" s="40"/>
      <c r="E89" s="41"/>
    </row>
    <row r="90" spans="2:5" hidden="1">
      <c r="B90" s="27">
        <v>45874</v>
      </c>
      <c r="C90" s="43"/>
      <c r="D90" s="40"/>
      <c r="E90" s="41"/>
    </row>
    <row r="91" spans="2:5" hidden="1">
      <c r="B91" s="45">
        <v>45875</v>
      </c>
      <c r="C91" s="49"/>
      <c r="D91" s="50"/>
      <c r="E91" s="51"/>
    </row>
    <row r="92" spans="2:5" hidden="1">
      <c r="B92" s="111">
        <v>45876</v>
      </c>
      <c r="C92" s="112"/>
      <c r="D92" s="113"/>
      <c r="E92" s="114"/>
    </row>
    <row r="93" spans="2:5" hidden="1">
      <c r="B93" s="27">
        <v>45877</v>
      </c>
      <c r="C93" s="43"/>
      <c r="D93" s="40"/>
      <c r="E93" s="41"/>
    </row>
    <row r="94" spans="2:5" hidden="1">
      <c r="B94" s="27">
        <v>45880</v>
      </c>
      <c r="C94" s="43"/>
      <c r="D94" s="40"/>
      <c r="E94" s="41"/>
    </row>
    <row r="95" spans="2:5" hidden="1">
      <c r="B95" s="27">
        <v>45881</v>
      </c>
      <c r="C95" s="43"/>
      <c r="D95" s="40"/>
      <c r="E95" s="41"/>
    </row>
    <row r="96" spans="2:5" hidden="1">
      <c r="B96" s="45">
        <v>45882</v>
      </c>
      <c r="C96" s="49"/>
      <c r="D96" s="50"/>
      <c r="E96" s="51"/>
    </row>
    <row r="97" spans="2:5" hidden="1">
      <c r="B97" s="111">
        <v>45883</v>
      </c>
      <c r="C97" s="112"/>
      <c r="D97" s="113"/>
      <c r="E97" s="114"/>
    </row>
    <row r="98" spans="2:5" hidden="1">
      <c r="B98" s="27">
        <v>45884</v>
      </c>
      <c r="C98" s="43"/>
      <c r="D98" s="40"/>
      <c r="E98" s="41"/>
    </row>
    <row r="99" spans="2:5" hidden="1">
      <c r="B99" s="27">
        <v>45887</v>
      </c>
      <c r="C99" s="43"/>
      <c r="D99" s="40"/>
      <c r="E99" s="41"/>
    </row>
    <row r="100" spans="2:5" hidden="1">
      <c r="B100" s="27">
        <v>45888</v>
      </c>
      <c r="C100" s="43"/>
      <c r="D100" s="40"/>
      <c r="E100" s="41"/>
    </row>
    <row r="101" spans="2:5" hidden="1">
      <c r="B101" s="45">
        <v>45889</v>
      </c>
      <c r="C101" s="49"/>
      <c r="D101" s="50"/>
      <c r="E101" s="51"/>
    </row>
    <row r="102" spans="2:5" hidden="1">
      <c r="B102" s="111">
        <v>45890</v>
      </c>
      <c r="C102" s="112"/>
      <c r="D102" s="113"/>
      <c r="E102" s="114"/>
    </row>
    <row r="103" spans="2:5" hidden="1">
      <c r="B103" s="27">
        <v>45891</v>
      </c>
      <c r="C103" s="43"/>
      <c r="D103" s="40"/>
      <c r="E103" s="41"/>
    </row>
    <row r="104" spans="2:5" hidden="1">
      <c r="B104" s="27">
        <v>45894</v>
      </c>
      <c r="C104" s="43"/>
      <c r="D104" s="40"/>
      <c r="E104" s="41"/>
    </row>
    <row r="105" spans="2:5" hidden="1">
      <c r="B105" s="27">
        <v>45895</v>
      </c>
      <c r="C105" s="43"/>
      <c r="D105" s="40"/>
      <c r="E105" s="41"/>
    </row>
    <row r="106" spans="2:5" hidden="1">
      <c r="B106" s="45">
        <v>45896</v>
      </c>
      <c r="C106" s="49"/>
      <c r="D106" s="50"/>
      <c r="E106" s="51"/>
    </row>
    <row r="107" spans="2:5" hidden="1">
      <c r="B107" s="111">
        <v>45897</v>
      </c>
      <c r="C107" s="112"/>
      <c r="D107" s="113"/>
      <c r="E107" s="114"/>
    </row>
    <row r="108" spans="2:5" hidden="1">
      <c r="B108" s="27">
        <v>45898</v>
      </c>
      <c r="C108" s="43"/>
      <c r="D108" s="40"/>
      <c r="E108" s="41"/>
    </row>
    <row r="109" spans="2:5" hidden="1">
      <c r="B109" s="27">
        <v>45901</v>
      </c>
      <c r="C109" s="43"/>
      <c r="D109" s="40"/>
      <c r="E109" s="41"/>
    </row>
    <row r="110" spans="2:5" hidden="1">
      <c r="B110" s="27">
        <v>45902</v>
      </c>
      <c r="C110" s="43"/>
      <c r="D110" s="40"/>
      <c r="E110" s="41"/>
    </row>
    <row r="111" spans="2:5" hidden="1">
      <c r="B111" s="45">
        <v>45903</v>
      </c>
      <c r="C111" s="49"/>
      <c r="D111" s="50"/>
      <c r="E111" s="51"/>
    </row>
    <row r="112" spans="2:5" hidden="1">
      <c r="B112" s="111">
        <v>45904</v>
      </c>
      <c r="C112" s="112"/>
      <c r="D112" s="113"/>
      <c r="E112" s="114"/>
    </row>
    <row r="113" spans="2:5" hidden="1">
      <c r="B113" s="27">
        <v>45905</v>
      </c>
      <c r="C113" s="43"/>
      <c r="D113" s="40"/>
      <c r="E113" s="41"/>
    </row>
    <row r="114" spans="2:5" hidden="1">
      <c r="B114" s="27">
        <v>45908</v>
      </c>
      <c r="C114" s="43"/>
      <c r="D114" s="40"/>
      <c r="E114" s="41"/>
    </row>
    <row r="115" spans="2:5" hidden="1">
      <c r="B115" s="27">
        <v>45909</v>
      </c>
      <c r="C115" s="43"/>
      <c r="D115" s="40"/>
      <c r="E115" s="41"/>
    </row>
    <row r="116" spans="2:5" hidden="1">
      <c r="B116" s="45">
        <v>45910</v>
      </c>
      <c r="C116" s="49"/>
      <c r="D116" s="50"/>
      <c r="E116" s="51"/>
    </row>
    <row r="117" spans="2:5" hidden="1">
      <c r="B117" s="111">
        <v>45911</v>
      </c>
      <c r="C117" s="112"/>
      <c r="D117" s="113"/>
      <c r="E117" s="114"/>
    </row>
    <row r="118" spans="2:5" hidden="1">
      <c r="B118" s="27">
        <v>45912</v>
      </c>
      <c r="C118" s="43"/>
      <c r="D118" s="40"/>
      <c r="E118" s="41"/>
    </row>
    <row r="119" spans="2:5" hidden="1">
      <c r="B119" s="27">
        <v>45915</v>
      </c>
      <c r="C119" s="43"/>
      <c r="D119" s="40"/>
      <c r="E119" s="41"/>
    </row>
    <row r="120" spans="2:5" hidden="1">
      <c r="B120" s="27">
        <v>45916</v>
      </c>
      <c r="C120" s="43"/>
      <c r="D120" s="40"/>
      <c r="E120" s="41"/>
    </row>
    <row r="121" spans="2:5" hidden="1">
      <c r="B121" s="45">
        <v>45917</v>
      </c>
      <c r="C121" s="49"/>
      <c r="D121" s="50"/>
      <c r="E121" s="51"/>
    </row>
    <row r="122" spans="2:5" hidden="1">
      <c r="B122" s="111">
        <v>45918</v>
      </c>
      <c r="C122" s="112"/>
      <c r="D122" s="113"/>
      <c r="E122" s="114"/>
    </row>
    <row r="123" spans="2:5" hidden="1">
      <c r="B123" s="27">
        <v>45919</v>
      </c>
      <c r="C123" s="43"/>
      <c r="D123" s="40"/>
      <c r="E123" s="41"/>
    </row>
    <row r="124" spans="2:5" hidden="1">
      <c r="B124" s="27">
        <v>45922</v>
      </c>
      <c r="C124" s="43"/>
      <c r="D124" s="40"/>
      <c r="E124" s="41"/>
    </row>
    <row r="125" spans="2:5" hidden="1">
      <c r="B125" s="27">
        <v>45923</v>
      </c>
      <c r="C125" s="43"/>
      <c r="D125" s="40"/>
      <c r="E125" s="41"/>
    </row>
    <row r="126" spans="2:5" hidden="1">
      <c r="B126" s="45">
        <v>45924</v>
      </c>
      <c r="C126" s="49"/>
      <c r="D126" s="50"/>
      <c r="E126" s="51"/>
    </row>
    <row r="127" spans="2:5" hidden="1">
      <c r="B127" s="111">
        <v>45925</v>
      </c>
      <c r="C127" s="112"/>
      <c r="D127" s="113"/>
      <c r="E127" s="114"/>
    </row>
    <row r="128" spans="2:5" hidden="1">
      <c r="B128" s="27">
        <v>45926</v>
      </c>
      <c r="C128" s="43"/>
      <c r="D128" s="40"/>
      <c r="E128" s="41"/>
    </row>
    <row r="129" spans="2:5" hidden="1">
      <c r="B129" s="27">
        <v>45929</v>
      </c>
      <c r="C129" s="43"/>
      <c r="D129" s="40"/>
      <c r="E129" s="41"/>
    </row>
    <row r="130" spans="2:5" hidden="1">
      <c r="B130" s="27">
        <v>45930</v>
      </c>
      <c r="C130" s="43"/>
      <c r="D130" s="40"/>
      <c r="E130" s="41"/>
    </row>
    <row r="131" spans="2:5" hidden="1">
      <c r="B131" s="45">
        <v>45931</v>
      </c>
      <c r="C131" s="49"/>
      <c r="D131" s="50"/>
      <c r="E131" s="51"/>
    </row>
    <row r="132" spans="2:5" hidden="1">
      <c r="B132" s="111">
        <v>45932</v>
      </c>
      <c r="C132" s="112"/>
      <c r="D132" s="113"/>
      <c r="E132" s="114"/>
    </row>
    <row r="133" spans="2:5" hidden="1">
      <c r="B133" s="27">
        <v>45933</v>
      </c>
      <c r="C133" s="43"/>
      <c r="D133" s="40"/>
      <c r="E133" s="41"/>
    </row>
    <row r="134" spans="2:5" hidden="1">
      <c r="B134" s="27">
        <v>45936</v>
      </c>
      <c r="C134" s="43"/>
      <c r="D134" s="40"/>
      <c r="E134" s="41"/>
    </row>
    <row r="135" spans="2:5" hidden="1">
      <c r="B135" s="27">
        <v>45937</v>
      </c>
      <c r="C135" s="43"/>
      <c r="D135" s="40"/>
      <c r="E135" s="41"/>
    </row>
    <row r="136" spans="2:5" hidden="1">
      <c r="B136" s="45">
        <v>45938</v>
      </c>
      <c r="C136" s="49"/>
      <c r="D136" s="50"/>
      <c r="E136" s="51"/>
    </row>
    <row r="137" spans="2:5" hidden="1">
      <c r="B137" s="111">
        <v>45939</v>
      </c>
      <c r="C137" s="112"/>
      <c r="D137" s="113"/>
      <c r="E137" s="114"/>
    </row>
    <row r="138" spans="2:5" hidden="1">
      <c r="B138" s="27">
        <v>45940</v>
      </c>
      <c r="C138" s="43"/>
      <c r="D138" s="40"/>
      <c r="E138" s="41"/>
    </row>
    <row r="139" spans="2:5" hidden="1">
      <c r="B139" s="27">
        <v>45943</v>
      </c>
      <c r="C139" s="43"/>
      <c r="D139" s="40"/>
      <c r="E139" s="41"/>
    </row>
    <row r="140" spans="2:5" hidden="1">
      <c r="B140" s="27">
        <v>45944</v>
      </c>
      <c r="C140" s="43"/>
      <c r="D140" s="40"/>
      <c r="E140" s="41"/>
    </row>
    <row r="141" spans="2:5" hidden="1">
      <c r="B141" s="45">
        <v>45945</v>
      </c>
      <c r="C141" s="49"/>
      <c r="D141" s="50"/>
      <c r="E141" s="51"/>
    </row>
    <row r="142" spans="2:5" hidden="1">
      <c r="B142" s="111">
        <v>45946</v>
      </c>
      <c r="C142" s="112"/>
      <c r="D142" s="113"/>
      <c r="E142" s="114"/>
    </row>
    <row r="143" spans="2:5" hidden="1">
      <c r="B143" s="27">
        <v>45947</v>
      </c>
      <c r="C143" s="43"/>
      <c r="D143" s="40"/>
      <c r="E143" s="41"/>
    </row>
    <row r="144" spans="2:5" hidden="1">
      <c r="B144" s="27">
        <v>45950</v>
      </c>
      <c r="C144" s="43"/>
      <c r="D144" s="40"/>
      <c r="E144" s="41"/>
    </row>
    <row r="145" spans="2:5" hidden="1">
      <c r="B145" s="27">
        <v>45951</v>
      </c>
      <c r="C145" s="43"/>
      <c r="D145" s="40"/>
      <c r="E145" s="41"/>
    </row>
    <row r="146" spans="2:5" hidden="1">
      <c r="B146" s="45">
        <v>45952</v>
      </c>
      <c r="C146" s="49"/>
      <c r="D146" s="50"/>
      <c r="E146" s="51"/>
    </row>
    <row r="147" spans="2:5" hidden="1">
      <c r="B147" s="111">
        <v>45953</v>
      </c>
      <c r="C147" s="112"/>
      <c r="D147" s="113"/>
      <c r="E147" s="114"/>
    </row>
    <row r="148" spans="2:5" hidden="1">
      <c r="B148" s="27">
        <v>45954</v>
      </c>
      <c r="C148" s="43"/>
      <c r="D148" s="40"/>
      <c r="E148" s="41"/>
    </row>
    <row r="149" spans="2:5" hidden="1">
      <c r="B149" s="27">
        <v>45957</v>
      </c>
      <c r="C149" s="43"/>
      <c r="D149" s="40"/>
      <c r="E149" s="41"/>
    </row>
    <row r="150" spans="2:5" hidden="1">
      <c r="B150" s="27">
        <v>45958</v>
      </c>
      <c r="C150" s="43"/>
      <c r="D150" s="40"/>
      <c r="E150" s="41"/>
    </row>
    <row r="151" spans="2:5" hidden="1">
      <c r="B151" s="45">
        <v>45959</v>
      </c>
      <c r="C151" s="49"/>
      <c r="D151" s="50"/>
      <c r="E151" s="51"/>
    </row>
    <row r="152" spans="2:5" hidden="1">
      <c r="B152" s="111">
        <v>45960</v>
      </c>
      <c r="C152" s="112"/>
      <c r="D152" s="113"/>
      <c r="E152" s="114"/>
    </row>
    <row r="153" spans="2:5" hidden="1">
      <c r="B153" s="27">
        <v>45961</v>
      </c>
      <c r="C153" s="43"/>
      <c r="D153" s="40"/>
      <c r="E153" s="41"/>
    </row>
    <row r="154" spans="2:5" hidden="1">
      <c r="B154" s="27">
        <v>45964</v>
      </c>
      <c r="C154" s="43"/>
      <c r="D154" s="40"/>
      <c r="E154" s="41"/>
    </row>
    <row r="155" spans="2:5" hidden="1">
      <c r="B155" s="27">
        <v>45965</v>
      </c>
      <c r="C155" s="43"/>
      <c r="D155" s="40"/>
      <c r="E155" s="41"/>
    </row>
    <row r="156" spans="2:5" hidden="1">
      <c r="B156" s="45">
        <v>45966</v>
      </c>
      <c r="C156" s="49"/>
      <c r="D156" s="50"/>
      <c r="E156" s="51"/>
    </row>
    <row r="157" spans="2:5" hidden="1">
      <c r="B157" s="111">
        <v>45967</v>
      </c>
      <c r="C157" s="112"/>
      <c r="D157" s="113"/>
      <c r="E157" s="114"/>
    </row>
    <row r="158" spans="2:5" hidden="1">
      <c r="B158" s="27">
        <v>45968</v>
      </c>
      <c r="C158" s="43"/>
      <c r="D158" s="40"/>
      <c r="E158" s="41"/>
    </row>
    <row r="159" spans="2:5" hidden="1">
      <c r="B159" s="27">
        <v>45971</v>
      </c>
      <c r="C159" s="43"/>
      <c r="D159" s="40"/>
      <c r="E159" s="41"/>
    </row>
    <row r="160" spans="2:5" hidden="1">
      <c r="B160" s="27">
        <v>45972</v>
      </c>
      <c r="C160" s="43"/>
      <c r="D160" s="40"/>
      <c r="E160" s="41"/>
    </row>
    <row r="161" spans="2:5" hidden="1">
      <c r="B161" s="45">
        <v>45973</v>
      </c>
      <c r="C161" s="49"/>
      <c r="D161" s="50"/>
      <c r="E161" s="51"/>
    </row>
    <row r="162" spans="2:5" hidden="1">
      <c r="B162" s="111">
        <v>45974</v>
      </c>
      <c r="C162" s="112"/>
      <c r="D162" s="113"/>
      <c r="E162" s="114"/>
    </row>
    <row r="163" spans="2:5" hidden="1">
      <c r="B163" s="27">
        <v>45975</v>
      </c>
      <c r="C163" s="43"/>
      <c r="D163" s="40"/>
      <c r="E163" s="41"/>
    </row>
    <row r="164" spans="2:5" hidden="1">
      <c r="B164" s="27">
        <v>45978</v>
      </c>
      <c r="C164" s="43"/>
      <c r="D164" s="40"/>
      <c r="E164" s="41"/>
    </row>
    <row r="165" spans="2:5" hidden="1">
      <c r="B165" s="27">
        <v>45979</v>
      </c>
      <c r="C165" s="43"/>
      <c r="D165" s="40"/>
      <c r="E165" s="41"/>
    </row>
    <row r="166" spans="2:5" hidden="1">
      <c r="B166" s="45">
        <v>45980</v>
      </c>
      <c r="C166" s="49"/>
      <c r="D166" s="50"/>
      <c r="E166" s="51"/>
    </row>
    <row r="167" spans="2:5" hidden="1">
      <c r="B167" s="111">
        <v>45981</v>
      </c>
      <c r="C167" s="112"/>
      <c r="D167" s="113"/>
      <c r="E167" s="114"/>
    </row>
    <row r="168" spans="2:5" hidden="1">
      <c r="B168" s="27">
        <v>45982</v>
      </c>
      <c r="C168" s="43"/>
      <c r="D168" s="40"/>
      <c r="E168" s="41"/>
    </row>
    <row r="169" spans="2:5" hidden="1">
      <c r="B169" s="27">
        <v>45985</v>
      </c>
      <c r="C169" s="43"/>
      <c r="D169" s="40"/>
      <c r="E169" s="41"/>
    </row>
    <row r="170" spans="2:5" hidden="1">
      <c r="B170" s="27">
        <v>45986</v>
      </c>
      <c r="C170" s="43"/>
      <c r="D170" s="40"/>
      <c r="E170" s="41"/>
    </row>
    <row r="171" spans="2:5" hidden="1">
      <c r="B171" s="45">
        <v>45987</v>
      </c>
      <c r="C171" s="49"/>
      <c r="D171" s="50"/>
      <c r="E171" s="51"/>
    </row>
    <row r="172" spans="2:5" hidden="1">
      <c r="B172" s="111">
        <v>45988</v>
      </c>
      <c r="C172" s="112"/>
      <c r="D172" s="113"/>
      <c r="E172" s="114"/>
    </row>
    <row r="173" spans="2:5" hidden="1">
      <c r="B173" s="27">
        <v>45989</v>
      </c>
      <c r="C173" s="43"/>
      <c r="D173" s="40"/>
      <c r="E173" s="41"/>
    </row>
    <row r="174" spans="2:5" hidden="1">
      <c r="B174" s="27">
        <v>45992</v>
      </c>
      <c r="C174" s="43"/>
      <c r="D174" s="40"/>
      <c r="E174" s="41"/>
    </row>
    <row r="175" spans="2:5" hidden="1">
      <c r="B175" s="27">
        <v>45993</v>
      </c>
      <c r="C175" s="43"/>
      <c r="D175" s="40"/>
      <c r="E175" s="41"/>
    </row>
    <row r="176" spans="2:5" hidden="1">
      <c r="B176" s="45">
        <v>45994</v>
      </c>
      <c r="C176" s="49"/>
      <c r="D176" s="50"/>
      <c r="E176" s="51"/>
    </row>
    <row r="177" spans="2:5" hidden="1">
      <c r="B177" s="111">
        <v>45995</v>
      </c>
      <c r="C177" s="112"/>
      <c r="D177" s="113"/>
      <c r="E177" s="114"/>
    </row>
    <row r="178" spans="2:5" hidden="1">
      <c r="B178" s="27">
        <v>45996</v>
      </c>
      <c r="C178" s="43"/>
      <c r="D178" s="40"/>
      <c r="E178" s="41"/>
    </row>
    <row r="179" spans="2:5" hidden="1">
      <c r="B179" s="27">
        <v>45999</v>
      </c>
      <c r="C179" s="43"/>
      <c r="D179" s="40"/>
      <c r="E179" s="41"/>
    </row>
    <row r="180" spans="2:5" hidden="1">
      <c r="B180" s="27">
        <v>46000</v>
      </c>
      <c r="C180" s="43"/>
      <c r="D180" s="40"/>
      <c r="E180" s="41"/>
    </row>
    <row r="181" spans="2:5" hidden="1">
      <c r="B181" s="45">
        <v>46001</v>
      </c>
      <c r="C181" s="49"/>
      <c r="D181" s="50"/>
      <c r="E181" s="51"/>
    </row>
    <row r="182" spans="2:5" hidden="1">
      <c r="B182" s="111">
        <v>46002</v>
      </c>
      <c r="C182" s="112"/>
      <c r="D182" s="113"/>
      <c r="E182" s="114"/>
    </row>
    <row r="183" spans="2:5" hidden="1">
      <c r="B183" s="27">
        <v>46003</v>
      </c>
      <c r="C183" s="43"/>
      <c r="D183" s="40"/>
      <c r="E183" s="41"/>
    </row>
    <row r="184" spans="2:5" hidden="1">
      <c r="B184" s="27">
        <v>46006</v>
      </c>
      <c r="C184" s="43"/>
      <c r="D184" s="40"/>
      <c r="E184" s="41"/>
    </row>
    <row r="185" spans="2:5" hidden="1">
      <c r="B185" s="27">
        <v>46007</v>
      </c>
      <c r="C185" s="43"/>
      <c r="D185" s="40"/>
      <c r="E185" s="41"/>
    </row>
    <row r="186" spans="2:5" hidden="1">
      <c r="B186" s="45">
        <v>46008</v>
      </c>
      <c r="C186" s="49"/>
      <c r="D186" s="50"/>
      <c r="E186" s="51"/>
    </row>
    <row r="187" spans="2:5" hidden="1">
      <c r="B187" s="111">
        <v>46009</v>
      </c>
      <c r="C187" s="112"/>
      <c r="D187" s="113"/>
      <c r="E187" s="114"/>
    </row>
    <row r="188" spans="2:5" hidden="1">
      <c r="B188" s="27">
        <v>46010</v>
      </c>
      <c r="C188" s="43"/>
      <c r="D188" s="40"/>
      <c r="E188" s="41"/>
    </row>
    <row r="189" spans="2:5" hidden="1">
      <c r="B189" s="27">
        <v>46013</v>
      </c>
      <c r="C189" s="43"/>
      <c r="D189" s="40"/>
      <c r="E189" s="41"/>
    </row>
    <row r="190" spans="2:5" hidden="1">
      <c r="B190" s="27">
        <v>46014</v>
      </c>
      <c r="C190" s="43"/>
      <c r="D190" s="40"/>
      <c r="E190" s="41"/>
    </row>
    <row r="191" spans="2:5" hidden="1">
      <c r="B191" s="45">
        <v>46015</v>
      </c>
      <c r="C191" s="49"/>
      <c r="D191" s="50"/>
      <c r="E191" s="51"/>
    </row>
    <row r="192" spans="2:5" hidden="1">
      <c r="B192" s="111">
        <v>46016</v>
      </c>
      <c r="C192" s="112"/>
      <c r="D192" s="113"/>
      <c r="E192" s="114"/>
    </row>
    <row r="193" spans="2:5" hidden="1">
      <c r="B193" s="27">
        <v>46017</v>
      </c>
      <c r="C193" s="43"/>
      <c r="D193" s="40"/>
      <c r="E193" s="41"/>
    </row>
    <row r="194" spans="2:5" hidden="1">
      <c r="B194" s="27">
        <v>46020</v>
      </c>
      <c r="C194" s="43"/>
      <c r="D194" s="40"/>
      <c r="E194" s="41"/>
    </row>
    <row r="195" spans="2:5" hidden="1">
      <c r="B195" s="27">
        <v>46021</v>
      </c>
      <c r="C195" s="43"/>
      <c r="D195" s="40"/>
      <c r="E195" s="41"/>
    </row>
    <row r="196" spans="2:5" hidden="1">
      <c r="B196" s="45">
        <v>46022</v>
      </c>
      <c r="C196" s="116" t="s">
        <v>26</v>
      </c>
      <c r="D196" s="50"/>
      <c r="E196" s="51"/>
    </row>
    <row r="197" spans="2:5" hidden="1">
      <c r="B197" s="111">
        <v>46023</v>
      </c>
      <c r="C197" s="116" t="s">
        <v>26</v>
      </c>
      <c r="D197" s="113"/>
      <c r="E197" s="114"/>
    </row>
    <row r="198" spans="2:5" hidden="1">
      <c r="B198" s="27">
        <v>46024</v>
      </c>
      <c r="C198" s="43"/>
      <c r="D198" s="40"/>
      <c r="E198" s="41"/>
    </row>
    <row r="199" spans="2:5" hidden="1">
      <c r="B199" s="27">
        <v>46027</v>
      </c>
      <c r="C199" s="43"/>
      <c r="D199" s="40"/>
      <c r="E199" s="41"/>
    </row>
    <row r="200" spans="2:5" hidden="1">
      <c r="B200" s="27">
        <v>46028</v>
      </c>
      <c r="C200" s="43"/>
      <c r="D200" s="40"/>
      <c r="E200" s="41"/>
    </row>
    <row r="201" spans="2:5" hidden="1">
      <c r="B201" s="45">
        <v>46029</v>
      </c>
      <c r="C201" s="49"/>
      <c r="D201" s="50"/>
      <c r="E201" s="51"/>
    </row>
    <row r="202" spans="2:5" hidden="1">
      <c r="B202" s="111">
        <v>46030</v>
      </c>
      <c r="C202" s="112"/>
      <c r="D202" s="113"/>
      <c r="E202" s="114"/>
    </row>
    <row r="203" spans="2:5" hidden="1">
      <c r="B203" s="27">
        <v>46031</v>
      </c>
      <c r="C203" s="43"/>
      <c r="D203" s="40"/>
      <c r="E203" s="41"/>
    </row>
    <row r="204" spans="2:5" hidden="1">
      <c r="B204" s="27">
        <v>46034</v>
      </c>
      <c r="C204" s="43"/>
      <c r="D204" s="40"/>
      <c r="E204" s="41"/>
    </row>
    <row r="205" spans="2:5" hidden="1">
      <c r="B205" s="27">
        <v>46035</v>
      </c>
      <c r="C205" s="43"/>
      <c r="D205" s="40"/>
      <c r="E205" s="41"/>
    </row>
    <row r="206" spans="2:5" hidden="1">
      <c r="B206" s="45">
        <v>46036</v>
      </c>
      <c r="C206" s="49"/>
      <c r="D206" s="50"/>
      <c r="E206" s="51"/>
    </row>
    <row r="207" spans="2:5" hidden="1">
      <c r="B207" s="111">
        <v>46037</v>
      </c>
      <c r="C207" s="112"/>
      <c r="D207" s="113"/>
      <c r="E207" s="114"/>
    </row>
    <row r="208" spans="2:5" hidden="1">
      <c r="B208" s="27">
        <v>46038</v>
      </c>
      <c r="C208" s="43"/>
      <c r="D208" s="40"/>
      <c r="E208" s="41"/>
    </row>
    <row r="209" spans="2:5" hidden="1">
      <c r="B209" s="27">
        <v>46041</v>
      </c>
      <c r="C209" s="43"/>
      <c r="D209" s="40"/>
      <c r="E209" s="41"/>
    </row>
    <row r="210" spans="2:5" hidden="1">
      <c r="B210" s="27">
        <v>46042</v>
      </c>
      <c r="C210" s="43"/>
      <c r="D210" s="40"/>
      <c r="E210" s="41"/>
    </row>
    <row r="211" spans="2:5" hidden="1">
      <c r="B211" s="45">
        <v>46043</v>
      </c>
      <c r="C211" s="49"/>
      <c r="D211" s="50"/>
      <c r="E211" s="51"/>
    </row>
    <row r="212" spans="2:5" hidden="1">
      <c r="B212" s="111">
        <v>46044</v>
      </c>
      <c r="C212" s="112"/>
      <c r="D212" s="113"/>
      <c r="E212" s="114"/>
    </row>
    <row r="213" spans="2:5" hidden="1">
      <c r="B213" s="27">
        <v>46045</v>
      </c>
      <c r="C213" s="43"/>
      <c r="D213" s="40"/>
      <c r="E213" s="41"/>
    </row>
    <row r="214" spans="2:5" hidden="1">
      <c r="B214" s="27">
        <v>46048</v>
      </c>
      <c r="C214" s="43"/>
      <c r="D214" s="40"/>
      <c r="E214" s="41"/>
    </row>
    <row r="215" spans="2:5" hidden="1">
      <c r="B215" s="27">
        <v>46049</v>
      </c>
      <c r="C215" s="43"/>
      <c r="D215" s="40"/>
      <c r="E215" s="41"/>
    </row>
    <row r="216" spans="2:5" hidden="1">
      <c r="B216" s="45">
        <v>46050</v>
      </c>
      <c r="C216" s="49"/>
      <c r="D216" s="50"/>
      <c r="E216" s="51"/>
    </row>
    <row r="217" spans="2:5" hidden="1">
      <c r="B217" s="111">
        <v>46051</v>
      </c>
      <c r="C217" s="112"/>
      <c r="D217" s="113"/>
      <c r="E217" s="114"/>
    </row>
    <row r="218" spans="2:5" hidden="1">
      <c r="B218" s="27">
        <v>46052</v>
      </c>
      <c r="C218" s="43"/>
      <c r="D218" s="40"/>
      <c r="E218" s="41"/>
    </row>
    <row r="219" spans="2:5" hidden="1">
      <c r="B219" s="27">
        <v>46055</v>
      </c>
      <c r="C219" s="43"/>
      <c r="D219" s="40"/>
      <c r="E219" s="41"/>
    </row>
    <row r="220" spans="2:5" hidden="1">
      <c r="B220" s="27">
        <v>46056</v>
      </c>
      <c r="C220" s="43"/>
      <c r="D220" s="40"/>
      <c r="E220" s="41"/>
    </row>
    <row r="221" spans="2:5" hidden="1">
      <c r="B221" s="45">
        <v>46057</v>
      </c>
      <c r="C221" s="49"/>
      <c r="D221" s="50"/>
      <c r="E221" s="51"/>
    </row>
    <row r="222" spans="2:5" hidden="1">
      <c r="B222" s="111">
        <v>46058</v>
      </c>
      <c r="C222" s="112"/>
      <c r="D222" s="113"/>
      <c r="E222" s="114"/>
    </row>
    <row r="223" spans="2:5" hidden="1">
      <c r="B223" s="27">
        <v>46059</v>
      </c>
      <c r="C223" s="43"/>
      <c r="D223" s="40"/>
      <c r="E223" s="41"/>
    </row>
    <row r="224" spans="2:5" hidden="1">
      <c r="B224" s="27">
        <v>46062</v>
      </c>
      <c r="C224" s="43"/>
      <c r="D224" s="40"/>
      <c r="E224" s="41"/>
    </row>
    <row r="225" spans="2:5" hidden="1">
      <c r="B225" s="27">
        <v>46063</v>
      </c>
      <c r="C225" s="43"/>
      <c r="D225" s="40"/>
      <c r="E225" s="41"/>
    </row>
    <row r="226" spans="2:5" hidden="1">
      <c r="B226" s="45">
        <v>46064</v>
      </c>
      <c r="C226" s="49"/>
      <c r="D226" s="50"/>
      <c r="E226" s="51"/>
    </row>
    <row r="227" spans="2:5" hidden="1">
      <c r="B227" s="111">
        <v>46065</v>
      </c>
      <c r="C227" s="112"/>
      <c r="D227" s="113"/>
      <c r="E227" s="114"/>
    </row>
    <row r="228" spans="2:5" hidden="1">
      <c r="B228" s="27">
        <v>46066</v>
      </c>
      <c r="C228" s="43"/>
      <c r="D228" s="40"/>
      <c r="E228" s="41"/>
    </row>
    <row r="229" spans="2:5" hidden="1">
      <c r="B229" s="27">
        <v>46069</v>
      </c>
      <c r="C229" s="43"/>
      <c r="D229" s="40"/>
      <c r="E229" s="41"/>
    </row>
    <row r="230" spans="2:5" hidden="1">
      <c r="B230" s="27">
        <v>46070</v>
      </c>
      <c r="C230" s="43"/>
      <c r="D230" s="40"/>
      <c r="E230" s="41"/>
    </row>
    <row r="231" spans="2:5" hidden="1">
      <c r="B231" s="45">
        <v>46071</v>
      </c>
      <c r="C231" s="49"/>
      <c r="D231" s="50"/>
      <c r="E231" s="51"/>
    </row>
    <row r="232" spans="2:5" hidden="1">
      <c r="B232" s="111">
        <v>46072</v>
      </c>
      <c r="C232" s="112"/>
      <c r="D232" s="113"/>
      <c r="E232" s="114"/>
    </row>
    <row r="233" spans="2:5" hidden="1">
      <c r="B233" s="27">
        <v>46073</v>
      </c>
      <c r="C233" s="43"/>
      <c r="D233" s="40"/>
      <c r="E233" s="41"/>
    </row>
    <row r="234" spans="2:5" hidden="1">
      <c r="B234" s="27">
        <v>46076</v>
      </c>
      <c r="C234" s="43"/>
      <c r="D234" s="40"/>
      <c r="E234" s="41"/>
    </row>
    <row r="235" spans="2:5" hidden="1">
      <c r="B235" s="27">
        <v>46077</v>
      </c>
      <c r="C235" s="43"/>
      <c r="D235" s="40"/>
      <c r="E235" s="41"/>
    </row>
    <row r="236" spans="2:5" hidden="1">
      <c r="B236" s="45">
        <v>46078</v>
      </c>
      <c r="C236" s="49"/>
      <c r="D236" s="50"/>
      <c r="E236" s="51"/>
    </row>
    <row r="237" spans="2:5" hidden="1">
      <c r="B237" s="111">
        <v>46079</v>
      </c>
      <c r="C237" s="112"/>
      <c r="D237" s="113"/>
      <c r="E237" s="114"/>
    </row>
    <row r="238" spans="2:5">
      <c r="B238" s="27"/>
      <c r="C238" s="110"/>
      <c r="D238" s="63"/>
      <c r="E238" s="62"/>
    </row>
    <row r="239" spans="2:5" ht="15" thickBot="1">
      <c r="B239" s="47" t="s">
        <v>19</v>
      </c>
      <c r="C239" s="36">
        <f>SUM(C17:C237)</f>
        <v>2000252</v>
      </c>
      <c r="D239" s="37">
        <f>E239/C239</f>
        <v>20.775695549860718</v>
      </c>
      <c r="E239" s="35">
        <f>SUM(E17:E237)</f>
        <v>41556626.575000003</v>
      </c>
    </row>
    <row r="240" spans="2:5" ht="15" thickTop="1"/>
  </sheetData>
  <conditionalFormatting sqref="C17:E238">
    <cfRule type="expression" dxfId="139" priority="1">
      <formula>$D17&gt;#REF!</formula>
    </cfRule>
    <cfRule type="expression" dxfId="138"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6AAD0-067F-4252-BDC7-C74559CC7EB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45855</v>
      </c>
      <c r="C15" s="59">
        <f>SUMIF(F20:F5000,F15,C20:C5000)</f>
        <v>28776</v>
      </c>
      <c r="D15" s="60">
        <f>E15/C15</f>
        <v>22.649876980817346</v>
      </c>
      <c r="E15" s="60">
        <f>SUMIF(F20:F5000,F15,E20:E5000)</f>
        <v>651772.86</v>
      </c>
      <c r="F15" s="61" t="s">
        <v>12</v>
      </c>
    </row>
    <row r="16" spans="2:10">
      <c r="B16" s="26">
        <v>45855</v>
      </c>
      <c r="C16" s="59">
        <f>SUMIF(F20:F5001,F16,C20:C5001)</f>
        <v>0</v>
      </c>
      <c r="D16" s="60">
        <v>0</v>
      </c>
      <c r="E16" s="60">
        <f>SUMIF(F20:F5001,F16,E20:E5001)</f>
        <v>0</v>
      </c>
      <c r="F16" s="61" t="s">
        <v>22</v>
      </c>
    </row>
    <row r="17" spans="2:12" ht="12.5">
      <c r="B17" s="26">
        <v>45855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45855.379618055558</v>
      </c>
      <c r="C20" s="107">
        <v>585</v>
      </c>
      <c r="D20" s="108">
        <v>22.66</v>
      </c>
      <c r="E20" s="108">
        <v>13256.1</v>
      </c>
      <c r="F20" s="109" t="s">
        <v>12</v>
      </c>
      <c r="G20" s="87"/>
      <c r="H20" s="86"/>
      <c r="I20" s="86"/>
      <c r="J20" s="86"/>
      <c r="K20" s="86"/>
    </row>
    <row r="21" spans="2:12" ht="12.5">
      <c r="B21" s="34">
        <v>45855.379976851851</v>
      </c>
      <c r="C21" s="107">
        <v>286</v>
      </c>
      <c r="D21" s="108">
        <v>22.66</v>
      </c>
      <c r="E21" s="108">
        <v>6480.76</v>
      </c>
      <c r="F21" s="109" t="s">
        <v>12</v>
      </c>
    </row>
    <row r="22" spans="2:12" ht="12.5">
      <c r="B22" s="34">
        <v>45855.381701388891</v>
      </c>
      <c r="C22" s="107">
        <v>266</v>
      </c>
      <c r="D22" s="108">
        <v>22.62</v>
      </c>
      <c r="E22" s="108">
        <v>6016.92</v>
      </c>
      <c r="F22" s="109" t="s">
        <v>12</v>
      </c>
    </row>
    <row r="23" spans="2:12" ht="12.5">
      <c r="B23" s="34">
        <v>45855.388807870368</v>
      </c>
      <c r="C23" s="107">
        <v>802</v>
      </c>
      <c r="D23" s="108">
        <v>22.68</v>
      </c>
      <c r="E23" s="108">
        <v>18189.36</v>
      </c>
      <c r="F23" s="109" t="s">
        <v>12</v>
      </c>
    </row>
    <row r="24" spans="2:12" ht="12.5">
      <c r="B24" s="34">
        <v>45855.3903587963</v>
      </c>
      <c r="C24" s="107">
        <v>317</v>
      </c>
      <c r="D24" s="108">
        <v>22.68</v>
      </c>
      <c r="E24" s="108">
        <v>7189.5599999999995</v>
      </c>
      <c r="F24" s="109" t="s">
        <v>12</v>
      </c>
    </row>
    <row r="25" spans="2:12" ht="12.5">
      <c r="B25" s="34">
        <v>45855.39607638889</v>
      </c>
      <c r="C25" s="107">
        <v>277</v>
      </c>
      <c r="D25" s="108">
        <v>22.66</v>
      </c>
      <c r="E25" s="108">
        <v>6276.82</v>
      </c>
      <c r="F25" s="109" t="s">
        <v>12</v>
      </c>
    </row>
    <row r="26" spans="2:12" ht="12.5">
      <c r="B26" s="34">
        <v>45855.39607638889</v>
      </c>
      <c r="C26" s="107">
        <v>282</v>
      </c>
      <c r="D26" s="108">
        <v>22.66</v>
      </c>
      <c r="E26" s="108">
        <v>6390.12</v>
      </c>
      <c r="F26" s="109" t="s">
        <v>12</v>
      </c>
    </row>
    <row r="27" spans="2:12" ht="12.5">
      <c r="B27" s="34">
        <v>45855.40587962963</v>
      </c>
      <c r="C27" s="107">
        <v>316</v>
      </c>
      <c r="D27" s="108">
        <v>22.68</v>
      </c>
      <c r="E27" s="108">
        <v>7166.88</v>
      </c>
      <c r="F27" s="109" t="s">
        <v>12</v>
      </c>
    </row>
    <row r="28" spans="2:12" ht="12.5">
      <c r="B28" s="34">
        <v>45855.407280092593</v>
      </c>
      <c r="C28" s="107">
        <v>130</v>
      </c>
      <c r="D28" s="108">
        <v>22.66</v>
      </c>
      <c r="E28" s="108">
        <v>2945.8</v>
      </c>
      <c r="F28" s="109" t="s">
        <v>12</v>
      </c>
    </row>
    <row r="29" spans="2:12" ht="12.5">
      <c r="B29" s="34">
        <v>45855.407280092593</v>
      </c>
      <c r="C29" s="107">
        <v>386</v>
      </c>
      <c r="D29" s="108">
        <v>22.66</v>
      </c>
      <c r="E29" s="108">
        <v>8746.76</v>
      </c>
      <c r="F29" s="109" t="s">
        <v>12</v>
      </c>
    </row>
    <row r="30" spans="2:12" ht="12.5">
      <c r="B30" s="34">
        <v>45855.407280092593</v>
      </c>
      <c r="C30" s="107">
        <v>386</v>
      </c>
      <c r="D30" s="108">
        <v>22.66</v>
      </c>
      <c r="E30" s="108">
        <v>8746.76</v>
      </c>
      <c r="F30" s="109" t="s">
        <v>12</v>
      </c>
    </row>
    <row r="31" spans="2:12" ht="12.5">
      <c r="B31" s="34">
        <v>45855.417280092595</v>
      </c>
      <c r="C31" s="107">
        <v>300</v>
      </c>
      <c r="D31" s="108">
        <v>22.72</v>
      </c>
      <c r="E31" s="108">
        <v>6816</v>
      </c>
      <c r="F31" s="109" t="s">
        <v>12</v>
      </c>
    </row>
    <row r="32" spans="2:12" ht="12.5">
      <c r="B32" s="34">
        <v>45855.417280092595</v>
      </c>
      <c r="C32" s="107">
        <v>530</v>
      </c>
      <c r="D32" s="108">
        <v>22.72</v>
      </c>
      <c r="E32" s="108">
        <v>12041.599999999999</v>
      </c>
      <c r="F32" s="109" t="s">
        <v>12</v>
      </c>
    </row>
    <row r="33" spans="2:6" ht="12.5">
      <c r="B33" s="34">
        <v>45855.420023148145</v>
      </c>
      <c r="C33" s="107">
        <v>268</v>
      </c>
      <c r="D33" s="108">
        <v>22.7</v>
      </c>
      <c r="E33" s="108">
        <v>6083.5999999999995</v>
      </c>
      <c r="F33" s="109" t="s">
        <v>12</v>
      </c>
    </row>
    <row r="34" spans="2:6" ht="12.5">
      <c r="B34" s="34">
        <v>45855.430625000001</v>
      </c>
      <c r="C34" s="107">
        <v>269</v>
      </c>
      <c r="D34" s="108">
        <v>22.7</v>
      </c>
      <c r="E34" s="108">
        <v>6106.3</v>
      </c>
      <c r="F34" s="109" t="s">
        <v>12</v>
      </c>
    </row>
    <row r="35" spans="2:6" ht="12.5">
      <c r="B35" s="34">
        <v>45855.43372685185</v>
      </c>
      <c r="C35" s="107">
        <v>268</v>
      </c>
      <c r="D35" s="108">
        <v>22.68</v>
      </c>
      <c r="E35" s="108">
        <v>6078.24</v>
      </c>
      <c r="F35" s="109" t="s">
        <v>12</v>
      </c>
    </row>
    <row r="36" spans="2:6" ht="12.5">
      <c r="B36" s="34">
        <v>45855.43372685185</v>
      </c>
      <c r="C36" s="107">
        <v>266</v>
      </c>
      <c r="D36" s="108">
        <v>22.68</v>
      </c>
      <c r="E36" s="108">
        <v>6032.88</v>
      </c>
      <c r="F36" s="109" t="s">
        <v>12</v>
      </c>
    </row>
    <row r="37" spans="2:6" ht="12.5">
      <c r="B37" s="34">
        <v>45855.43372685185</v>
      </c>
      <c r="C37" s="107">
        <v>276</v>
      </c>
      <c r="D37" s="108">
        <v>22.68</v>
      </c>
      <c r="E37" s="108">
        <v>6259.68</v>
      </c>
      <c r="F37" s="109" t="s">
        <v>12</v>
      </c>
    </row>
    <row r="38" spans="2:6" ht="12.5">
      <c r="B38" s="34">
        <v>45855.443831018521</v>
      </c>
      <c r="C38" s="107">
        <v>88</v>
      </c>
      <c r="D38" s="108">
        <v>22.7</v>
      </c>
      <c r="E38" s="108">
        <v>1997.6</v>
      </c>
      <c r="F38" s="109" t="s">
        <v>12</v>
      </c>
    </row>
    <row r="39" spans="2:6" ht="12.5">
      <c r="B39" s="34">
        <v>45855.443831018521</v>
      </c>
      <c r="C39" s="107">
        <v>96</v>
      </c>
      <c r="D39" s="108">
        <v>22.7</v>
      </c>
      <c r="E39" s="108">
        <v>2179.1999999999998</v>
      </c>
      <c r="F39" s="109" t="s">
        <v>12</v>
      </c>
    </row>
    <row r="40" spans="2:6" ht="12.5">
      <c r="B40" s="34">
        <v>45855.443831018521</v>
      </c>
      <c r="C40" s="107">
        <v>90</v>
      </c>
      <c r="D40" s="108">
        <v>22.7</v>
      </c>
      <c r="E40" s="108">
        <v>2043</v>
      </c>
      <c r="F40" s="109" t="s">
        <v>12</v>
      </c>
    </row>
    <row r="41" spans="2:6" ht="12.5">
      <c r="B41" s="34">
        <v>45855.447442129633</v>
      </c>
      <c r="C41" s="107">
        <v>95</v>
      </c>
      <c r="D41" s="108">
        <v>22.7</v>
      </c>
      <c r="E41" s="108">
        <v>2156.5</v>
      </c>
      <c r="F41" s="109" t="s">
        <v>12</v>
      </c>
    </row>
    <row r="42" spans="2:6" ht="12.5">
      <c r="B42" s="34">
        <v>45855.447442129633</v>
      </c>
      <c r="C42" s="107">
        <v>92</v>
      </c>
      <c r="D42" s="108">
        <v>22.7</v>
      </c>
      <c r="E42" s="108">
        <v>2088.4</v>
      </c>
      <c r="F42" s="109" t="s">
        <v>12</v>
      </c>
    </row>
    <row r="43" spans="2:6" ht="12.5">
      <c r="B43" s="34">
        <v>45855.447442129633</v>
      </c>
      <c r="C43" s="107">
        <v>90</v>
      </c>
      <c r="D43" s="108">
        <v>22.7</v>
      </c>
      <c r="E43" s="108">
        <v>2043</v>
      </c>
      <c r="F43" s="109" t="s">
        <v>12</v>
      </c>
    </row>
    <row r="44" spans="2:6" ht="12.5">
      <c r="B44" s="34">
        <v>45855.451284722221</v>
      </c>
      <c r="C44" s="107">
        <v>88</v>
      </c>
      <c r="D44" s="108">
        <v>22.7</v>
      </c>
      <c r="E44" s="108">
        <v>1997.6</v>
      </c>
      <c r="F44" s="109" t="s">
        <v>12</v>
      </c>
    </row>
    <row r="45" spans="2:6" ht="12.5">
      <c r="B45" s="34">
        <v>45855.451284722221</v>
      </c>
      <c r="C45" s="107">
        <v>103</v>
      </c>
      <c r="D45" s="108">
        <v>22.7</v>
      </c>
      <c r="E45" s="108">
        <v>2338.1</v>
      </c>
      <c r="F45" s="109" t="s">
        <v>12</v>
      </c>
    </row>
    <row r="46" spans="2:6" ht="12.5">
      <c r="B46" s="34">
        <v>45855.451284722221</v>
      </c>
      <c r="C46" s="107">
        <v>90</v>
      </c>
      <c r="D46" s="108">
        <v>22.7</v>
      </c>
      <c r="E46" s="108">
        <v>2043</v>
      </c>
      <c r="F46" s="109" t="s">
        <v>12</v>
      </c>
    </row>
    <row r="47" spans="2:6" ht="12.5">
      <c r="B47" s="34">
        <v>45855.456331018519</v>
      </c>
      <c r="C47" s="107">
        <v>264</v>
      </c>
      <c r="D47" s="108">
        <v>22.7</v>
      </c>
      <c r="E47" s="108">
        <v>5992.8</v>
      </c>
      <c r="F47" s="109" t="s">
        <v>12</v>
      </c>
    </row>
    <row r="48" spans="2:6" ht="12.5">
      <c r="B48" s="34">
        <v>45855.456331018519</v>
      </c>
      <c r="C48" s="107">
        <v>278</v>
      </c>
      <c r="D48" s="108">
        <v>22.7</v>
      </c>
      <c r="E48" s="108">
        <v>6310.5999999999995</v>
      </c>
      <c r="F48" s="109" t="s">
        <v>12</v>
      </c>
    </row>
    <row r="49" spans="2:6" ht="12.5">
      <c r="B49" s="34">
        <v>45855.456331018519</v>
      </c>
      <c r="C49" s="107">
        <v>278</v>
      </c>
      <c r="D49" s="108">
        <v>22.7</v>
      </c>
      <c r="E49" s="108">
        <v>6310.5999999999995</v>
      </c>
      <c r="F49" s="109" t="s">
        <v>12</v>
      </c>
    </row>
    <row r="50" spans="2:6" ht="12.5">
      <c r="B50" s="34">
        <v>45855.456331018519</v>
      </c>
      <c r="C50" s="107">
        <v>264</v>
      </c>
      <c r="D50" s="108">
        <v>22.7</v>
      </c>
      <c r="E50" s="108">
        <v>5992.8</v>
      </c>
      <c r="F50" s="109" t="s">
        <v>12</v>
      </c>
    </row>
    <row r="51" spans="2:6" ht="12.5">
      <c r="B51" s="34">
        <v>45855.461435185185</v>
      </c>
      <c r="C51" s="107">
        <v>301</v>
      </c>
      <c r="D51" s="108">
        <v>22.66</v>
      </c>
      <c r="E51" s="108">
        <v>6820.66</v>
      </c>
      <c r="F51" s="109" t="s">
        <v>12</v>
      </c>
    </row>
    <row r="52" spans="2:6" ht="12.5">
      <c r="B52" s="34">
        <v>45855.478888888887</v>
      </c>
      <c r="C52" s="107">
        <v>97</v>
      </c>
      <c r="D52" s="108">
        <v>22.66</v>
      </c>
      <c r="E52" s="108">
        <v>2198.02</v>
      </c>
      <c r="F52" s="109" t="s">
        <v>12</v>
      </c>
    </row>
    <row r="53" spans="2:6" ht="12.5">
      <c r="B53" s="34">
        <v>45855.478888888887</v>
      </c>
      <c r="C53" s="107">
        <v>97</v>
      </c>
      <c r="D53" s="108">
        <v>22.66</v>
      </c>
      <c r="E53" s="108">
        <v>2198.02</v>
      </c>
      <c r="F53" s="109" t="s">
        <v>12</v>
      </c>
    </row>
    <row r="54" spans="2:6" ht="12.5">
      <c r="B54" s="34">
        <v>45855.479212962964</v>
      </c>
      <c r="C54" s="107">
        <v>12</v>
      </c>
      <c r="D54" s="108">
        <v>22.66</v>
      </c>
      <c r="E54" s="108">
        <v>271.92</v>
      </c>
      <c r="F54" s="109" t="s">
        <v>12</v>
      </c>
    </row>
    <row r="55" spans="2:6" ht="12.5">
      <c r="B55" s="34">
        <v>45855.479212962964</v>
      </c>
      <c r="C55" s="107">
        <v>90</v>
      </c>
      <c r="D55" s="108">
        <v>22.66</v>
      </c>
      <c r="E55" s="108">
        <v>2039.4</v>
      </c>
      <c r="F55" s="109" t="s">
        <v>12</v>
      </c>
    </row>
    <row r="56" spans="2:6" ht="12.5">
      <c r="B56" s="34">
        <v>45855.479212962964</v>
      </c>
      <c r="C56" s="107">
        <v>105</v>
      </c>
      <c r="D56" s="108">
        <v>22.66</v>
      </c>
      <c r="E56" s="108">
        <v>2379.3000000000002</v>
      </c>
      <c r="F56" s="109" t="s">
        <v>12</v>
      </c>
    </row>
    <row r="57" spans="2:6" ht="12.5">
      <c r="B57" s="34">
        <v>45855.479212962964</v>
      </c>
      <c r="C57" s="107">
        <v>107</v>
      </c>
      <c r="D57" s="108">
        <v>22.66</v>
      </c>
      <c r="E57" s="108">
        <v>2424.62</v>
      </c>
      <c r="F57" s="109" t="s">
        <v>12</v>
      </c>
    </row>
    <row r="58" spans="2:6" ht="12.5">
      <c r="B58" s="34">
        <v>45855.482037037036</v>
      </c>
      <c r="C58" s="107">
        <v>569</v>
      </c>
      <c r="D58" s="108">
        <v>22.64</v>
      </c>
      <c r="E58" s="108">
        <v>12882.16</v>
      </c>
      <c r="F58" s="109" t="s">
        <v>12</v>
      </c>
    </row>
    <row r="59" spans="2:6" ht="12.5">
      <c r="B59" s="34">
        <v>45855.482037037036</v>
      </c>
      <c r="C59" s="107">
        <v>319</v>
      </c>
      <c r="D59" s="108">
        <v>22.64</v>
      </c>
      <c r="E59" s="108">
        <v>7222.16</v>
      </c>
      <c r="F59" s="109" t="s">
        <v>12</v>
      </c>
    </row>
    <row r="60" spans="2:6" ht="12.5">
      <c r="B60" s="34">
        <v>45855.487962962965</v>
      </c>
      <c r="C60" s="107">
        <v>307</v>
      </c>
      <c r="D60" s="108">
        <v>22.64</v>
      </c>
      <c r="E60" s="108">
        <v>6950.4800000000005</v>
      </c>
      <c r="F60" s="109" t="s">
        <v>12</v>
      </c>
    </row>
    <row r="61" spans="2:6" ht="12.5">
      <c r="B61" s="34">
        <v>45855.500474537039</v>
      </c>
      <c r="C61" s="107">
        <v>4</v>
      </c>
      <c r="D61" s="108">
        <v>22.62</v>
      </c>
      <c r="E61" s="108">
        <v>90.48</v>
      </c>
      <c r="F61" s="109" t="s">
        <v>12</v>
      </c>
    </row>
    <row r="62" spans="2:6" ht="12.5">
      <c r="B62" s="34">
        <v>45855.514965277776</v>
      </c>
      <c r="C62" s="107">
        <v>10</v>
      </c>
      <c r="D62" s="108">
        <v>22.62</v>
      </c>
      <c r="E62" s="108">
        <v>226.20000000000002</v>
      </c>
      <c r="F62" s="109" t="s">
        <v>12</v>
      </c>
    </row>
    <row r="63" spans="2:6" ht="12.5">
      <c r="B63" s="34">
        <v>45855.514965277776</v>
      </c>
      <c r="C63" s="107">
        <v>17</v>
      </c>
      <c r="D63" s="108">
        <v>22.62</v>
      </c>
      <c r="E63" s="108">
        <v>384.54</v>
      </c>
      <c r="F63" s="109" t="s">
        <v>12</v>
      </c>
    </row>
    <row r="64" spans="2:6" ht="12.5">
      <c r="B64" s="34">
        <v>45855.514965277776</v>
      </c>
      <c r="C64" s="107">
        <v>257</v>
      </c>
      <c r="D64" s="108">
        <v>22.62</v>
      </c>
      <c r="E64" s="108">
        <v>5813.34</v>
      </c>
      <c r="F64" s="109" t="s">
        <v>12</v>
      </c>
    </row>
    <row r="65" spans="2:6" ht="12.5">
      <c r="B65" s="34">
        <v>45855.514965277776</v>
      </c>
      <c r="C65" s="107">
        <v>36</v>
      </c>
      <c r="D65" s="108">
        <v>22.62</v>
      </c>
      <c r="E65" s="108">
        <v>814.32</v>
      </c>
      <c r="F65" s="109" t="s">
        <v>12</v>
      </c>
    </row>
    <row r="66" spans="2:6" ht="12.5">
      <c r="B66" s="34">
        <v>45855.514965277776</v>
      </c>
      <c r="C66" s="107">
        <v>97</v>
      </c>
      <c r="D66" s="108">
        <v>22.62</v>
      </c>
      <c r="E66" s="108">
        <v>2194.14</v>
      </c>
      <c r="F66" s="109" t="s">
        <v>12</v>
      </c>
    </row>
    <row r="67" spans="2:6" ht="12.5">
      <c r="B67" s="34">
        <v>45855.514965277776</v>
      </c>
      <c r="C67" s="107">
        <v>281</v>
      </c>
      <c r="D67" s="108">
        <v>22.62</v>
      </c>
      <c r="E67" s="108">
        <v>6356.22</v>
      </c>
      <c r="F67" s="109" t="s">
        <v>12</v>
      </c>
    </row>
    <row r="68" spans="2:6" ht="12.5">
      <c r="B68" s="34">
        <v>45855.514965277776</v>
      </c>
      <c r="C68" s="107">
        <v>272</v>
      </c>
      <c r="D68" s="108">
        <v>22.62</v>
      </c>
      <c r="E68" s="108">
        <v>6152.64</v>
      </c>
      <c r="F68" s="109" t="s">
        <v>12</v>
      </c>
    </row>
    <row r="69" spans="2:6" ht="12.5">
      <c r="B69" s="34">
        <v>45855.514965277776</v>
      </c>
      <c r="C69" s="107">
        <v>279</v>
      </c>
      <c r="D69" s="108">
        <v>22.62</v>
      </c>
      <c r="E69" s="108">
        <v>6310.9800000000005</v>
      </c>
      <c r="F69" s="109" t="s">
        <v>12</v>
      </c>
    </row>
    <row r="70" spans="2:6" ht="12.5">
      <c r="B70" s="34">
        <v>45855.515069444446</v>
      </c>
      <c r="C70" s="107">
        <v>40</v>
      </c>
      <c r="D70" s="108">
        <v>22.62</v>
      </c>
      <c r="E70" s="108">
        <v>904.80000000000007</v>
      </c>
      <c r="F70" s="109" t="s">
        <v>12</v>
      </c>
    </row>
    <row r="71" spans="2:6" ht="12.5">
      <c r="B71" s="34">
        <v>45855.520254629628</v>
      </c>
      <c r="C71" s="107">
        <v>54</v>
      </c>
      <c r="D71" s="108">
        <v>22.62</v>
      </c>
      <c r="E71" s="108">
        <v>1221.48</v>
      </c>
      <c r="F71" s="109" t="s">
        <v>12</v>
      </c>
    </row>
    <row r="72" spans="2:6" ht="12.5">
      <c r="B72" s="34">
        <v>45855.524444444447</v>
      </c>
      <c r="C72" s="107">
        <v>289</v>
      </c>
      <c r="D72" s="108">
        <v>22.64</v>
      </c>
      <c r="E72" s="108">
        <v>6542.96</v>
      </c>
      <c r="F72" s="109" t="s">
        <v>12</v>
      </c>
    </row>
    <row r="73" spans="2:6" ht="12.5">
      <c r="B73" s="34">
        <v>45855.542731481481</v>
      </c>
      <c r="C73" s="107">
        <v>810</v>
      </c>
      <c r="D73" s="108">
        <v>22.64</v>
      </c>
      <c r="E73" s="108">
        <v>18338.400000000001</v>
      </c>
      <c r="F73" s="109" t="s">
        <v>12</v>
      </c>
    </row>
    <row r="74" spans="2:6" ht="12.5">
      <c r="B74" s="34">
        <v>45855.542731481481</v>
      </c>
      <c r="C74" s="107">
        <v>853</v>
      </c>
      <c r="D74" s="108">
        <v>22.64</v>
      </c>
      <c r="E74" s="108">
        <v>19311.920000000002</v>
      </c>
      <c r="F74" s="109" t="s">
        <v>12</v>
      </c>
    </row>
    <row r="75" spans="2:6" ht="12.5">
      <c r="B75" s="34">
        <v>45855.548738425925</v>
      </c>
      <c r="C75" s="107">
        <v>294</v>
      </c>
      <c r="D75" s="108">
        <v>22.64</v>
      </c>
      <c r="E75" s="108">
        <v>6656.16</v>
      </c>
      <c r="F75" s="109" t="s">
        <v>12</v>
      </c>
    </row>
    <row r="76" spans="2:6" ht="12.5">
      <c r="B76" s="34">
        <v>45855.562731481485</v>
      </c>
      <c r="C76" s="107">
        <v>94</v>
      </c>
      <c r="D76" s="108">
        <v>22.64</v>
      </c>
      <c r="E76" s="108">
        <v>2128.16</v>
      </c>
      <c r="F76" s="109" t="s">
        <v>12</v>
      </c>
    </row>
    <row r="77" spans="2:6" ht="12.5">
      <c r="B77" s="34">
        <v>45855.565833333334</v>
      </c>
      <c r="C77" s="107">
        <v>218</v>
      </c>
      <c r="D77" s="108">
        <v>22.64</v>
      </c>
      <c r="E77" s="108">
        <v>4935.5200000000004</v>
      </c>
      <c r="F77" s="109" t="s">
        <v>12</v>
      </c>
    </row>
    <row r="78" spans="2:6" ht="12.5">
      <c r="B78" s="34">
        <v>45855.565833333334</v>
      </c>
      <c r="C78" s="107">
        <v>810</v>
      </c>
      <c r="D78" s="108">
        <v>22.64</v>
      </c>
      <c r="E78" s="108">
        <v>18338.400000000001</v>
      </c>
      <c r="F78" s="109" t="s">
        <v>12</v>
      </c>
    </row>
    <row r="79" spans="2:6" ht="12.5">
      <c r="B79" s="34">
        <v>45855.565891203703</v>
      </c>
      <c r="C79" s="107">
        <v>42</v>
      </c>
      <c r="D79" s="108">
        <v>22.64</v>
      </c>
      <c r="E79" s="108">
        <v>950.88</v>
      </c>
      <c r="F79" s="109" t="s">
        <v>12</v>
      </c>
    </row>
    <row r="80" spans="2:6" ht="12.5">
      <c r="B80" s="34">
        <v>45855.565891203703</v>
      </c>
      <c r="C80" s="107">
        <v>9</v>
      </c>
      <c r="D80" s="108">
        <v>22.64</v>
      </c>
      <c r="E80" s="108">
        <v>203.76</v>
      </c>
      <c r="F80" s="109" t="s">
        <v>12</v>
      </c>
    </row>
    <row r="81" spans="2:6" ht="12.5">
      <c r="B81" s="34">
        <v>45855.5859375</v>
      </c>
      <c r="C81" s="107">
        <v>1046</v>
      </c>
      <c r="D81" s="108">
        <v>22.66</v>
      </c>
      <c r="E81" s="108">
        <v>23702.36</v>
      </c>
      <c r="F81" s="109" t="s">
        <v>12</v>
      </c>
    </row>
    <row r="82" spans="2:6" ht="12.5">
      <c r="B82" s="34">
        <v>45855.5859375</v>
      </c>
      <c r="C82" s="107">
        <v>389</v>
      </c>
      <c r="D82" s="108">
        <v>22.66</v>
      </c>
      <c r="E82" s="108">
        <v>8814.74</v>
      </c>
      <c r="F82" s="109" t="s">
        <v>12</v>
      </c>
    </row>
    <row r="83" spans="2:6" ht="12.5">
      <c r="B83" s="34">
        <v>45855.607627314814</v>
      </c>
      <c r="C83" s="107">
        <v>264</v>
      </c>
      <c r="D83" s="108">
        <v>22.68</v>
      </c>
      <c r="E83" s="108">
        <v>5987.5199999999995</v>
      </c>
      <c r="F83" s="109" t="s">
        <v>12</v>
      </c>
    </row>
    <row r="84" spans="2:6" ht="12.5">
      <c r="B84" s="34">
        <v>45855.607627314814</v>
      </c>
      <c r="C84" s="107">
        <v>511</v>
      </c>
      <c r="D84" s="108">
        <v>22.68</v>
      </c>
      <c r="E84" s="108">
        <v>11589.48</v>
      </c>
      <c r="F84" s="109" t="s">
        <v>12</v>
      </c>
    </row>
    <row r="85" spans="2:6" ht="12.5">
      <c r="B85" s="34">
        <v>45855.607627314814</v>
      </c>
      <c r="C85" s="107">
        <v>295</v>
      </c>
      <c r="D85" s="108">
        <v>22.68</v>
      </c>
      <c r="E85" s="108">
        <v>6690.6</v>
      </c>
      <c r="F85" s="109" t="s">
        <v>12</v>
      </c>
    </row>
    <row r="86" spans="2:6" ht="12.5">
      <c r="B86" s="34">
        <v>45855.607627314814</v>
      </c>
      <c r="C86" s="107">
        <v>340</v>
      </c>
      <c r="D86" s="108">
        <v>22.68</v>
      </c>
      <c r="E86" s="108">
        <v>7711.2</v>
      </c>
      <c r="F86" s="109" t="s">
        <v>12</v>
      </c>
    </row>
    <row r="87" spans="2:6" ht="12.5">
      <c r="B87" s="34">
        <v>45855.615671296298</v>
      </c>
      <c r="C87" s="107">
        <v>263</v>
      </c>
      <c r="D87" s="108">
        <v>22.64</v>
      </c>
      <c r="E87" s="108">
        <v>5954.32</v>
      </c>
      <c r="F87" s="109" t="s">
        <v>12</v>
      </c>
    </row>
    <row r="88" spans="2:6" ht="12.5">
      <c r="B88" s="34">
        <v>45855.615671296298</v>
      </c>
      <c r="C88" s="107">
        <v>6</v>
      </c>
      <c r="D88" s="108">
        <v>22.64</v>
      </c>
      <c r="E88" s="108">
        <v>135.84</v>
      </c>
      <c r="F88" s="109" t="s">
        <v>12</v>
      </c>
    </row>
    <row r="89" spans="2:6" ht="12.5">
      <c r="B89" s="34">
        <v>45855.629884259259</v>
      </c>
      <c r="C89" s="107">
        <v>235</v>
      </c>
      <c r="D89" s="108">
        <v>22.64</v>
      </c>
      <c r="E89" s="108">
        <v>5320.4000000000005</v>
      </c>
      <c r="F89" s="109" t="s">
        <v>12</v>
      </c>
    </row>
    <row r="90" spans="2:6" ht="12.5">
      <c r="B90" s="34">
        <v>45855.629884259259</v>
      </c>
      <c r="C90" s="107">
        <v>59</v>
      </c>
      <c r="D90" s="108">
        <v>22.64</v>
      </c>
      <c r="E90" s="108">
        <v>1335.76</v>
      </c>
      <c r="F90" s="109" t="s">
        <v>12</v>
      </c>
    </row>
    <row r="91" spans="2:6" ht="12.5">
      <c r="B91" s="34">
        <v>45855.629884259259</v>
      </c>
      <c r="C91" s="107">
        <v>310</v>
      </c>
      <c r="D91" s="108">
        <v>22.64</v>
      </c>
      <c r="E91" s="108">
        <v>7018.4000000000005</v>
      </c>
      <c r="F91" s="109" t="s">
        <v>12</v>
      </c>
    </row>
    <row r="92" spans="2:6" ht="12.5">
      <c r="B92" s="34">
        <v>45855.629884259259</v>
      </c>
      <c r="C92" s="107">
        <v>280</v>
      </c>
      <c r="D92" s="108">
        <v>22.64</v>
      </c>
      <c r="E92" s="108">
        <v>6339.2</v>
      </c>
      <c r="F92" s="109" t="s">
        <v>12</v>
      </c>
    </row>
    <row r="93" spans="2:6" ht="12.5">
      <c r="B93" s="34">
        <v>45855.629884259259</v>
      </c>
      <c r="C93" s="107">
        <v>294</v>
      </c>
      <c r="D93" s="108">
        <v>22.64</v>
      </c>
      <c r="E93" s="108">
        <v>6656.16</v>
      </c>
      <c r="F93" s="109" t="s">
        <v>12</v>
      </c>
    </row>
    <row r="94" spans="2:6" ht="12.5">
      <c r="B94" s="34">
        <v>45855.629884259259</v>
      </c>
      <c r="C94" s="107">
        <v>3</v>
      </c>
      <c r="D94" s="108">
        <v>22.64</v>
      </c>
      <c r="E94" s="108">
        <v>67.92</v>
      </c>
      <c r="F94" s="109" t="s">
        <v>12</v>
      </c>
    </row>
    <row r="95" spans="2:6" ht="12.5">
      <c r="B95" s="34">
        <v>45855.629884259259</v>
      </c>
      <c r="C95" s="107">
        <v>13</v>
      </c>
      <c r="D95" s="108">
        <v>22.64</v>
      </c>
      <c r="E95" s="108">
        <v>294.32</v>
      </c>
      <c r="F95" s="109" t="s">
        <v>12</v>
      </c>
    </row>
    <row r="96" spans="2:6" ht="12.5">
      <c r="B96" s="34">
        <v>45855.63585648148</v>
      </c>
      <c r="C96" s="107">
        <v>275</v>
      </c>
      <c r="D96" s="108">
        <v>22.64</v>
      </c>
      <c r="E96" s="108">
        <v>6226</v>
      </c>
      <c r="F96" s="109" t="s">
        <v>12</v>
      </c>
    </row>
    <row r="97" spans="2:6" ht="12.5">
      <c r="B97" s="34">
        <v>45855.641041666669</v>
      </c>
      <c r="C97" s="107">
        <v>271</v>
      </c>
      <c r="D97" s="108">
        <v>22.64</v>
      </c>
      <c r="E97" s="108">
        <v>6135.4400000000005</v>
      </c>
      <c r="F97" s="109" t="s">
        <v>12</v>
      </c>
    </row>
    <row r="98" spans="2:6" ht="12.5">
      <c r="B98" s="34">
        <v>45855.641041666669</v>
      </c>
      <c r="C98" s="107">
        <v>296</v>
      </c>
      <c r="D98" s="108">
        <v>22.64</v>
      </c>
      <c r="E98" s="108">
        <v>6701.4400000000005</v>
      </c>
      <c r="F98" s="109" t="s">
        <v>12</v>
      </c>
    </row>
    <row r="99" spans="2:6" ht="12.5">
      <c r="B99" s="34">
        <v>45855.645810185182</v>
      </c>
      <c r="C99" s="107">
        <v>303</v>
      </c>
      <c r="D99" s="108">
        <v>22.62</v>
      </c>
      <c r="E99" s="108">
        <v>6853.8600000000006</v>
      </c>
      <c r="F99" s="109" t="s">
        <v>12</v>
      </c>
    </row>
    <row r="100" spans="2:6" ht="12.5">
      <c r="B100" s="34">
        <v>45855.645810185182</v>
      </c>
      <c r="C100" s="107">
        <v>299</v>
      </c>
      <c r="D100" s="108">
        <v>22.62</v>
      </c>
      <c r="E100" s="108">
        <v>6763.38</v>
      </c>
      <c r="F100" s="109" t="s">
        <v>12</v>
      </c>
    </row>
    <row r="101" spans="2:6" ht="12.5">
      <c r="B101" s="34">
        <v>45855.65625</v>
      </c>
      <c r="C101" s="107">
        <v>298</v>
      </c>
      <c r="D101" s="108">
        <v>22.62</v>
      </c>
      <c r="E101" s="108">
        <v>6740.76</v>
      </c>
      <c r="F101" s="109" t="s">
        <v>12</v>
      </c>
    </row>
    <row r="102" spans="2:6" ht="12.5">
      <c r="B102" s="34">
        <v>45855.65625</v>
      </c>
      <c r="C102" s="107">
        <v>285</v>
      </c>
      <c r="D102" s="108">
        <v>22.62</v>
      </c>
      <c r="E102" s="108">
        <v>6446.7000000000007</v>
      </c>
      <c r="F102" s="109" t="s">
        <v>12</v>
      </c>
    </row>
    <row r="103" spans="2:6" ht="12.5">
      <c r="B103" s="34">
        <v>45855.65625</v>
      </c>
      <c r="C103" s="107">
        <v>549</v>
      </c>
      <c r="D103" s="108">
        <v>22.62</v>
      </c>
      <c r="E103" s="108">
        <v>12418.380000000001</v>
      </c>
      <c r="F103" s="109" t="s">
        <v>12</v>
      </c>
    </row>
    <row r="104" spans="2:6" ht="12.5">
      <c r="B104" s="34">
        <v>45855.65625</v>
      </c>
      <c r="C104" s="107">
        <v>215</v>
      </c>
      <c r="D104" s="108">
        <v>22.62</v>
      </c>
      <c r="E104" s="108">
        <v>4863.3</v>
      </c>
      <c r="F104" s="109" t="s">
        <v>12</v>
      </c>
    </row>
    <row r="105" spans="2:6" ht="12.5">
      <c r="B105" s="34">
        <v>45855.65625</v>
      </c>
      <c r="C105" s="107">
        <v>83</v>
      </c>
      <c r="D105" s="108">
        <v>22.62</v>
      </c>
      <c r="E105" s="108">
        <v>1877.46</v>
      </c>
      <c r="F105" s="109" t="s">
        <v>12</v>
      </c>
    </row>
    <row r="106" spans="2:6" ht="12.5">
      <c r="B106" s="34">
        <v>45855.664050925923</v>
      </c>
      <c r="C106" s="107">
        <v>266</v>
      </c>
      <c r="D106" s="108">
        <v>22.62</v>
      </c>
      <c r="E106" s="108">
        <v>6016.92</v>
      </c>
      <c r="F106" s="109" t="s">
        <v>12</v>
      </c>
    </row>
    <row r="107" spans="2:6" ht="12.5">
      <c r="B107" s="34">
        <v>45855.664050925923</v>
      </c>
      <c r="C107" s="107">
        <v>264</v>
      </c>
      <c r="D107" s="108">
        <v>22.62</v>
      </c>
      <c r="E107" s="108">
        <v>5971.68</v>
      </c>
      <c r="F107" s="109" t="s">
        <v>12</v>
      </c>
    </row>
    <row r="108" spans="2:6" ht="12.5">
      <c r="B108" s="34">
        <v>45855.664050925923</v>
      </c>
      <c r="C108" s="107">
        <v>273</v>
      </c>
      <c r="D108" s="108">
        <v>22.62</v>
      </c>
      <c r="E108" s="108">
        <v>6175.26</v>
      </c>
      <c r="F108" s="109" t="s">
        <v>12</v>
      </c>
    </row>
    <row r="109" spans="2:6" ht="12.5">
      <c r="B109" s="34">
        <v>45855.666261574072</v>
      </c>
      <c r="C109" s="107">
        <v>301</v>
      </c>
      <c r="D109" s="108">
        <v>22.62</v>
      </c>
      <c r="E109" s="108">
        <v>6808.62</v>
      </c>
      <c r="F109" s="109" t="s">
        <v>12</v>
      </c>
    </row>
    <row r="110" spans="2:6" ht="12.5">
      <c r="B110" s="34">
        <v>45855.671388888892</v>
      </c>
      <c r="C110" s="107">
        <v>265</v>
      </c>
      <c r="D110" s="108">
        <v>22.6</v>
      </c>
      <c r="E110" s="108">
        <v>5989</v>
      </c>
      <c r="F110" s="109" t="s">
        <v>12</v>
      </c>
    </row>
    <row r="111" spans="2:6" ht="12.5">
      <c r="B111" s="34">
        <v>45855.678124999999</v>
      </c>
      <c r="C111" s="107">
        <v>113</v>
      </c>
      <c r="D111" s="108">
        <v>22.66</v>
      </c>
      <c r="E111" s="108">
        <v>2560.58</v>
      </c>
      <c r="F111" s="109" t="s">
        <v>12</v>
      </c>
    </row>
    <row r="112" spans="2:6" ht="12.5">
      <c r="B112" s="34">
        <v>45855.678124999999</v>
      </c>
      <c r="C112" s="107">
        <v>113</v>
      </c>
      <c r="D112" s="108">
        <v>22.66</v>
      </c>
      <c r="E112" s="108">
        <v>2560.58</v>
      </c>
      <c r="F112" s="109" t="s">
        <v>12</v>
      </c>
    </row>
    <row r="113" spans="2:6" ht="12.5">
      <c r="B113" s="34">
        <v>45855.67895833333</v>
      </c>
      <c r="C113" s="107">
        <v>310</v>
      </c>
      <c r="D113" s="108">
        <v>22.64</v>
      </c>
      <c r="E113" s="108">
        <v>7018.4000000000005</v>
      </c>
      <c r="F113" s="109" t="s">
        <v>12</v>
      </c>
    </row>
    <row r="114" spans="2:6" ht="12.5">
      <c r="B114" s="34">
        <v>45855.67895833333</v>
      </c>
      <c r="C114" s="107">
        <v>218</v>
      </c>
      <c r="D114" s="108">
        <v>22.64</v>
      </c>
      <c r="E114" s="108">
        <v>4935.5200000000004</v>
      </c>
      <c r="F114" s="109" t="s">
        <v>12</v>
      </c>
    </row>
    <row r="115" spans="2:6" ht="12.5">
      <c r="B115" s="34">
        <v>45855.67895833333</v>
      </c>
      <c r="C115" s="107">
        <v>103</v>
      </c>
      <c r="D115" s="108">
        <v>22.64</v>
      </c>
      <c r="E115" s="108">
        <v>2331.92</v>
      </c>
      <c r="F115" s="109" t="s">
        <v>12</v>
      </c>
    </row>
    <row r="116" spans="2:6" ht="12.5">
      <c r="B116" s="34">
        <v>45855.68178240741</v>
      </c>
      <c r="C116" s="107">
        <v>313</v>
      </c>
      <c r="D116" s="108">
        <v>22.64</v>
      </c>
      <c r="E116" s="108">
        <v>7086.3200000000006</v>
      </c>
      <c r="F116" s="109" t="s">
        <v>12</v>
      </c>
    </row>
    <row r="117" spans="2:6" ht="12.5">
      <c r="B117" s="34">
        <v>45855.684155092589</v>
      </c>
      <c r="C117" s="107">
        <v>126</v>
      </c>
      <c r="D117" s="108">
        <v>22.62</v>
      </c>
      <c r="E117" s="108">
        <v>2850.1200000000003</v>
      </c>
      <c r="F117" s="109" t="s">
        <v>12</v>
      </c>
    </row>
    <row r="118" spans="2:6" ht="12.5">
      <c r="B118" s="34">
        <v>45855.684155092589</v>
      </c>
      <c r="C118" s="107">
        <v>84</v>
      </c>
      <c r="D118" s="108">
        <v>22.62</v>
      </c>
      <c r="E118" s="108">
        <v>1900.0800000000002</v>
      </c>
      <c r="F118" s="109" t="s">
        <v>12</v>
      </c>
    </row>
    <row r="119" spans="2:6" ht="12.5">
      <c r="B119" s="34">
        <v>45855.68608796296</v>
      </c>
      <c r="C119" s="107">
        <v>298</v>
      </c>
      <c r="D119" s="108">
        <v>22.6</v>
      </c>
      <c r="E119" s="108">
        <v>6734.8</v>
      </c>
      <c r="F119" s="109" t="s">
        <v>12</v>
      </c>
    </row>
    <row r="120" spans="2:6" ht="12.5">
      <c r="B120" s="34">
        <v>45855.690763888888</v>
      </c>
      <c r="C120" s="107">
        <v>135</v>
      </c>
      <c r="D120" s="108">
        <v>22.6</v>
      </c>
      <c r="E120" s="108">
        <v>3051</v>
      </c>
      <c r="F120" s="109" t="s">
        <v>12</v>
      </c>
    </row>
    <row r="121" spans="2:6" ht="12.5">
      <c r="B121" s="34">
        <v>45855.690798611111</v>
      </c>
      <c r="C121" s="107">
        <v>155</v>
      </c>
      <c r="D121" s="108">
        <v>22.6</v>
      </c>
      <c r="E121" s="108">
        <v>3503</v>
      </c>
      <c r="F121" s="109" t="s">
        <v>12</v>
      </c>
    </row>
    <row r="122" spans="2:6" ht="12.5">
      <c r="B122" s="34">
        <v>45855.69091435185</v>
      </c>
      <c r="C122" s="107">
        <v>120</v>
      </c>
      <c r="D122" s="108">
        <v>22.6</v>
      </c>
      <c r="E122" s="108">
        <v>2712</v>
      </c>
      <c r="F122" s="109" t="s">
        <v>12</v>
      </c>
    </row>
    <row r="123" spans="2:6" ht="12.5">
      <c r="B123" s="34">
        <v>45855.691250000003</v>
      </c>
      <c r="C123" s="107">
        <v>158</v>
      </c>
      <c r="D123" s="108">
        <v>22.6</v>
      </c>
      <c r="E123" s="108">
        <v>3570.8</v>
      </c>
      <c r="F123" s="109" t="s">
        <v>12</v>
      </c>
    </row>
    <row r="124" spans="2:6" ht="12.5">
      <c r="B124" s="34">
        <v>45855.697233796294</v>
      </c>
      <c r="C124" s="107">
        <v>31</v>
      </c>
      <c r="D124" s="108">
        <v>22.62</v>
      </c>
      <c r="E124" s="108">
        <v>701.22</v>
      </c>
      <c r="F124" s="109" t="s">
        <v>12</v>
      </c>
    </row>
    <row r="125" spans="2:6" ht="12.5">
      <c r="B125" s="34">
        <v>45855.697233796294</v>
      </c>
      <c r="C125" s="107">
        <v>508</v>
      </c>
      <c r="D125" s="108">
        <v>22.62</v>
      </c>
      <c r="E125" s="108">
        <v>11490.960000000001</v>
      </c>
      <c r="F125" s="109" t="s">
        <v>12</v>
      </c>
    </row>
    <row r="126" spans="2:6" ht="12.5">
      <c r="B126" s="34">
        <v>45855.70521990741</v>
      </c>
      <c r="C126" s="107">
        <v>117</v>
      </c>
      <c r="D126" s="108">
        <v>22.66</v>
      </c>
      <c r="E126" s="108">
        <v>2651.22</v>
      </c>
      <c r="F126" s="109" t="s">
        <v>12</v>
      </c>
    </row>
    <row r="127" spans="2:6" ht="12.5">
      <c r="B127" s="34">
        <v>45855.70521990741</v>
      </c>
      <c r="C127" s="107">
        <v>56</v>
      </c>
      <c r="D127" s="108">
        <v>22.66</v>
      </c>
      <c r="E127" s="108">
        <v>1268.96</v>
      </c>
      <c r="F127" s="109" t="s">
        <v>12</v>
      </c>
    </row>
    <row r="128" spans="2:6" ht="12.5">
      <c r="B128" s="34">
        <v>45855.70521990741</v>
      </c>
      <c r="C128" s="107">
        <v>117</v>
      </c>
      <c r="D128" s="108">
        <v>22.66</v>
      </c>
      <c r="E128" s="108">
        <v>2651.22</v>
      </c>
      <c r="F128" s="109" t="s">
        <v>12</v>
      </c>
    </row>
    <row r="129" spans="2:6" ht="12.5">
      <c r="B129" s="34">
        <v>45855.705949074072</v>
      </c>
      <c r="C129" s="107">
        <v>279</v>
      </c>
      <c r="D129" s="108">
        <v>22.64</v>
      </c>
      <c r="E129" s="108">
        <v>6316.56</v>
      </c>
      <c r="F129" s="109" t="s">
        <v>12</v>
      </c>
    </row>
    <row r="130" spans="2:6" ht="12.5">
      <c r="B130" s="34">
        <v>45855.705949074072</v>
      </c>
      <c r="C130" s="107">
        <v>290</v>
      </c>
      <c r="D130" s="108">
        <v>22.64</v>
      </c>
      <c r="E130" s="108">
        <v>6565.6</v>
      </c>
      <c r="F130" s="109" t="s">
        <v>12</v>
      </c>
    </row>
    <row r="131" spans="2:6" ht="12.5">
      <c r="B131" s="34">
        <v>45855.705949074072</v>
      </c>
      <c r="C131" s="107">
        <v>291</v>
      </c>
      <c r="D131" s="108">
        <v>22.64</v>
      </c>
      <c r="E131" s="108">
        <v>6588.24</v>
      </c>
      <c r="F131" s="109" t="s">
        <v>12</v>
      </c>
    </row>
    <row r="132" spans="2:6" ht="12.5">
      <c r="B132" s="34">
        <v>45855.707928240743</v>
      </c>
      <c r="C132" s="107">
        <v>153</v>
      </c>
      <c r="D132" s="108">
        <v>22.62</v>
      </c>
      <c r="E132" s="108">
        <v>3460.86</v>
      </c>
      <c r="F132" s="109" t="s">
        <v>12</v>
      </c>
    </row>
    <row r="133" spans="2:6" ht="12.5">
      <c r="B133" s="34">
        <v>45855.708715277775</v>
      </c>
      <c r="C133" s="107">
        <v>158</v>
      </c>
      <c r="D133" s="108">
        <v>22.62</v>
      </c>
      <c r="E133" s="108">
        <v>3573.96</v>
      </c>
      <c r="F133" s="109" t="s">
        <v>12</v>
      </c>
    </row>
    <row r="134" spans="2:6" ht="12.5">
      <c r="B134" s="34">
        <v>45855.712094907409</v>
      </c>
      <c r="C134" s="107">
        <v>4</v>
      </c>
      <c r="D134" s="108">
        <v>22.62</v>
      </c>
      <c r="E134" s="108">
        <v>90.48</v>
      </c>
      <c r="F134" s="109" t="s">
        <v>12</v>
      </c>
    </row>
    <row r="135" spans="2:6" ht="12.5">
      <c r="B135" s="34">
        <v>45855.712094907409</v>
      </c>
      <c r="C135" s="107">
        <v>284</v>
      </c>
      <c r="D135" s="108">
        <v>22.62</v>
      </c>
      <c r="E135" s="108">
        <v>6424.08</v>
      </c>
      <c r="F135" s="109" t="s">
        <v>12</v>
      </c>
    </row>
    <row r="136" spans="2:6" ht="12.5">
      <c r="B136" s="34">
        <v>45855.716226851851</v>
      </c>
      <c r="C136" s="107">
        <v>295</v>
      </c>
      <c r="D136" s="108">
        <v>22.62</v>
      </c>
      <c r="E136" s="108">
        <v>6672.9000000000005</v>
      </c>
      <c r="F136" s="109" t="s">
        <v>12</v>
      </c>
    </row>
    <row r="137" spans="2:6" ht="12.5">
      <c r="B137" s="34">
        <v>45855.719386574077</v>
      </c>
      <c r="C137" s="107">
        <v>46</v>
      </c>
      <c r="D137" s="108">
        <v>22.62</v>
      </c>
      <c r="E137" s="108">
        <v>1040.52</v>
      </c>
      <c r="F137" s="109" t="s">
        <v>12</v>
      </c>
    </row>
    <row r="138" spans="2:6" ht="12.5">
      <c r="B138" s="34">
        <v>45855.71947916667</v>
      </c>
      <c r="C138" s="107">
        <v>170</v>
      </c>
      <c r="D138" s="108">
        <v>22.62</v>
      </c>
      <c r="E138" s="108">
        <v>3845.4</v>
      </c>
      <c r="F138" s="109" t="s">
        <v>12</v>
      </c>
    </row>
    <row r="139" spans="2:6" ht="12.5">
      <c r="B139" s="34">
        <v>45855.721562500003</v>
      </c>
      <c r="C139" s="107">
        <v>95</v>
      </c>
      <c r="D139" s="108">
        <v>22.64</v>
      </c>
      <c r="E139" s="108">
        <v>2150.8000000000002</v>
      </c>
      <c r="F139" s="109" t="s">
        <v>12</v>
      </c>
    </row>
    <row r="140" spans="2:6" ht="12.5">
      <c r="B140" s="34">
        <v>45855.722118055557</v>
      </c>
      <c r="C140" s="107">
        <v>189</v>
      </c>
      <c r="D140" s="108">
        <v>22.64</v>
      </c>
      <c r="E140" s="108">
        <v>4278.96</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18C6-55E6-4FBA-992D-4D763122125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45854</v>
      </c>
      <c r="C15" s="59">
        <f>SUMIF(F20:F5000,F15,C20:C5000)</f>
        <v>30411</v>
      </c>
      <c r="D15" s="60">
        <f>E15/C15</f>
        <v>22.908073394495418</v>
      </c>
      <c r="E15" s="60">
        <f>SUMIF(F20:F5000,F15,E20:E5000)</f>
        <v>696657.42000000016</v>
      </c>
      <c r="F15" s="61" t="s">
        <v>12</v>
      </c>
    </row>
    <row r="16" spans="2:10">
      <c r="B16" s="26">
        <v>45854</v>
      </c>
      <c r="C16" s="59">
        <f>SUMIF(F20:F5001,F16,C20:C5001)</f>
        <v>0</v>
      </c>
      <c r="D16" s="60">
        <v>0</v>
      </c>
      <c r="E16" s="60">
        <f>SUMIF(F20:F5001,F16,E20:E5001)</f>
        <v>0</v>
      </c>
      <c r="F16" s="61" t="s">
        <v>22</v>
      </c>
    </row>
    <row r="17" spans="2:12" ht="12.5">
      <c r="B17" s="26">
        <v>45854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45854.37939814815</v>
      </c>
      <c r="C20" s="107">
        <v>578</v>
      </c>
      <c r="D20" s="108">
        <v>23.02</v>
      </c>
      <c r="E20" s="108">
        <v>13305.56</v>
      </c>
      <c r="F20" s="109" t="s">
        <v>12</v>
      </c>
      <c r="G20" s="87"/>
      <c r="H20" s="86"/>
      <c r="I20" s="86"/>
      <c r="J20" s="86"/>
      <c r="K20" s="86"/>
    </row>
    <row r="21" spans="2:12" ht="12.5">
      <c r="B21" s="34">
        <v>45854.383506944447</v>
      </c>
      <c r="C21" s="107">
        <v>289</v>
      </c>
      <c r="D21" s="108">
        <v>23</v>
      </c>
      <c r="E21" s="108">
        <v>6647</v>
      </c>
      <c r="F21" s="109" t="s">
        <v>12</v>
      </c>
    </row>
    <row r="22" spans="2:12" ht="12.5">
      <c r="B22" s="34">
        <v>45854.383506944447</v>
      </c>
      <c r="C22" s="107">
        <v>279</v>
      </c>
      <c r="D22" s="108">
        <v>23</v>
      </c>
      <c r="E22" s="108">
        <v>6417</v>
      </c>
      <c r="F22" s="109" t="s">
        <v>12</v>
      </c>
    </row>
    <row r="23" spans="2:12" ht="12.5">
      <c r="B23" s="34">
        <v>45854.386921296296</v>
      </c>
      <c r="C23" s="107">
        <v>572</v>
      </c>
      <c r="D23" s="108">
        <v>23.04</v>
      </c>
      <c r="E23" s="108">
        <v>13178.88</v>
      </c>
      <c r="F23" s="109" t="s">
        <v>12</v>
      </c>
    </row>
    <row r="24" spans="2:12" ht="12.5">
      <c r="B24" s="34">
        <v>45854.389872685184</v>
      </c>
      <c r="C24" s="107">
        <v>289</v>
      </c>
      <c r="D24" s="108">
        <v>22.98</v>
      </c>
      <c r="E24" s="108">
        <v>6641.22</v>
      </c>
      <c r="F24" s="109" t="s">
        <v>12</v>
      </c>
    </row>
    <row r="25" spans="2:12" ht="12.5">
      <c r="B25" s="34">
        <v>45854.392847222225</v>
      </c>
      <c r="C25" s="107">
        <v>329</v>
      </c>
      <c r="D25" s="108">
        <v>22.98</v>
      </c>
      <c r="E25" s="108">
        <v>7560.42</v>
      </c>
      <c r="F25" s="109" t="s">
        <v>12</v>
      </c>
    </row>
    <row r="26" spans="2:12" ht="12.5">
      <c r="B26" s="34">
        <v>45854.39576388889</v>
      </c>
      <c r="C26" s="107">
        <v>285</v>
      </c>
      <c r="D26" s="108">
        <v>22.98</v>
      </c>
      <c r="E26" s="108">
        <v>6549.3</v>
      </c>
      <c r="F26" s="109" t="s">
        <v>12</v>
      </c>
    </row>
    <row r="27" spans="2:12" ht="12.5">
      <c r="B27" s="34">
        <v>45854.402453703704</v>
      </c>
      <c r="C27" s="107">
        <v>130</v>
      </c>
      <c r="D27" s="108">
        <v>23.02</v>
      </c>
      <c r="E27" s="108">
        <v>2992.6</v>
      </c>
      <c r="F27" s="109" t="s">
        <v>12</v>
      </c>
    </row>
    <row r="28" spans="2:12" ht="12.5">
      <c r="B28" s="34">
        <v>45854.408715277779</v>
      </c>
      <c r="C28" s="107">
        <v>301</v>
      </c>
      <c r="D28" s="108">
        <v>23.04</v>
      </c>
      <c r="E28" s="108">
        <v>6935.04</v>
      </c>
      <c r="F28" s="109" t="s">
        <v>12</v>
      </c>
    </row>
    <row r="29" spans="2:12" ht="12.5">
      <c r="B29" s="34">
        <v>45854.408715277779</v>
      </c>
      <c r="C29" s="107">
        <v>763</v>
      </c>
      <c r="D29" s="108">
        <v>23.04</v>
      </c>
      <c r="E29" s="108">
        <v>17579.52</v>
      </c>
      <c r="F29" s="109" t="s">
        <v>12</v>
      </c>
    </row>
    <row r="30" spans="2:12" ht="12.5">
      <c r="B30" s="34">
        <v>45854.408715277779</v>
      </c>
      <c r="C30" s="107">
        <v>277</v>
      </c>
      <c r="D30" s="108">
        <v>23.04</v>
      </c>
      <c r="E30" s="108">
        <v>6382.08</v>
      </c>
      <c r="F30" s="109" t="s">
        <v>12</v>
      </c>
    </row>
    <row r="31" spans="2:12" ht="12.5">
      <c r="B31" s="34">
        <v>45854.416539351849</v>
      </c>
      <c r="C31" s="107">
        <v>302</v>
      </c>
      <c r="D31" s="108">
        <v>22.98</v>
      </c>
      <c r="E31" s="108">
        <v>6939.96</v>
      </c>
      <c r="F31" s="109" t="s">
        <v>12</v>
      </c>
    </row>
    <row r="32" spans="2:12" ht="12.5">
      <c r="B32" s="34">
        <v>45854.416539351849</v>
      </c>
      <c r="C32" s="107">
        <v>287</v>
      </c>
      <c r="D32" s="108">
        <v>22.98</v>
      </c>
      <c r="E32" s="108">
        <v>6595.26</v>
      </c>
      <c r="F32" s="109" t="s">
        <v>12</v>
      </c>
    </row>
    <row r="33" spans="2:6" ht="12.5">
      <c r="B33" s="34">
        <v>45854.426840277774</v>
      </c>
      <c r="C33" s="107">
        <v>876</v>
      </c>
      <c r="D33" s="108">
        <v>23</v>
      </c>
      <c r="E33" s="108">
        <v>20148</v>
      </c>
      <c r="F33" s="109" t="s">
        <v>12</v>
      </c>
    </row>
    <row r="34" spans="2:6" ht="12.5">
      <c r="B34" s="34">
        <v>45854.434155092589</v>
      </c>
      <c r="C34" s="107">
        <v>308</v>
      </c>
      <c r="D34" s="108">
        <v>23.02</v>
      </c>
      <c r="E34" s="108">
        <v>7090.16</v>
      </c>
      <c r="F34" s="109" t="s">
        <v>12</v>
      </c>
    </row>
    <row r="35" spans="2:6" ht="12.5">
      <c r="B35" s="34">
        <v>45854.434155092589</v>
      </c>
      <c r="C35" s="107">
        <v>303</v>
      </c>
      <c r="D35" s="108">
        <v>23.02</v>
      </c>
      <c r="E35" s="108">
        <v>6975.0599999999995</v>
      </c>
      <c r="F35" s="109" t="s">
        <v>12</v>
      </c>
    </row>
    <row r="36" spans="2:6" ht="12.5">
      <c r="B36" s="34">
        <v>45854.437175925923</v>
      </c>
      <c r="C36" s="107">
        <v>289</v>
      </c>
      <c r="D36" s="108">
        <v>23</v>
      </c>
      <c r="E36" s="108">
        <v>6647</v>
      </c>
      <c r="F36" s="109" t="s">
        <v>12</v>
      </c>
    </row>
    <row r="37" spans="2:6" ht="12.5">
      <c r="B37" s="34">
        <v>45854.450115740743</v>
      </c>
      <c r="C37" s="107">
        <v>316</v>
      </c>
      <c r="D37" s="108">
        <v>23.04</v>
      </c>
      <c r="E37" s="108">
        <v>7280.6399999999994</v>
      </c>
      <c r="F37" s="109" t="s">
        <v>12</v>
      </c>
    </row>
    <row r="38" spans="2:6" ht="12.5">
      <c r="B38" s="34">
        <v>45854.453726851854</v>
      </c>
      <c r="C38" s="107">
        <v>279</v>
      </c>
      <c r="D38" s="108">
        <v>23.04</v>
      </c>
      <c r="E38" s="108">
        <v>6428.16</v>
      </c>
      <c r="F38" s="109" t="s">
        <v>12</v>
      </c>
    </row>
    <row r="39" spans="2:6" ht="12.5">
      <c r="B39" s="34">
        <v>45854.456319444442</v>
      </c>
      <c r="C39" s="107">
        <v>318</v>
      </c>
      <c r="D39" s="108">
        <v>23.02</v>
      </c>
      <c r="E39" s="108">
        <v>7320.36</v>
      </c>
      <c r="F39" s="109" t="s">
        <v>12</v>
      </c>
    </row>
    <row r="40" spans="2:6" ht="12.5">
      <c r="B40" s="34">
        <v>45854.456319444442</v>
      </c>
      <c r="C40" s="107">
        <v>301</v>
      </c>
      <c r="D40" s="108">
        <v>23.02</v>
      </c>
      <c r="E40" s="108">
        <v>6929.0199999999995</v>
      </c>
      <c r="F40" s="109" t="s">
        <v>12</v>
      </c>
    </row>
    <row r="41" spans="2:6" ht="12.5">
      <c r="B41" s="34">
        <v>45854.456319444442</v>
      </c>
      <c r="C41" s="107">
        <v>275</v>
      </c>
      <c r="D41" s="108">
        <v>23.02</v>
      </c>
      <c r="E41" s="108">
        <v>6330.5</v>
      </c>
      <c r="F41" s="109" t="s">
        <v>12</v>
      </c>
    </row>
    <row r="42" spans="2:6" ht="12.5">
      <c r="B42" s="34">
        <v>45854.464479166665</v>
      </c>
      <c r="C42" s="107">
        <v>274</v>
      </c>
      <c r="D42" s="108">
        <v>22.98</v>
      </c>
      <c r="E42" s="108">
        <v>6296.52</v>
      </c>
      <c r="F42" s="109" t="s">
        <v>12</v>
      </c>
    </row>
    <row r="43" spans="2:6" ht="12.5">
      <c r="B43" s="34">
        <v>45854.465914351851</v>
      </c>
      <c r="C43" s="107">
        <v>315</v>
      </c>
      <c r="D43" s="108">
        <v>22.96</v>
      </c>
      <c r="E43" s="108">
        <v>7232.4000000000005</v>
      </c>
      <c r="F43" s="109" t="s">
        <v>12</v>
      </c>
    </row>
    <row r="44" spans="2:6" ht="12.5">
      <c r="B44" s="34">
        <v>45854.473854166667</v>
      </c>
      <c r="C44" s="107">
        <v>302</v>
      </c>
      <c r="D44" s="108">
        <v>22.98</v>
      </c>
      <c r="E44" s="108">
        <v>6939.96</v>
      </c>
      <c r="F44" s="109" t="s">
        <v>12</v>
      </c>
    </row>
    <row r="45" spans="2:6" ht="12.5">
      <c r="B45" s="34">
        <v>45854.493125000001</v>
      </c>
      <c r="C45" s="107">
        <v>2</v>
      </c>
      <c r="D45" s="108">
        <v>23</v>
      </c>
      <c r="E45" s="108">
        <v>46</v>
      </c>
      <c r="F45" s="109" t="s">
        <v>12</v>
      </c>
    </row>
    <row r="46" spans="2:6" ht="12.5">
      <c r="B46" s="34">
        <v>45854.493125000001</v>
      </c>
      <c r="C46" s="107">
        <v>658</v>
      </c>
      <c r="D46" s="108">
        <v>23</v>
      </c>
      <c r="E46" s="108">
        <v>15134</v>
      </c>
      <c r="F46" s="109" t="s">
        <v>12</v>
      </c>
    </row>
    <row r="47" spans="2:6" ht="12.5">
      <c r="B47" s="34">
        <v>45854.49622685185</v>
      </c>
      <c r="C47" s="107">
        <v>145</v>
      </c>
      <c r="D47" s="108">
        <v>23</v>
      </c>
      <c r="E47" s="108">
        <v>3335</v>
      </c>
      <c r="F47" s="109" t="s">
        <v>12</v>
      </c>
    </row>
    <row r="48" spans="2:6" ht="12.5">
      <c r="B48" s="34">
        <v>45854.49622685185</v>
      </c>
      <c r="C48" s="107">
        <v>90</v>
      </c>
      <c r="D48" s="108">
        <v>23</v>
      </c>
      <c r="E48" s="108">
        <v>2070</v>
      </c>
      <c r="F48" s="109" t="s">
        <v>12</v>
      </c>
    </row>
    <row r="49" spans="2:6" ht="12.5">
      <c r="B49" s="34">
        <v>45854.496574074074</v>
      </c>
      <c r="C49" s="107">
        <v>819</v>
      </c>
      <c r="D49" s="108">
        <v>23</v>
      </c>
      <c r="E49" s="108">
        <v>18837</v>
      </c>
      <c r="F49" s="109" t="s">
        <v>12</v>
      </c>
    </row>
    <row r="50" spans="2:6" ht="12.5">
      <c r="B50" s="34">
        <v>45854.513275462959</v>
      </c>
      <c r="C50" s="107">
        <v>122</v>
      </c>
      <c r="D50" s="108">
        <v>23</v>
      </c>
      <c r="E50" s="108">
        <v>2806</v>
      </c>
      <c r="F50" s="109" t="s">
        <v>12</v>
      </c>
    </row>
    <row r="51" spans="2:6" ht="12.5">
      <c r="B51" s="34">
        <v>45854.513275462959</v>
      </c>
      <c r="C51" s="107">
        <v>177</v>
      </c>
      <c r="D51" s="108">
        <v>23</v>
      </c>
      <c r="E51" s="108">
        <v>4071</v>
      </c>
      <c r="F51" s="109" t="s">
        <v>12</v>
      </c>
    </row>
    <row r="52" spans="2:6" ht="12.5">
      <c r="B52" s="34">
        <v>45854.518171296295</v>
      </c>
      <c r="C52" s="107">
        <v>274</v>
      </c>
      <c r="D52" s="108">
        <v>23.02</v>
      </c>
      <c r="E52" s="108">
        <v>6307.48</v>
      </c>
      <c r="F52" s="109" t="s">
        <v>12</v>
      </c>
    </row>
    <row r="53" spans="2:6" ht="12.5">
      <c r="B53" s="34">
        <v>45854.522731481484</v>
      </c>
      <c r="C53" s="107">
        <v>283</v>
      </c>
      <c r="D53" s="108">
        <v>23.04</v>
      </c>
      <c r="E53" s="108">
        <v>6520.32</v>
      </c>
      <c r="F53" s="109" t="s">
        <v>12</v>
      </c>
    </row>
    <row r="54" spans="2:6" ht="12.5">
      <c r="B54" s="34">
        <v>45854.527592592596</v>
      </c>
      <c r="C54" s="107">
        <v>302</v>
      </c>
      <c r="D54" s="108">
        <v>23.06</v>
      </c>
      <c r="E54" s="108">
        <v>6964.12</v>
      </c>
      <c r="F54" s="109" t="s">
        <v>12</v>
      </c>
    </row>
    <row r="55" spans="2:6" ht="12.5">
      <c r="B55" s="34">
        <v>45854.527592592596</v>
      </c>
      <c r="C55" s="107">
        <v>17</v>
      </c>
      <c r="D55" s="108">
        <v>23.06</v>
      </c>
      <c r="E55" s="108">
        <v>392.02</v>
      </c>
      <c r="F55" s="109" t="s">
        <v>12</v>
      </c>
    </row>
    <row r="56" spans="2:6" ht="12.5">
      <c r="B56" s="34">
        <v>45854.529074074075</v>
      </c>
      <c r="C56" s="107">
        <v>183</v>
      </c>
      <c r="D56" s="108">
        <v>23.02</v>
      </c>
      <c r="E56" s="108">
        <v>4212.66</v>
      </c>
      <c r="F56" s="109" t="s">
        <v>12</v>
      </c>
    </row>
    <row r="57" spans="2:6" ht="12.5">
      <c r="B57" s="34">
        <v>45854.529074074075</v>
      </c>
      <c r="C57" s="107">
        <v>635</v>
      </c>
      <c r="D57" s="108">
        <v>23.02</v>
      </c>
      <c r="E57" s="108">
        <v>14617.699999999999</v>
      </c>
      <c r="F57" s="109" t="s">
        <v>12</v>
      </c>
    </row>
    <row r="58" spans="2:6" ht="12.5">
      <c r="B58" s="34">
        <v>45854.548958333333</v>
      </c>
      <c r="C58" s="107">
        <v>72</v>
      </c>
      <c r="D58" s="108">
        <v>22.98</v>
      </c>
      <c r="E58" s="108">
        <v>1654.56</v>
      </c>
      <c r="F58" s="109" t="s">
        <v>12</v>
      </c>
    </row>
    <row r="59" spans="2:6" ht="12.5">
      <c r="B59" s="34">
        <v>45854.548958333333</v>
      </c>
      <c r="C59" s="107">
        <v>203</v>
      </c>
      <c r="D59" s="108">
        <v>22.98</v>
      </c>
      <c r="E59" s="108">
        <v>4664.9400000000005</v>
      </c>
      <c r="F59" s="109" t="s">
        <v>12</v>
      </c>
    </row>
    <row r="60" spans="2:6" ht="12.5">
      <c r="B60" s="34">
        <v>45854.551990740743</v>
      </c>
      <c r="C60" s="107">
        <v>308</v>
      </c>
      <c r="D60" s="108">
        <v>22.98</v>
      </c>
      <c r="E60" s="108">
        <v>7077.84</v>
      </c>
      <c r="F60" s="109" t="s">
        <v>12</v>
      </c>
    </row>
    <row r="61" spans="2:6" ht="12.5">
      <c r="B61" s="34">
        <v>45854.553263888891</v>
      </c>
      <c r="C61" s="107">
        <v>401</v>
      </c>
      <c r="D61" s="108">
        <v>22.98</v>
      </c>
      <c r="E61" s="108">
        <v>9214.98</v>
      </c>
      <c r="F61" s="109" t="s">
        <v>12</v>
      </c>
    </row>
    <row r="62" spans="2:6" ht="12.5">
      <c r="B62" s="34">
        <v>45854.553263888891</v>
      </c>
      <c r="C62" s="107">
        <v>248</v>
      </c>
      <c r="D62" s="108">
        <v>22.98</v>
      </c>
      <c r="E62" s="108">
        <v>5699.04</v>
      </c>
      <c r="F62" s="109" t="s">
        <v>12</v>
      </c>
    </row>
    <row r="63" spans="2:6" ht="12.5">
      <c r="B63" s="34">
        <v>45854.553263888891</v>
      </c>
      <c r="C63" s="107">
        <v>148</v>
      </c>
      <c r="D63" s="108">
        <v>22.98</v>
      </c>
      <c r="E63" s="108">
        <v>3401.04</v>
      </c>
      <c r="F63" s="109" t="s">
        <v>12</v>
      </c>
    </row>
    <row r="64" spans="2:6" ht="12.5">
      <c r="B64" s="34">
        <v>45854.565439814818</v>
      </c>
      <c r="C64" s="107">
        <v>310</v>
      </c>
      <c r="D64" s="108">
        <v>22.94</v>
      </c>
      <c r="E64" s="108">
        <v>7111.4000000000005</v>
      </c>
      <c r="F64" s="109" t="s">
        <v>12</v>
      </c>
    </row>
    <row r="65" spans="2:6" ht="12.5">
      <c r="B65" s="34">
        <v>45854.565439814818</v>
      </c>
      <c r="C65" s="107">
        <v>311</v>
      </c>
      <c r="D65" s="108">
        <v>22.94</v>
      </c>
      <c r="E65" s="108">
        <v>7134.34</v>
      </c>
      <c r="F65" s="109" t="s">
        <v>12</v>
      </c>
    </row>
    <row r="66" spans="2:6" ht="12.5">
      <c r="B66" s="34">
        <v>45854.571574074071</v>
      </c>
      <c r="C66" s="107">
        <v>34</v>
      </c>
      <c r="D66" s="108">
        <v>22.92</v>
      </c>
      <c r="E66" s="108">
        <v>779.28000000000009</v>
      </c>
      <c r="F66" s="109" t="s">
        <v>12</v>
      </c>
    </row>
    <row r="67" spans="2:6" ht="12.5">
      <c r="B67" s="34">
        <v>45854.571574074071</v>
      </c>
      <c r="C67" s="107">
        <v>86</v>
      </c>
      <c r="D67" s="108">
        <v>22.92</v>
      </c>
      <c r="E67" s="108">
        <v>1971.1200000000001</v>
      </c>
      <c r="F67" s="109" t="s">
        <v>12</v>
      </c>
    </row>
    <row r="68" spans="2:6" ht="12.5">
      <c r="B68" s="34">
        <v>45854.571574074071</v>
      </c>
      <c r="C68" s="107">
        <v>157</v>
      </c>
      <c r="D68" s="108">
        <v>22.92</v>
      </c>
      <c r="E68" s="108">
        <v>3598.44</v>
      </c>
      <c r="F68" s="109" t="s">
        <v>12</v>
      </c>
    </row>
    <row r="69" spans="2:6" ht="12.5">
      <c r="B69" s="34">
        <v>45854.580138888887</v>
      </c>
      <c r="C69" s="107">
        <v>303</v>
      </c>
      <c r="D69" s="108">
        <v>22.92</v>
      </c>
      <c r="E69" s="108">
        <v>6944.76</v>
      </c>
      <c r="F69" s="109" t="s">
        <v>12</v>
      </c>
    </row>
    <row r="70" spans="2:6" ht="12.5">
      <c r="B70" s="34">
        <v>45854.582303240742</v>
      </c>
      <c r="C70" s="107">
        <v>101</v>
      </c>
      <c r="D70" s="108">
        <v>22.92</v>
      </c>
      <c r="E70" s="108">
        <v>2314.92</v>
      </c>
      <c r="F70" s="109" t="s">
        <v>12</v>
      </c>
    </row>
    <row r="71" spans="2:6" ht="12.5">
      <c r="B71" s="34">
        <v>45854.582303240742</v>
      </c>
      <c r="C71" s="107">
        <v>210</v>
      </c>
      <c r="D71" s="108">
        <v>22.92</v>
      </c>
      <c r="E71" s="108">
        <v>4813.2000000000007</v>
      </c>
      <c r="F71" s="109" t="s">
        <v>12</v>
      </c>
    </row>
    <row r="72" spans="2:6" ht="12.5">
      <c r="B72" s="34">
        <v>45854.58697916667</v>
      </c>
      <c r="C72" s="107">
        <v>307</v>
      </c>
      <c r="D72" s="108">
        <v>22.9</v>
      </c>
      <c r="E72" s="108">
        <v>7030.2999999999993</v>
      </c>
      <c r="F72" s="109" t="s">
        <v>12</v>
      </c>
    </row>
    <row r="73" spans="2:6" ht="12.5">
      <c r="B73" s="34">
        <v>45854.600752314815</v>
      </c>
      <c r="C73" s="107">
        <v>305</v>
      </c>
      <c r="D73" s="108">
        <v>22.94</v>
      </c>
      <c r="E73" s="108">
        <v>6996.7000000000007</v>
      </c>
      <c r="F73" s="109" t="s">
        <v>12</v>
      </c>
    </row>
    <row r="74" spans="2:6" ht="12.5">
      <c r="B74" s="34">
        <v>45854.605300925927</v>
      </c>
      <c r="C74" s="107">
        <v>135</v>
      </c>
      <c r="D74" s="108">
        <v>22.94</v>
      </c>
      <c r="E74" s="108">
        <v>3096.9</v>
      </c>
      <c r="F74" s="109" t="s">
        <v>12</v>
      </c>
    </row>
    <row r="75" spans="2:6" ht="12.5">
      <c r="B75" s="34">
        <v>45854.605567129627</v>
      </c>
      <c r="C75" s="107">
        <v>301</v>
      </c>
      <c r="D75" s="108">
        <v>22.92</v>
      </c>
      <c r="E75" s="108">
        <v>6898.92</v>
      </c>
      <c r="F75" s="109" t="s">
        <v>12</v>
      </c>
    </row>
    <row r="76" spans="2:6" ht="12.5">
      <c r="B76" s="34">
        <v>45854.605613425927</v>
      </c>
      <c r="C76" s="107">
        <v>210</v>
      </c>
      <c r="D76" s="108">
        <v>22.92</v>
      </c>
      <c r="E76" s="108">
        <v>4813.2000000000007</v>
      </c>
      <c r="F76" s="109" t="s">
        <v>12</v>
      </c>
    </row>
    <row r="77" spans="2:6" ht="12.5">
      <c r="B77" s="34">
        <v>45854.605613425927</v>
      </c>
      <c r="C77" s="107">
        <v>62</v>
      </c>
      <c r="D77" s="108">
        <v>22.92</v>
      </c>
      <c r="E77" s="108">
        <v>1421.0400000000002</v>
      </c>
      <c r="F77" s="109" t="s">
        <v>12</v>
      </c>
    </row>
    <row r="78" spans="2:6" ht="12.5">
      <c r="B78" s="34">
        <v>45854.605613425927</v>
      </c>
      <c r="C78" s="107">
        <v>301</v>
      </c>
      <c r="D78" s="108">
        <v>22.92</v>
      </c>
      <c r="E78" s="108">
        <v>6898.92</v>
      </c>
      <c r="F78" s="109" t="s">
        <v>12</v>
      </c>
    </row>
    <row r="79" spans="2:6" ht="12.5">
      <c r="B79" s="34">
        <v>45854.619421296295</v>
      </c>
      <c r="C79" s="107">
        <v>276</v>
      </c>
      <c r="D79" s="108">
        <v>22.9</v>
      </c>
      <c r="E79" s="108">
        <v>6320.4</v>
      </c>
      <c r="F79" s="109" t="s">
        <v>12</v>
      </c>
    </row>
    <row r="80" spans="2:6" ht="12.5">
      <c r="B80" s="34">
        <v>45854.619421296295</v>
      </c>
      <c r="C80" s="107">
        <v>561</v>
      </c>
      <c r="D80" s="108">
        <v>22.9</v>
      </c>
      <c r="E80" s="108">
        <v>12846.9</v>
      </c>
      <c r="F80" s="109" t="s">
        <v>12</v>
      </c>
    </row>
    <row r="81" spans="2:6" ht="12.5">
      <c r="B81" s="34">
        <v>45854.619421296295</v>
      </c>
      <c r="C81" s="107">
        <v>273</v>
      </c>
      <c r="D81" s="108">
        <v>22.9</v>
      </c>
      <c r="E81" s="108">
        <v>6251.7</v>
      </c>
      <c r="F81" s="109" t="s">
        <v>12</v>
      </c>
    </row>
    <row r="82" spans="2:6" ht="12.5">
      <c r="B82" s="34">
        <v>45854.625891203701</v>
      </c>
      <c r="C82" s="107">
        <v>296</v>
      </c>
      <c r="D82" s="108">
        <v>22.88</v>
      </c>
      <c r="E82" s="108">
        <v>6772.48</v>
      </c>
      <c r="F82" s="109" t="s">
        <v>12</v>
      </c>
    </row>
    <row r="83" spans="2:6" ht="12.5">
      <c r="B83" s="34">
        <v>45854.63553240741</v>
      </c>
      <c r="C83" s="107">
        <v>282</v>
      </c>
      <c r="D83" s="108">
        <v>22.88</v>
      </c>
      <c r="E83" s="108">
        <v>6452.16</v>
      </c>
      <c r="F83" s="109" t="s">
        <v>12</v>
      </c>
    </row>
    <row r="84" spans="2:6" ht="12.5">
      <c r="B84" s="34">
        <v>45854.63553240741</v>
      </c>
      <c r="C84" s="107">
        <v>89</v>
      </c>
      <c r="D84" s="108">
        <v>22.88</v>
      </c>
      <c r="E84" s="108">
        <v>2036.32</v>
      </c>
      <c r="F84" s="109" t="s">
        <v>12</v>
      </c>
    </row>
    <row r="85" spans="2:6" ht="12.5">
      <c r="B85" s="34">
        <v>45854.63553240741</v>
      </c>
      <c r="C85" s="107">
        <v>78</v>
      </c>
      <c r="D85" s="108">
        <v>22.88</v>
      </c>
      <c r="E85" s="108">
        <v>1784.6399999999999</v>
      </c>
      <c r="F85" s="109" t="s">
        <v>12</v>
      </c>
    </row>
    <row r="86" spans="2:6" ht="12.5">
      <c r="B86" s="34">
        <v>45854.63553240741</v>
      </c>
      <c r="C86" s="107">
        <v>121</v>
      </c>
      <c r="D86" s="108">
        <v>22.88</v>
      </c>
      <c r="E86" s="108">
        <v>2768.48</v>
      </c>
      <c r="F86" s="109" t="s">
        <v>12</v>
      </c>
    </row>
    <row r="87" spans="2:6" ht="12.5">
      <c r="B87" s="34">
        <v>45854.644814814812</v>
      </c>
      <c r="C87" s="107">
        <v>292</v>
      </c>
      <c r="D87" s="108">
        <v>22.84</v>
      </c>
      <c r="E87" s="108">
        <v>6669.28</v>
      </c>
      <c r="F87" s="109" t="s">
        <v>12</v>
      </c>
    </row>
    <row r="88" spans="2:6" ht="12.5">
      <c r="B88" s="34">
        <v>45854.644814814812</v>
      </c>
      <c r="C88" s="107">
        <v>300</v>
      </c>
      <c r="D88" s="108">
        <v>22.84</v>
      </c>
      <c r="E88" s="108">
        <v>6852</v>
      </c>
      <c r="F88" s="109" t="s">
        <v>12</v>
      </c>
    </row>
    <row r="89" spans="2:6" ht="12.5">
      <c r="B89" s="34">
        <v>45854.644814814812</v>
      </c>
      <c r="C89" s="107">
        <v>322</v>
      </c>
      <c r="D89" s="108">
        <v>22.84</v>
      </c>
      <c r="E89" s="108">
        <v>7354.48</v>
      </c>
      <c r="F89" s="109" t="s">
        <v>12</v>
      </c>
    </row>
    <row r="90" spans="2:6" ht="12.5">
      <c r="B90" s="34">
        <v>45854.644814814812</v>
      </c>
      <c r="C90" s="107">
        <v>316</v>
      </c>
      <c r="D90" s="108">
        <v>22.86</v>
      </c>
      <c r="E90" s="108">
        <v>7223.76</v>
      </c>
      <c r="F90" s="109" t="s">
        <v>12</v>
      </c>
    </row>
    <row r="91" spans="2:6" ht="12.5">
      <c r="B91" s="34">
        <v>45854.651805555557</v>
      </c>
      <c r="C91" s="107">
        <v>500</v>
      </c>
      <c r="D91" s="108">
        <v>22.84</v>
      </c>
      <c r="E91" s="108">
        <v>11420</v>
      </c>
      <c r="F91" s="109" t="s">
        <v>12</v>
      </c>
    </row>
    <row r="92" spans="2:6" ht="12.5">
      <c r="B92" s="34">
        <v>45854.653611111113</v>
      </c>
      <c r="C92" s="107">
        <v>274</v>
      </c>
      <c r="D92" s="108">
        <v>22.82</v>
      </c>
      <c r="E92" s="108">
        <v>6252.68</v>
      </c>
      <c r="F92" s="109" t="s">
        <v>12</v>
      </c>
    </row>
    <row r="93" spans="2:6" ht="12.5">
      <c r="B93" s="34">
        <v>45854.653611111113</v>
      </c>
      <c r="C93" s="107">
        <v>294</v>
      </c>
      <c r="D93" s="108">
        <v>22.82</v>
      </c>
      <c r="E93" s="108">
        <v>6709.08</v>
      </c>
      <c r="F93" s="109" t="s">
        <v>12</v>
      </c>
    </row>
    <row r="94" spans="2:6" ht="12.5">
      <c r="B94" s="34">
        <v>45854.653611111113</v>
      </c>
      <c r="C94" s="107">
        <v>297</v>
      </c>
      <c r="D94" s="108">
        <v>22.82</v>
      </c>
      <c r="E94" s="108">
        <v>6777.54</v>
      </c>
      <c r="F94" s="109" t="s">
        <v>12</v>
      </c>
    </row>
    <row r="95" spans="2:6" ht="12.5">
      <c r="B95" s="34">
        <v>45854.662870370368</v>
      </c>
      <c r="C95" s="107">
        <v>313</v>
      </c>
      <c r="D95" s="108">
        <v>22.84</v>
      </c>
      <c r="E95" s="108">
        <v>7148.92</v>
      </c>
      <c r="F95" s="109" t="s">
        <v>12</v>
      </c>
    </row>
    <row r="96" spans="2:6" ht="12.5">
      <c r="B96" s="34">
        <v>45854.663148148145</v>
      </c>
      <c r="C96" s="107">
        <v>295</v>
      </c>
      <c r="D96" s="108">
        <v>22.82</v>
      </c>
      <c r="E96" s="108">
        <v>6731.9</v>
      </c>
      <c r="F96" s="109" t="s">
        <v>12</v>
      </c>
    </row>
    <row r="97" spans="2:6" ht="12.5">
      <c r="B97" s="34">
        <v>45854.663148148145</v>
      </c>
      <c r="C97" s="107">
        <v>153</v>
      </c>
      <c r="D97" s="108">
        <v>22.82</v>
      </c>
      <c r="E97" s="108">
        <v>3491.46</v>
      </c>
      <c r="F97" s="109" t="s">
        <v>12</v>
      </c>
    </row>
    <row r="98" spans="2:6" ht="12.5">
      <c r="B98" s="34">
        <v>45854.663148148145</v>
      </c>
      <c r="C98" s="107">
        <v>323</v>
      </c>
      <c r="D98" s="108">
        <v>22.82</v>
      </c>
      <c r="E98" s="108">
        <v>7370.86</v>
      </c>
      <c r="F98" s="109" t="s">
        <v>12</v>
      </c>
    </row>
    <row r="99" spans="2:6" ht="12.5">
      <c r="B99" s="34">
        <v>45854.663148148145</v>
      </c>
      <c r="C99" s="107">
        <v>118</v>
      </c>
      <c r="D99" s="108">
        <v>22.82</v>
      </c>
      <c r="E99" s="108">
        <v>2692.76</v>
      </c>
      <c r="F99" s="109" t="s">
        <v>12</v>
      </c>
    </row>
    <row r="100" spans="2:6" ht="12.5">
      <c r="B100" s="34">
        <v>45854.668252314812</v>
      </c>
      <c r="C100" s="107">
        <v>295</v>
      </c>
      <c r="D100" s="108">
        <v>22.8</v>
      </c>
      <c r="E100" s="108">
        <v>6726</v>
      </c>
      <c r="F100" s="109" t="s">
        <v>12</v>
      </c>
    </row>
    <row r="101" spans="2:6" ht="12.5">
      <c r="B101" s="34">
        <v>45854.668252314812</v>
      </c>
      <c r="C101" s="107">
        <v>298</v>
      </c>
      <c r="D101" s="108">
        <v>22.8</v>
      </c>
      <c r="E101" s="108">
        <v>6794.4000000000005</v>
      </c>
      <c r="F101" s="109" t="s">
        <v>12</v>
      </c>
    </row>
    <row r="102" spans="2:6" ht="12.5">
      <c r="B102" s="34">
        <v>45854.677534722221</v>
      </c>
      <c r="C102" s="107">
        <v>325</v>
      </c>
      <c r="D102" s="108">
        <v>22.84</v>
      </c>
      <c r="E102" s="108">
        <v>7423</v>
      </c>
      <c r="F102" s="109" t="s">
        <v>12</v>
      </c>
    </row>
    <row r="103" spans="2:6" ht="12.5">
      <c r="B103" s="34">
        <v>45854.680138888885</v>
      </c>
      <c r="C103" s="107">
        <v>279</v>
      </c>
      <c r="D103" s="108">
        <v>22.82</v>
      </c>
      <c r="E103" s="108">
        <v>6366.78</v>
      </c>
      <c r="F103" s="109" t="s">
        <v>12</v>
      </c>
    </row>
    <row r="104" spans="2:6" ht="12.5">
      <c r="B104" s="34">
        <v>45854.680138888885</v>
      </c>
      <c r="C104" s="107">
        <v>276</v>
      </c>
      <c r="D104" s="108">
        <v>22.82</v>
      </c>
      <c r="E104" s="108">
        <v>6298.32</v>
      </c>
      <c r="F104" s="109" t="s">
        <v>12</v>
      </c>
    </row>
    <row r="105" spans="2:6" ht="12.5">
      <c r="B105" s="34">
        <v>45854.680138888885</v>
      </c>
      <c r="C105" s="107">
        <v>290</v>
      </c>
      <c r="D105" s="108">
        <v>22.84</v>
      </c>
      <c r="E105" s="108">
        <v>6623.6</v>
      </c>
      <c r="F105" s="109" t="s">
        <v>12</v>
      </c>
    </row>
    <row r="106" spans="2:6" ht="12.5">
      <c r="B106" s="34">
        <v>45854.680138888885</v>
      </c>
      <c r="C106" s="107">
        <v>330</v>
      </c>
      <c r="D106" s="108">
        <v>22.82</v>
      </c>
      <c r="E106" s="108">
        <v>7530.6</v>
      </c>
      <c r="F106" s="109" t="s">
        <v>12</v>
      </c>
    </row>
    <row r="107" spans="2:6" ht="12.5">
      <c r="B107" s="34">
        <v>45854.688275462962</v>
      </c>
      <c r="C107" s="107">
        <v>206</v>
      </c>
      <c r="D107" s="108">
        <v>22.8</v>
      </c>
      <c r="E107" s="108">
        <v>4696.8</v>
      </c>
      <c r="F107" s="109" t="s">
        <v>12</v>
      </c>
    </row>
    <row r="108" spans="2:6" ht="12.5">
      <c r="B108" s="34">
        <v>45854.688275462962</v>
      </c>
      <c r="C108" s="107">
        <v>295</v>
      </c>
      <c r="D108" s="108">
        <v>22.8</v>
      </c>
      <c r="E108" s="108">
        <v>6726</v>
      </c>
      <c r="F108" s="109" t="s">
        <v>12</v>
      </c>
    </row>
    <row r="109" spans="2:6" ht="12.5">
      <c r="B109" s="34">
        <v>45854.688275462962</v>
      </c>
      <c r="C109" s="107">
        <v>286</v>
      </c>
      <c r="D109" s="108">
        <v>22.8</v>
      </c>
      <c r="E109" s="108">
        <v>6520.8</v>
      </c>
      <c r="F109" s="109" t="s">
        <v>12</v>
      </c>
    </row>
    <row r="110" spans="2:6" ht="12.5">
      <c r="B110" s="34">
        <v>45854.688275462962</v>
      </c>
      <c r="C110" s="107">
        <v>84</v>
      </c>
      <c r="D110" s="108">
        <v>22.8</v>
      </c>
      <c r="E110" s="108">
        <v>1915.2</v>
      </c>
      <c r="F110" s="109" t="s">
        <v>12</v>
      </c>
    </row>
    <row r="111" spans="2:6" ht="12.5">
      <c r="B111" s="34">
        <v>45854.691550925927</v>
      </c>
      <c r="C111" s="107">
        <v>66</v>
      </c>
      <c r="D111" s="108">
        <v>22.78</v>
      </c>
      <c r="E111" s="108">
        <v>1503.48</v>
      </c>
      <c r="F111" s="109" t="s">
        <v>12</v>
      </c>
    </row>
    <row r="112" spans="2:6" ht="12.5">
      <c r="B112" s="34">
        <v>45854.693541666667</v>
      </c>
      <c r="C112" s="107">
        <v>100</v>
      </c>
      <c r="D112" s="108">
        <v>22.78</v>
      </c>
      <c r="E112" s="108">
        <v>2278</v>
      </c>
      <c r="F112" s="109" t="s">
        <v>12</v>
      </c>
    </row>
    <row r="113" spans="2:6" ht="12.5">
      <c r="B113" s="34">
        <v>45854.694201388891</v>
      </c>
      <c r="C113" s="107">
        <v>102</v>
      </c>
      <c r="D113" s="108">
        <v>22.78</v>
      </c>
      <c r="E113" s="108">
        <v>2323.56</v>
      </c>
      <c r="F113" s="109" t="s">
        <v>12</v>
      </c>
    </row>
    <row r="114" spans="2:6" ht="12.5">
      <c r="B114" s="34">
        <v>45854.695300925923</v>
      </c>
      <c r="C114" s="107">
        <v>325</v>
      </c>
      <c r="D114" s="108">
        <v>22.78</v>
      </c>
      <c r="E114" s="108">
        <v>7403.5</v>
      </c>
      <c r="F114" s="109" t="s">
        <v>12</v>
      </c>
    </row>
    <row r="115" spans="2:6" ht="12.5">
      <c r="B115" s="34">
        <v>45854.695300925923</v>
      </c>
      <c r="C115" s="107">
        <v>115</v>
      </c>
      <c r="D115" s="108">
        <v>22.78</v>
      </c>
      <c r="E115" s="108">
        <v>2619.7000000000003</v>
      </c>
      <c r="F115" s="109" t="s">
        <v>12</v>
      </c>
    </row>
    <row r="116" spans="2:6" ht="12.5">
      <c r="B116" s="34">
        <v>45854.698368055557</v>
      </c>
      <c r="C116" s="107">
        <v>314</v>
      </c>
      <c r="D116" s="108">
        <v>22.78</v>
      </c>
      <c r="E116" s="108">
        <v>7152.92</v>
      </c>
      <c r="F116" s="109" t="s">
        <v>12</v>
      </c>
    </row>
    <row r="117" spans="2:6" ht="12.5">
      <c r="B117" s="34">
        <v>45854.700023148151</v>
      </c>
      <c r="C117" s="107">
        <v>500</v>
      </c>
      <c r="D117" s="108">
        <v>22.76</v>
      </c>
      <c r="E117" s="108">
        <v>11380</v>
      </c>
      <c r="F117" s="109" t="s">
        <v>12</v>
      </c>
    </row>
    <row r="118" spans="2:6" ht="12.5">
      <c r="B118" s="34">
        <v>45854.704189814816</v>
      </c>
      <c r="C118" s="107">
        <v>194</v>
      </c>
      <c r="D118" s="108">
        <v>22.74</v>
      </c>
      <c r="E118" s="108">
        <v>4411.5599999999995</v>
      </c>
      <c r="F118" s="109" t="s">
        <v>12</v>
      </c>
    </row>
    <row r="119" spans="2:6" ht="12.5">
      <c r="B119" s="34">
        <v>45854.704189814816</v>
      </c>
      <c r="C119" s="107">
        <v>42</v>
      </c>
      <c r="D119" s="108">
        <v>22.74</v>
      </c>
      <c r="E119" s="108">
        <v>955.07999999999993</v>
      </c>
      <c r="F119" s="109" t="s">
        <v>12</v>
      </c>
    </row>
    <row r="120" spans="2:6" ht="12.5">
      <c r="B120" s="34">
        <v>45854.704189814816</v>
      </c>
      <c r="C120" s="107">
        <v>299</v>
      </c>
      <c r="D120" s="108">
        <v>22.74</v>
      </c>
      <c r="E120" s="108">
        <v>6799.2599999999993</v>
      </c>
      <c r="F120" s="109" t="s">
        <v>12</v>
      </c>
    </row>
    <row r="121" spans="2:6" ht="12.5">
      <c r="B121" s="34">
        <v>45854.704189814816</v>
      </c>
      <c r="C121" s="107">
        <v>84</v>
      </c>
      <c r="D121" s="108">
        <v>22.74</v>
      </c>
      <c r="E121" s="108">
        <v>1910.1599999999999</v>
      </c>
      <c r="F121" s="109" t="s">
        <v>12</v>
      </c>
    </row>
    <row r="122" spans="2:6" ht="12.5">
      <c r="B122" s="34">
        <v>45854.707233796296</v>
      </c>
      <c r="C122" s="107">
        <v>302</v>
      </c>
      <c r="D122" s="108">
        <v>22.72</v>
      </c>
      <c r="E122" s="108">
        <v>6861.44</v>
      </c>
      <c r="F122" s="109" t="s">
        <v>12</v>
      </c>
    </row>
    <row r="123" spans="2:6" ht="12.5">
      <c r="B123" s="34">
        <v>45854.709108796298</v>
      </c>
      <c r="C123" s="107">
        <v>302</v>
      </c>
      <c r="D123" s="108">
        <v>22.7</v>
      </c>
      <c r="E123" s="108">
        <v>6855.4</v>
      </c>
      <c r="F123" s="109" t="s">
        <v>12</v>
      </c>
    </row>
    <row r="124" spans="2:6" ht="12.5">
      <c r="B124" s="34">
        <v>45854.712777777779</v>
      </c>
      <c r="C124" s="107">
        <v>17</v>
      </c>
      <c r="D124" s="108">
        <v>22.7</v>
      </c>
      <c r="E124" s="108">
        <v>385.9</v>
      </c>
      <c r="F124" s="109" t="s">
        <v>12</v>
      </c>
    </row>
    <row r="125" spans="2:6" ht="12.5">
      <c r="B125" s="34">
        <v>45854.712777777779</v>
      </c>
      <c r="C125" s="107">
        <v>34</v>
      </c>
      <c r="D125" s="108">
        <v>22.7</v>
      </c>
      <c r="E125" s="108">
        <v>771.8</v>
      </c>
      <c r="F125" s="109" t="s">
        <v>12</v>
      </c>
    </row>
    <row r="126" spans="2:6" ht="12.5">
      <c r="B126" s="34">
        <v>45854.712777777779</v>
      </c>
      <c r="C126" s="107">
        <v>79</v>
      </c>
      <c r="D126" s="108">
        <v>22.7</v>
      </c>
      <c r="E126" s="108">
        <v>1793.3</v>
      </c>
      <c r="F126" s="109" t="s">
        <v>12</v>
      </c>
    </row>
    <row r="127" spans="2:6" ht="12.5">
      <c r="B127" s="34">
        <v>45854.712777777779</v>
      </c>
      <c r="C127" s="107">
        <v>111</v>
      </c>
      <c r="D127" s="108">
        <v>22.7</v>
      </c>
      <c r="E127" s="108">
        <v>2519.6999999999998</v>
      </c>
      <c r="F127" s="109" t="s">
        <v>12</v>
      </c>
    </row>
    <row r="128" spans="2:6" ht="12.5">
      <c r="B128" s="34">
        <v>45854.712777777779</v>
      </c>
      <c r="C128" s="107">
        <v>76</v>
      </c>
      <c r="D128" s="108">
        <v>22.7</v>
      </c>
      <c r="E128" s="108">
        <v>1725.2</v>
      </c>
      <c r="F128" s="109" t="s">
        <v>12</v>
      </c>
    </row>
    <row r="129" spans="2:6" ht="12.5">
      <c r="B129" s="34">
        <v>45854.715833333335</v>
      </c>
      <c r="C129" s="107">
        <v>305</v>
      </c>
      <c r="D129" s="108">
        <v>22.68</v>
      </c>
      <c r="E129" s="108">
        <v>6917.4</v>
      </c>
      <c r="F129" s="109" t="s">
        <v>12</v>
      </c>
    </row>
    <row r="130" spans="2:6" ht="12.5">
      <c r="B130" s="34">
        <v>45854.719988425924</v>
      </c>
      <c r="C130" s="107">
        <v>750</v>
      </c>
      <c r="D130" s="108">
        <v>22.68</v>
      </c>
      <c r="E130" s="108">
        <v>17010</v>
      </c>
      <c r="F130" s="109" t="s">
        <v>12</v>
      </c>
    </row>
    <row r="131" spans="2:6" ht="12.5">
      <c r="B131" s="34">
        <v>45854.72284722222</v>
      </c>
      <c r="C131" s="107">
        <v>219</v>
      </c>
      <c r="D131" s="108">
        <v>22.68</v>
      </c>
      <c r="E131" s="108">
        <v>4966.92</v>
      </c>
      <c r="F131" s="109" t="s">
        <v>12</v>
      </c>
    </row>
    <row r="132" spans="2:6" ht="12.5">
      <c r="B132" s="34">
        <v>45854.72284722222</v>
      </c>
      <c r="C132" s="107">
        <v>281</v>
      </c>
      <c r="D132" s="108">
        <v>22.68</v>
      </c>
      <c r="E132" s="108">
        <v>6373.08</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7424-999E-49C9-B3E2-33AEA317547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45853</v>
      </c>
      <c r="C15" s="59">
        <f>SUMIF(F20:F5000,F15,C20:C5000)</f>
        <v>28255</v>
      </c>
      <c r="D15" s="60">
        <f>E15/C15</f>
        <v>23.089643602902132</v>
      </c>
      <c r="E15" s="60">
        <f>SUMIF(F20:F5000,F15,E20:E5000)</f>
        <v>652397.87999999977</v>
      </c>
      <c r="F15" s="61" t="s">
        <v>12</v>
      </c>
    </row>
    <row r="16" spans="2:10">
      <c r="B16" s="26">
        <v>45853</v>
      </c>
      <c r="C16" s="59">
        <f>SUMIF(F20:F5001,F16,C20:C5001)</f>
        <v>0</v>
      </c>
      <c r="D16" s="60">
        <v>0</v>
      </c>
      <c r="E16" s="60">
        <f>SUMIF(F20:F5001,F16,E20:E5001)</f>
        <v>0</v>
      </c>
      <c r="F16" s="61" t="s">
        <v>22</v>
      </c>
    </row>
    <row r="17" spans="2:12" ht="12.5">
      <c r="B17" s="26">
        <v>45853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45853.379201388889</v>
      </c>
      <c r="C20" s="107">
        <v>131</v>
      </c>
      <c r="D20" s="108">
        <v>23.2</v>
      </c>
      <c r="E20" s="108">
        <v>3039.2</v>
      </c>
      <c r="F20" s="109" t="s">
        <v>12</v>
      </c>
      <c r="G20" s="87"/>
      <c r="H20" s="86"/>
      <c r="I20" s="86"/>
      <c r="J20" s="86"/>
      <c r="K20" s="86"/>
    </row>
    <row r="21" spans="2:12" ht="12.5">
      <c r="B21" s="34">
        <v>45853.379201388889</v>
      </c>
      <c r="C21" s="107">
        <v>447</v>
      </c>
      <c r="D21" s="108">
        <v>23.2</v>
      </c>
      <c r="E21" s="108">
        <v>10370.4</v>
      </c>
      <c r="F21" s="109" t="s">
        <v>12</v>
      </c>
    </row>
    <row r="22" spans="2:12" ht="12.5">
      <c r="B22" s="34">
        <v>45853.382881944446</v>
      </c>
      <c r="C22" s="107">
        <v>302</v>
      </c>
      <c r="D22" s="108">
        <v>23.22</v>
      </c>
      <c r="E22" s="108">
        <v>7012.44</v>
      </c>
      <c r="F22" s="109" t="s">
        <v>12</v>
      </c>
    </row>
    <row r="23" spans="2:12" ht="12.5">
      <c r="B23" s="34">
        <v>45853.382962962962</v>
      </c>
      <c r="C23" s="107">
        <v>78</v>
      </c>
      <c r="D23" s="108">
        <v>23.22</v>
      </c>
      <c r="E23" s="108">
        <v>1811.1599999999999</v>
      </c>
      <c r="F23" s="109" t="s">
        <v>12</v>
      </c>
    </row>
    <row r="24" spans="2:12" ht="12.5">
      <c r="B24" s="34">
        <v>45853.383009259262</v>
      </c>
      <c r="C24" s="107">
        <v>128</v>
      </c>
      <c r="D24" s="108">
        <v>23.22</v>
      </c>
      <c r="E24" s="108">
        <v>2972.16</v>
      </c>
      <c r="F24" s="109" t="s">
        <v>12</v>
      </c>
    </row>
    <row r="25" spans="2:12" ht="12.5">
      <c r="B25" s="34">
        <v>45853.383009259262</v>
      </c>
      <c r="C25" s="107">
        <v>114</v>
      </c>
      <c r="D25" s="108">
        <v>23.22</v>
      </c>
      <c r="E25" s="108">
        <v>2647.08</v>
      </c>
      <c r="F25" s="109" t="s">
        <v>12</v>
      </c>
    </row>
    <row r="26" spans="2:12" ht="12.5">
      <c r="B26" s="34">
        <v>45853.39099537037</v>
      </c>
      <c r="C26" s="107">
        <v>905</v>
      </c>
      <c r="D26" s="108">
        <v>23.2</v>
      </c>
      <c r="E26" s="108">
        <v>20996</v>
      </c>
      <c r="F26" s="109" t="s">
        <v>12</v>
      </c>
    </row>
    <row r="27" spans="2:12" ht="12.5">
      <c r="B27" s="34">
        <v>45853.395833333336</v>
      </c>
      <c r="C27" s="107">
        <v>562</v>
      </c>
      <c r="D27" s="108">
        <v>23.18</v>
      </c>
      <c r="E27" s="108">
        <v>13027.16</v>
      </c>
      <c r="F27" s="109" t="s">
        <v>12</v>
      </c>
    </row>
    <row r="28" spans="2:12" ht="12.5">
      <c r="B28" s="34">
        <v>45853.40520833333</v>
      </c>
      <c r="C28" s="107">
        <v>307</v>
      </c>
      <c r="D28" s="108">
        <v>23.2</v>
      </c>
      <c r="E28" s="108">
        <v>7122.4</v>
      </c>
      <c r="F28" s="109" t="s">
        <v>12</v>
      </c>
    </row>
    <row r="29" spans="2:12" ht="12.5">
      <c r="B29" s="34">
        <v>45853.406030092592</v>
      </c>
      <c r="C29" s="107">
        <v>276</v>
      </c>
      <c r="D29" s="108">
        <v>23.18</v>
      </c>
      <c r="E29" s="108">
        <v>6397.68</v>
      </c>
      <c r="F29" s="109" t="s">
        <v>12</v>
      </c>
    </row>
    <row r="30" spans="2:12" ht="12.5">
      <c r="B30" s="34">
        <v>45853.406030092592</v>
      </c>
      <c r="C30" s="107">
        <v>270</v>
      </c>
      <c r="D30" s="108">
        <v>23.18</v>
      </c>
      <c r="E30" s="108">
        <v>6258.6</v>
      </c>
      <c r="F30" s="109" t="s">
        <v>12</v>
      </c>
    </row>
    <row r="31" spans="2:12" ht="12.5">
      <c r="B31" s="34">
        <v>45853.406030092592</v>
      </c>
      <c r="C31" s="107">
        <v>300</v>
      </c>
      <c r="D31" s="108">
        <v>23.18</v>
      </c>
      <c r="E31" s="108">
        <v>6954</v>
      </c>
      <c r="F31" s="109" t="s">
        <v>12</v>
      </c>
    </row>
    <row r="32" spans="2:12" ht="12.5">
      <c r="B32" s="34">
        <v>45853.406030092592</v>
      </c>
      <c r="C32" s="107">
        <v>20</v>
      </c>
      <c r="D32" s="108">
        <v>23.18</v>
      </c>
      <c r="E32" s="108">
        <v>463.6</v>
      </c>
      <c r="F32" s="109" t="s">
        <v>12</v>
      </c>
    </row>
    <row r="33" spans="2:6" ht="12.5">
      <c r="B33" s="34">
        <v>45853.41165509259</v>
      </c>
      <c r="C33" s="107">
        <v>277</v>
      </c>
      <c r="D33" s="108">
        <v>23.18</v>
      </c>
      <c r="E33" s="108">
        <v>6420.86</v>
      </c>
      <c r="F33" s="109" t="s">
        <v>12</v>
      </c>
    </row>
    <row r="34" spans="2:6" ht="12.5">
      <c r="B34" s="34">
        <v>45853.423831018517</v>
      </c>
      <c r="C34" s="107">
        <v>269</v>
      </c>
      <c r="D34" s="108">
        <v>23.2</v>
      </c>
      <c r="E34" s="108">
        <v>6240.8</v>
      </c>
      <c r="F34" s="109" t="s">
        <v>12</v>
      </c>
    </row>
    <row r="35" spans="2:6" ht="12.5">
      <c r="B35" s="34">
        <v>45853.423831018517</v>
      </c>
      <c r="C35" s="107">
        <v>263</v>
      </c>
      <c r="D35" s="108">
        <v>23.2</v>
      </c>
      <c r="E35" s="108">
        <v>6101.5999999999995</v>
      </c>
      <c r="F35" s="109" t="s">
        <v>12</v>
      </c>
    </row>
    <row r="36" spans="2:6" ht="12.5">
      <c r="B36" s="34">
        <v>45853.423831018517</v>
      </c>
      <c r="C36" s="107">
        <v>269</v>
      </c>
      <c r="D36" s="108">
        <v>23.2</v>
      </c>
      <c r="E36" s="108">
        <v>6240.8</v>
      </c>
      <c r="F36" s="109" t="s">
        <v>12</v>
      </c>
    </row>
    <row r="37" spans="2:6" ht="12.5">
      <c r="B37" s="34">
        <v>45853.423831018517</v>
      </c>
      <c r="C37" s="107">
        <v>267</v>
      </c>
      <c r="D37" s="108">
        <v>23.2</v>
      </c>
      <c r="E37" s="108">
        <v>6194.4</v>
      </c>
      <c r="F37" s="109" t="s">
        <v>12</v>
      </c>
    </row>
    <row r="38" spans="2:6" ht="12.5">
      <c r="B38" s="34">
        <v>45853.429884259262</v>
      </c>
      <c r="C38" s="107">
        <v>285</v>
      </c>
      <c r="D38" s="108">
        <v>23.18</v>
      </c>
      <c r="E38" s="108">
        <v>6606.3</v>
      </c>
      <c r="F38" s="109" t="s">
        <v>12</v>
      </c>
    </row>
    <row r="39" spans="2:6" ht="12.5">
      <c r="B39" s="34">
        <v>45853.429884259262</v>
      </c>
      <c r="C39" s="107">
        <v>285</v>
      </c>
      <c r="D39" s="108">
        <v>23.18</v>
      </c>
      <c r="E39" s="108">
        <v>6606.3</v>
      </c>
      <c r="F39" s="109" t="s">
        <v>12</v>
      </c>
    </row>
    <row r="40" spans="2:6" ht="12.5">
      <c r="B40" s="34">
        <v>45853.440381944441</v>
      </c>
      <c r="C40" s="107">
        <v>284</v>
      </c>
      <c r="D40" s="108">
        <v>23.12</v>
      </c>
      <c r="E40" s="108">
        <v>6566.08</v>
      </c>
      <c r="F40" s="109" t="s">
        <v>12</v>
      </c>
    </row>
    <row r="41" spans="2:6" ht="12.5">
      <c r="B41" s="34">
        <v>45853.440381944441</v>
      </c>
      <c r="C41" s="107">
        <v>284</v>
      </c>
      <c r="D41" s="108">
        <v>23.12</v>
      </c>
      <c r="E41" s="108">
        <v>6566.08</v>
      </c>
      <c r="F41" s="109" t="s">
        <v>12</v>
      </c>
    </row>
    <row r="42" spans="2:6" ht="12.5">
      <c r="B42" s="34">
        <v>45853.440381944441</v>
      </c>
      <c r="C42" s="107">
        <v>277</v>
      </c>
      <c r="D42" s="108">
        <v>23.12</v>
      </c>
      <c r="E42" s="108">
        <v>6404.2400000000007</v>
      </c>
      <c r="F42" s="109" t="s">
        <v>12</v>
      </c>
    </row>
    <row r="43" spans="2:6" ht="12.5">
      <c r="B43" s="34">
        <v>45853.454270833332</v>
      </c>
      <c r="C43" s="107">
        <v>300</v>
      </c>
      <c r="D43" s="108">
        <v>23.12</v>
      </c>
      <c r="E43" s="108">
        <v>6936</v>
      </c>
      <c r="F43" s="109" t="s">
        <v>12</v>
      </c>
    </row>
    <row r="44" spans="2:6" ht="12.5">
      <c r="B44" s="34">
        <v>45853.454270833332</v>
      </c>
      <c r="C44" s="107">
        <v>277</v>
      </c>
      <c r="D44" s="108">
        <v>23.12</v>
      </c>
      <c r="E44" s="108">
        <v>6404.2400000000007</v>
      </c>
      <c r="F44" s="109" t="s">
        <v>12</v>
      </c>
    </row>
    <row r="45" spans="2:6" ht="12.5">
      <c r="B45" s="34">
        <v>45853.454270833332</v>
      </c>
      <c r="C45" s="107">
        <v>293</v>
      </c>
      <c r="D45" s="108">
        <v>23.12</v>
      </c>
      <c r="E45" s="108">
        <v>6774.16</v>
      </c>
      <c r="F45" s="109" t="s">
        <v>12</v>
      </c>
    </row>
    <row r="46" spans="2:6" ht="12.5">
      <c r="B46" s="34">
        <v>45853.454270833332</v>
      </c>
      <c r="C46" s="107">
        <v>320</v>
      </c>
      <c r="D46" s="108">
        <v>23.12</v>
      </c>
      <c r="E46" s="108">
        <v>7398.4000000000005</v>
      </c>
      <c r="F46" s="109" t="s">
        <v>12</v>
      </c>
    </row>
    <row r="47" spans="2:6" ht="12.5">
      <c r="B47" s="34">
        <v>45853.461342592593</v>
      </c>
      <c r="C47" s="107">
        <v>252</v>
      </c>
      <c r="D47" s="108">
        <v>23.06</v>
      </c>
      <c r="E47" s="108">
        <v>5811.12</v>
      </c>
      <c r="F47" s="109" t="s">
        <v>12</v>
      </c>
    </row>
    <row r="48" spans="2:6" ht="12.5">
      <c r="B48" s="34">
        <v>45853.461342592593</v>
      </c>
      <c r="C48" s="107">
        <v>66</v>
      </c>
      <c r="D48" s="108">
        <v>23.06</v>
      </c>
      <c r="E48" s="108">
        <v>1521.9599999999998</v>
      </c>
      <c r="F48" s="109" t="s">
        <v>12</v>
      </c>
    </row>
    <row r="49" spans="2:6" ht="12.5">
      <c r="B49" s="34">
        <v>45853.466516203705</v>
      </c>
      <c r="C49" s="107">
        <v>281</v>
      </c>
      <c r="D49" s="108">
        <v>23.04</v>
      </c>
      <c r="E49" s="108">
        <v>6474.24</v>
      </c>
      <c r="F49" s="109" t="s">
        <v>12</v>
      </c>
    </row>
    <row r="50" spans="2:6" ht="12.5">
      <c r="B50" s="34">
        <v>45853.469780092593</v>
      </c>
      <c r="C50" s="107">
        <v>315</v>
      </c>
      <c r="D50" s="108">
        <v>23.02</v>
      </c>
      <c r="E50" s="108">
        <v>7251.3</v>
      </c>
      <c r="F50" s="109" t="s">
        <v>12</v>
      </c>
    </row>
    <row r="51" spans="2:6" ht="12.5">
      <c r="B51" s="34">
        <v>45853.470706018517</v>
      </c>
      <c r="C51" s="107">
        <v>355</v>
      </c>
      <c r="D51" s="108">
        <v>23.02</v>
      </c>
      <c r="E51" s="108">
        <v>8172.0999999999995</v>
      </c>
      <c r="F51" s="109" t="s">
        <v>12</v>
      </c>
    </row>
    <row r="52" spans="2:6" ht="12.5">
      <c r="B52" s="34">
        <v>45853.470706018517</v>
      </c>
      <c r="C52" s="107">
        <v>56</v>
      </c>
      <c r="D52" s="108">
        <v>23.02</v>
      </c>
      <c r="E52" s="108">
        <v>1289.1199999999999</v>
      </c>
      <c r="F52" s="109" t="s">
        <v>12</v>
      </c>
    </row>
    <row r="53" spans="2:6" ht="12.5">
      <c r="B53" s="34">
        <v>45853.470706018517</v>
      </c>
      <c r="C53" s="107">
        <v>52</v>
      </c>
      <c r="D53" s="108">
        <v>23.02</v>
      </c>
      <c r="E53" s="108">
        <v>1197.04</v>
      </c>
      <c r="F53" s="109" t="s">
        <v>12</v>
      </c>
    </row>
    <row r="54" spans="2:6" ht="12.5">
      <c r="B54" s="34">
        <v>45853.470706018517</v>
      </c>
      <c r="C54" s="107">
        <v>100</v>
      </c>
      <c r="D54" s="108">
        <v>23.02</v>
      </c>
      <c r="E54" s="108">
        <v>2302</v>
      </c>
      <c r="F54" s="109" t="s">
        <v>12</v>
      </c>
    </row>
    <row r="55" spans="2:6" ht="12.5">
      <c r="B55" s="34">
        <v>45853.475752314815</v>
      </c>
      <c r="C55" s="107">
        <v>369</v>
      </c>
      <c r="D55" s="108">
        <v>23.02</v>
      </c>
      <c r="E55" s="108">
        <v>8494.3799999999992</v>
      </c>
      <c r="F55" s="109" t="s">
        <v>12</v>
      </c>
    </row>
    <row r="56" spans="2:6" ht="12.5">
      <c r="B56" s="34">
        <v>45853.475752314815</v>
      </c>
      <c r="C56" s="107">
        <v>528</v>
      </c>
      <c r="D56" s="108">
        <v>23.02</v>
      </c>
      <c r="E56" s="108">
        <v>12154.56</v>
      </c>
      <c r="F56" s="109" t="s">
        <v>12</v>
      </c>
    </row>
    <row r="57" spans="2:6" ht="12.5">
      <c r="B57" s="34">
        <v>45853.475752314815</v>
      </c>
      <c r="C57" s="107">
        <v>90</v>
      </c>
      <c r="D57" s="108">
        <v>23.02</v>
      </c>
      <c r="E57" s="108">
        <v>2071.8000000000002</v>
      </c>
      <c r="F57" s="109" t="s">
        <v>12</v>
      </c>
    </row>
    <row r="58" spans="2:6" ht="12.5">
      <c r="B58" s="34">
        <v>45853.475752314815</v>
      </c>
      <c r="C58" s="107">
        <v>13</v>
      </c>
      <c r="D58" s="108">
        <v>23.02</v>
      </c>
      <c r="E58" s="108">
        <v>299.26</v>
      </c>
      <c r="F58" s="109" t="s">
        <v>12</v>
      </c>
    </row>
    <row r="59" spans="2:6" ht="12.5">
      <c r="B59" s="34">
        <v>45853.485613425924</v>
      </c>
      <c r="C59" s="107">
        <v>90</v>
      </c>
      <c r="D59" s="108">
        <v>23.04</v>
      </c>
      <c r="E59" s="108">
        <v>2073.6</v>
      </c>
      <c r="F59" s="109" t="s">
        <v>12</v>
      </c>
    </row>
    <row r="60" spans="2:6" ht="12.5">
      <c r="B60" s="34">
        <v>45853.485613425924</v>
      </c>
      <c r="C60" s="107">
        <v>80</v>
      </c>
      <c r="D60" s="108">
        <v>23.04</v>
      </c>
      <c r="E60" s="108">
        <v>1843.1999999999998</v>
      </c>
      <c r="F60" s="109" t="s">
        <v>12</v>
      </c>
    </row>
    <row r="61" spans="2:6" ht="12.5">
      <c r="B61" s="34">
        <v>45853.488622685189</v>
      </c>
      <c r="C61" s="107">
        <v>71</v>
      </c>
      <c r="D61" s="108">
        <v>23.04</v>
      </c>
      <c r="E61" s="108">
        <v>1635.84</v>
      </c>
      <c r="F61" s="109" t="s">
        <v>12</v>
      </c>
    </row>
    <row r="62" spans="2:6" ht="12.5">
      <c r="B62" s="34">
        <v>45853.488622685189</v>
      </c>
      <c r="C62" s="107">
        <v>90</v>
      </c>
      <c r="D62" s="108">
        <v>23.04</v>
      </c>
      <c r="E62" s="108">
        <v>2073.6</v>
      </c>
      <c r="F62" s="109" t="s">
        <v>12</v>
      </c>
    </row>
    <row r="63" spans="2:6" ht="12.5">
      <c r="B63" s="34">
        <v>45853.491354166668</v>
      </c>
      <c r="C63" s="107">
        <v>79</v>
      </c>
      <c r="D63" s="108">
        <v>23.04</v>
      </c>
      <c r="E63" s="108">
        <v>1820.1599999999999</v>
      </c>
      <c r="F63" s="109" t="s">
        <v>12</v>
      </c>
    </row>
    <row r="64" spans="2:6" ht="12.5">
      <c r="B64" s="34">
        <v>45853.492858796293</v>
      </c>
      <c r="C64" s="107">
        <v>13</v>
      </c>
      <c r="D64" s="108">
        <v>23.04</v>
      </c>
      <c r="E64" s="108">
        <v>299.52</v>
      </c>
      <c r="F64" s="109" t="s">
        <v>12</v>
      </c>
    </row>
    <row r="65" spans="2:6" ht="12.5">
      <c r="B65" s="34">
        <v>45853.492858796293</v>
      </c>
      <c r="C65" s="107">
        <v>23</v>
      </c>
      <c r="D65" s="108">
        <v>23.04</v>
      </c>
      <c r="E65" s="108">
        <v>529.91999999999996</v>
      </c>
      <c r="F65" s="109" t="s">
        <v>12</v>
      </c>
    </row>
    <row r="66" spans="2:6" ht="12.5">
      <c r="B66" s="34">
        <v>45853.493321759262</v>
      </c>
      <c r="C66" s="107">
        <v>265</v>
      </c>
      <c r="D66" s="108">
        <v>23.04</v>
      </c>
      <c r="E66" s="108">
        <v>6105.5999999999995</v>
      </c>
      <c r="F66" s="109" t="s">
        <v>12</v>
      </c>
    </row>
    <row r="67" spans="2:6" ht="12.5">
      <c r="B67" s="34">
        <v>45853.49695601852</v>
      </c>
      <c r="C67" s="107">
        <v>533</v>
      </c>
      <c r="D67" s="108">
        <v>23.02</v>
      </c>
      <c r="E67" s="108">
        <v>12269.66</v>
      </c>
      <c r="F67" s="109" t="s">
        <v>12</v>
      </c>
    </row>
    <row r="68" spans="2:6" ht="12.5">
      <c r="B68" s="34">
        <v>45853.49695601852</v>
      </c>
      <c r="C68" s="107">
        <v>304</v>
      </c>
      <c r="D68" s="108">
        <v>23.02</v>
      </c>
      <c r="E68" s="108">
        <v>6998.08</v>
      </c>
      <c r="F68" s="109" t="s">
        <v>12</v>
      </c>
    </row>
    <row r="69" spans="2:6" ht="12.5">
      <c r="B69" s="34">
        <v>45853.504317129627</v>
      </c>
      <c r="C69" s="107">
        <v>302</v>
      </c>
      <c r="D69" s="108">
        <v>23</v>
      </c>
      <c r="E69" s="108">
        <v>6946</v>
      </c>
      <c r="F69" s="109" t="s">
        <v>12</v>
      </c>
    </row>
    <row r="70" spans="2:6" ht="12.5">
      <c r="B70" s="34">
        <v>45853.509872685187</v>
      </c>
      <c r="C70" s="107">
        <v>206</v>
      </c>
      <c r="D70" s="108">
        <v>23</v>
      </c>
      <c r="E70" s="108">
        <v>4738</v>
      </c>
      <c r="F70" s="109" t="s">
        <v>12</v>
      </c>
    </row>
    <row r="71" spans="2:6" ht="12.5">
      <c r="B71" s="34">
        <v>45853.509872685187</v>
      </c>
      <c r="C71" s="107">
        <v>106</v>
      </c>
      <c r="D71" s="108">
        <v>23</v>
      </c>
      <c r="E71" s="108">
        <v>2438</v>
      </c>
      <c r="F71" s="109" t="s">
        <v>12</v>
      </c>
    </row>
    <row r="72" spans="2:6" ht="12.5">
      <c r="B72" s="34">
        <v>45853.520983796298</v>
      </c>
      <c r="C72" s="107">
        <v>266</v>
      </c>
      <c r="D72" s="108">
        <v>23</v>
      </c>
      <c r="E72" s="108">
        <v>6118</v>
      </c>
      <c r="F72" s="109" t="s">
        <v>12</v>
      </c>
    </row>
    <row r="73" spans="2:6" ht="12.5">
      <c r="B73" s="34">
        <v>45853.520983796298</v>
      </c>
      <c r="C73" s="107">
        <v>174</v>
      </c>
      <c r="D73" s="108">
        <v>23</v>
      </c>
      <c r="E73" s="108">
        <v>4002</v>
      </c>
      <c r="F73" s="109" t="s">
        <v>12</v>
      </c>
    </row>
    <row r="74" spans="2:6" ht="12.5">
      <c r="B74" s="34">
        <v>45853.520983796298</v>
      </c>
      <c r="C74" s="107">
        <v>137</v>
      </c>
      <c r="D74" s="108">
        <v>23</v>
      </c>
      <c r="E74" s="108">
        <v>3151</v>
      </c>
      <c r="F74" s="109" t="s">
        <v>12</v>
      </c>
    </row>
    <row r="75" spans="2:6" ht="12.5">
      <c r="B75" s="34">
        <v>45853.534733796296</v>
      </c>
      <c r="C75" s="107">
        <v>78</v>
      </c>
      <c r="D75" s="108">
        <v>23.02</v>
      </c>
      <c r="E75" s="108">
        <v>1795.56</v>
      </c>
      <c r="F75" s="109" t="s">
        <v>12</v>
      </c>
    </row>
    <row r="76" spans="2:6" ht="12.5">
      <c r="B76" s="34">
        <v>45853.534733796296</v>
      </c>
      <c r="C76" s="107">
        <v>55</v>
      </c>
      <c r="D76" s="108">
        <v>23.02</v>
      </c>
      <c r="E76" s="108">
        <v>1266.0999999999999</v>
      </c>
      <c r="F76" s="109" t="s">
        <v>12</v>
      </c>
    </row>
    <row r="77" spans="2:6" ht="12.5">
      <c r="B77" s="34">
        <v>45853.537083333336</v>
      </c>
      <c r="C77" s="107">
        <v>184</v>
      </c>
      <c r="D77" s="108">
        <v>23.02</v>
      </c>
      <c r="E77" s="108">
        <v>4235.68</v>
      </c>
      <c r="F77" s="109" t="s">
        <v>12</v>
      </c>
    </row>
    <row r="78" spans="2:6" ht="12.5">
      <c r="B78" s="34">
        <v>45853.540578703702</v>
      </c>
      <c r="C78" s="107">
        <v>299</v>
      </c>
      <c r="D78" s="108">
        <v>23.02</v>
      </c>
      <c r="E78" s="108">
        <v>6882.98</v>
      </c>
      <c r="F78" s="109" t="s">
        <v>12</v>
      </c>
    </row>
    <row r="79" spans="2:6" ht="12.5">
      <c r="B79" s="34">
        <v>45853.546226851853</v>
      </c>
      <c r="C79" s="107">
        <v>278</v>
      </c>
      <c r="D79" s="108">
        <v>23.06</v>
      </c>
      <c r="E79" s="108">
        <v>6410.6799999999994</v>
      </c>
      <c r="F79" s="109" t="s">
        <v>12</v>
      </c>
    </row>
    <row r="80" spans="2:6" ht="12.5">
      <c r="B80" s="34">
        <v>45853.549895833334</v>
      </c>
      <c r="C80" s="107">
        <v>807</v>
      </c>
      <c r="D80" s="108">
        <v>23.06</v>
      </c>
      <c r="E80" s="108">
        <v>18609.419999999998</v>
      </c>
      <c r="F80" s="109" t="s">
        <v>12</v>
      </c>
    </row>
    <row r="81" spans="2:6" ht="12.5">
      <c r="B81" s="34">
        <v>45853.573703703703</v>
      </c>
      <c r="C81" s="107">
        <v>307</v>
      </c>
      <c r="D81" s="108">
        <v>23.08</v>
      </c>
      <c r="E81" s="108">
        <v>7085.5599999999995</v>
      </c>
      <c r="F81" s="109" t="s">
        <v>12</v>
      </c>
    </row>
    <row r="82" spans="2:6" ht="12.5">
      <c r="B82" s="34">
        <v>45853.573703703703</v>
      </c>
      <c r="C82" s="107">
        <v>536</v>
      </c>
      <c r="D82" s="108">
        <v>23.08</v>
      </c>
      <c r="E82" s="108">
        <v>12370.88</v>
      </c>
      <c r="F82" s="109" t="s">
        <v>12</v>
      </c>
    </row>
    <row r="83" spans="2:6" ht="12.5">
      <c r="B83" s="34">
        <v>45853.573703703703</v>
      </c>
      <c r="C83" s="107">
        <v>17</v>
      </c>
      <c r="D83" s="108">
        <v>23.08</v>
      </c>
      <c r="E83" s="108">
        <v>392.35999999999996</v>
      </c>
      <c r="F83" s="109" t="s">
        <v>12</v>
      </c>
    </row>
    <row r="84" spans="2:6" ht="12.5">
      <c r="B84" s="34">
        <v>45853.573703703703</v>
      </c>
      <c r="C84" s="107">
        <v>377</v>
      </c>
      <c r="D84" s="108">
        <v>23.08</v>
      </c>
      <c r="E84" s="108">
        <v>8701.16</v>
      </c>
      <c r="F84" s="109" t="s">
        <v>12</v>
      </c>
    </row>
    <row r="85" spans="2:6" ht="12.5">
      <c r="B85" s="34">
        <v>45853.573703703703</v>
      </c>
      <c r="C85" s="107">
        <v>239</v>
      </c>
      <c r="D85" s="108">
        <v>23.08</v>
      </c>
      <c r="E85" s="108">
        <v>5516.12</v>
      </c>
      <c r="F85" s="109" t="s">
        <v>12</v>
      </c>
    </row>
    <row r="86" spans="2:6" ht="12.5">
      <c r="B86" s="34">
        <v>45853.587372685186</v>
      </c>
      <c r="C86" s="107">
        <v>314</v>
      </c>
      <c r="D86" s="108">
        <v>23.06</v>
      </c>
      <c r="E86" s="108">
        <v>7240.8399999999992</v>
      </c>
      <c r="F86" s="109" t="s">
        <v>12</v>
      </c>
    </row>
    <row r="87" spans="2:6" ht="12.5">
      <c r="B87" s="34">
        <v>45853.587476851855</v>
      </c>
      <c r="C87" s="107">
        <v>306</v>
      </c>
      <c r="D87" s="108">
        <v>23.06</v>
      </c>
      <c r="E87" s="108">
        <v>7056.36</v>
      </c>
      <c r="F87" s="109" t="s">
        <v>12</v>
      </c>
    </row>
    <row r="88" spans="2:6" ht="12.5">
      <c r="B88" s="34">
        <v>45853.607685185183</v>
      </c>
      <c r="C88" s="107">
        <v>301</v>
      </c>
      <c r="D88" s="108">
        <v>23.06</v>
      </c>
      <c r="E88" s="108">
        <v>6941.0599999999995</v>
      </c>
      <c r="F88" s="109" t="s">
        <v>12</v>
      </c>
    </row>
    <row r="89" spans="2:6" ht="12.5">
      <c r="B89" s="34">
        <v>45853.608402777776</v>
      </c>
      <c r="C89" s="107">
        <v>299</v>
      </c>
      <c r="D89" s="108">
        <v>23.06</v>
      </c>
      <c r="E89" s="108">
        <v>6894.94</v>
      </c>
      <c r="F89" s="109" t="s">
        <v>12</v>
      </c>
    </row>
    <row r="90" spans="2:6" ht="12.5">
      <c r="B90" s="34">
        <v>45853.612476851849</v>
      </c>
      <c r="C90" s="107">
        <v>70</v>
      </c>
      <c r="D90" s="108">
        <v>23.04</v>
      </c>
      <c r="E90" s="108">
        <v>1612.8</v>
      </c>
      <c r="F90" s="109" t="s">
        <v>12</v>
      </c>
    </row>
    <row r="91" spans="2:6" ht="12.5">
      <c r="B91" s="34">
        <v>45853.614270833335</v>
      </c>
      <c r="C91" s="107">
        <v>293</v>
      </c>
      <c r="D91" s="108">
        <v>23.06</v>
      </c>
      <c r="E91" s="108">
        <v>6756.58</v>
      </c>
      <c r="F91" s="109" t="s">
        <v>12</v>
      </c>
    </row>
    <row r="92" spans="2:6" ht="12.5">
      <c r="B92" s="34">
        <v>45853.618344907409</v>
      </c>
      <c r="C92" s="107">
        <v>268</v>
      </c>
      <c r="D92" s="108">
        <v>23.08</v>
      </c>
      <c r="E92" s="108">
        <v>6185.44</v>
      </c>
      <c r="F92" s="109" t="s">
        <v>12</v>
      </c>
    </row>
    <row r="93" spans="2:6" ht="12.5">
      <c r="B93" s="34">
        <v>45853.620833333334</v>
      </c>
      <c r="C93" s="107">
        <v>266</v>
      </c>
      <c r="D93" s="108">
        <v>23.06</v>
      </c>
      <c r="E93" s="108">
        <v>6133.96</v>
      </c>
      <c r="F93" s="109" t="s">
        <v>12</v>
      </c>
    </row>
    <row r="94" spans="2:6" ht="12.5">
      <c r="B94" s="34">
        <v>45853.620833333334</v>
      </c>
      <c r="C94" s="107">
        <v>234</v>
      </c>
      <c r="D94" s="108">
        <v>23.06</v>
      </c>
      <c r="E94" s="108">
        <v>5396.04</v>
      </c>
      <c r="F94" s="109" t="s">
        <v>12</v>
      </c>
    </row>
    <row r="95" spans="2:6" ht="12.5">
      <c r="B95" s="34">
        <v>45853.620833333334</v>
      </c>
      <c r="C95" s="107">
        <v>333</v>
      </c>
      <c r="D95" s="108">
        <v>23.06</v>
      </c>
      <c r="E95" s="108">
        <v>7678.98</v>
      </c>
      <c r="F95" s="109" t="s">
        <v>12</v>
      </c>
    </row>
    <row r="96" spans="2:6" ht="12.5">
      <c r="B96" s="34">
        <v>45853.625034722223</v>
      </c>
      <c r="C96" s="107">
        <v>304</v>
      </c>
      <c r="D96" s="108">
        <v>23.06</v>
      </c>
      <c r="E96" s="108">
        <v>7010.24</v>
      </c>
      <c r="F96" s="109" t="s">
        <v>12</v>
      </c>
    </row>
    <row r="97" spans="2:6" ht="12.5">
      <c r="B97" s="34">
        <v>45853.629189814812</v>
      </c>
      <c r="C97" s="107">
        <v>194</v>
      </c>
      <c r="D97" s="108">
        <v>23.06</v>
      </c>
      <c r="E97" s="108">
        <v>4473.6399999999994</v>
      </c>
      <c r="F97" s="109" t="s">
        <v>12</v>
      </c>
    </row>
    <row r="98" spans="2:6" ht="12.5">
      <c r="B98" s="34">
        <v>45853.639965277776</v>
      </c>
      <c r="C98" s="107">
        <v>78</v>
      </c>
      <c r="D98" s="108">
        <v>23.08</v>
      </c>
      <c r="E98" s="108">
        <v>1800.2399999999998</v>
      </c>
      <c r="F98" s="109" t="s">
        <v>12</v>
      </c>
    </row>
    <row r="99" spans="2:6" ht="12.5">
      <c r="B99" s="34">
        <v>45853.639965277776</v>
      </c>
      <c r="C99" s="107">
        <v>4</v>
      </c>
      <c r="D99" s="108">
        <v>23.08</v>
      </c>
      <c r="E99" s="108">
        <v>92.32</v>
      </c>
      <c r="F99" s="109" t="s">
        <v>12</v>
      </c>
    </row>
    <row r="100" spans="2:6" ht="12.5">
      <c r="B100" s="34">
        <v>45853.639965277776</v>
      </c>
      <c r="C100" s="107">
        <v>183</v>
      </c>
      <c r="D100" s="108">
        <v>23.08</v>
      </c>
      <c r="E100" s="108">
        <v>4223.6399999999994</v>
      </c>
      <c r="F100" s="109" t="s">
        <v>12</v>
      </c>
    </row>
    <row r="101" spans="2:6" ht="12.5">
      <c r="B101" s="34">
        <v>45853.639965277776</v>
      </c>
      <c r="C101" s="107">
        <v>264</v>
      </c>
      <c r="D101" s="108">
        <v>23.08</v>
      </c>
      <c r="E101" s="108">
        <v>6093.12</v>
      </c>
      <c r="F101" s="109" t="s">
        <v>12</v>
      </c>
    </row>
    <row r="102" spans="2:6" ht="12.5">
      <c r="B102" s="34">
        <v>45853.639965277776</v>
      </c>
      <c r="C102" s="107">
        <v>275</v>
      </c>
      <c r="D102" s="108">
        <v>23.08</v>
      </c>
      <c r="E102" s="108">
        <v>6346.9999999999991</v>
      </c>
      <c r="F102" s="109" t="s">
        <v>12</v>
      </c>
    </row>
    <row r="103" spans="2:6" ht="12.5">
      <c r="B103" s="34">
        <v>45853.645833333336</v>
      </c>
      <c r="C103" s="107">
        <v>591</v>
      </c>
      <c r="D103" s="108">
        <v>23.06</v>
      </c>
      <c r="E103" s="108">
        <v>13628.46</v>
      </c>
      <c r="F103" s="109" t="s">
        <v>12</v>
      </c>
    </row>
    <row r="104" spans="2:6" ht="12.5">
      <c r="B104" s="34">
        <v>45853.648657407408</v>
      </c>
      <c r="C104" s="107">
        <v>312</v>
      </c>
      <c r="D104" s="108">
        <v>23.06</v>
      </c>
      <c r="E104" s="108">
        <v>7194.7199999999993</v>
      </c>
      <c r="F104" s="109" t="s">
        <v>12</v>
      </c>
    </row>
    <row r="105" spans="2:6" ht="12.5">
      <c r="B105" s="34">
        <v>45853.652106481481</v>
      </c>
      <c r="C105" s="107">
        <v>218</v>
      </c>
      <c r="D105" s="108">
        <v>23.06</v>
      </c>
      <c r="E105" s="108">
        <v>5027.08</v>
      </c>
      <c r="F105" s="109" t="s">
        <v>12</v>
      </c>
    </row>
    <row r="106" spans="2:6" ht="12.5">
      <c r="B106" s="34">
        <v>45853.652106481481</v>
      </c>
      <c r="C106" s="107">
        <v>66</v>
      </c>
      <c r="D106" s="108">
        <v>23.06</v>
      </c>
      <c r="E106" s="108">
        <v>1521.9599999999998</v>
      </c>
      <c r="F106" s="109" t="s">
        <v>12</v>
      </c>
    </row>
    <row r="107" spans="2:6" ht="12.5">
      <c r="B107" s="34">
        <v>45853.655555555553</v>
      </c>
      <c r="C107" s="107">
        <v>297</v>
      </c>
      <c r="D107" s="108">
        <v>23.04</v>
      </c>
      <c r="E107" s="108">
        <v>6842.88</v>
      </c>
      <c r="F107" s="109" t="s">
        <v>12</v>
      </c>
    </row>
    <row r="108" spans="2:6" ht="12.5">
      <c r="B108" s="34">
        <v>45853.659317129626</v>
      </c>
      <c r="C108" s="107">
        <v>559</v>
      </c>
      <c r="D108" s="108">
        <v>23.06</v>
      </c>
      <c r="E108" s="108">
        <v>12890.539999999999</v>
      </c>
      <c r="F108" s="109" t="s">
        <v>12</v>
      </c>
    </row>
    <row r="109" spans="2:6" ht="12.5">
      <c r="B109" s="34">
        <v>45853.664583333331</v>
      </c>
      <c r="C109" s="107">
        <v>284</v>
      </c>
      <c r="D109" s="108">
        <v>23.1</v>
      </c>
      <c r="E109" s="108">
        <v>6560.4000000000005</v>
      </c>
      <c r="F109" s="109" t="s">
        <v>12</v>
      </c>
    </row>
    <row r="110" spans="2:6" ht="12.5">
      <c r="B110" s="34">
        <v>45853.664583333331</v>
      </c>
      <c r="C110" s="107">
        <v>285</v>
      </c>
      <c r="D110" s="108">
        <v>23.1</v>
      </c>
      <c r="E110" s="108">
        <v>6583.5</v>
      </c>
      <c r="F110" s="109" t="s">
        <v>12</v>
      </c>
    </row>
    <row r="111" spans="2:6" ht="12.5">
      <c r="B111" s="34">
        <v>45853.667326388888</v>
      </c>
      <c r="C111" s="107">
        <v>298</v>
      </c>
      <c r="D111" s="108">
        <v>23.06</v>
      </c>
      <c r="E111" s="108">
        <v>6871.8799999999992</v>
      </c>
      <c r="F111" s="109" t="s">
        <v>12</v>
      </c>
    </row>
    <row r="112" spans="2:6" ht="12.5">
      <c r="B112" s="34">
        <v>45853.668854166666</v>
      </c>
      <c r="C112" s="107">
        <v>106</v>
      </c>
      <c r="D112" s="108">
        <v>23.08</v>
      </c>
      <c r="E112" s="108">
        <v>2446.48</v>
      </c>
      <c r="F112" s="109" t="s">
        <v>12</v>
      </c>
    </row>
    <row r="113" spans="2:6" ht="12.5">
      <c r="B113" s="34">
        <v>45853.670115740744</v>
      </c>
      <c r="C113" s="107">
        <v>182</v>
      </c>
      <c r="D113" s="108">
        <v>23.08</v>
      </c>
      <c r="E113" s="108">
        <v>4200.5599999999995</v>
      </c>
      <c r="F113" s="109" t="s">
        <v>12</v>
      </c>
    </row>
    <row r="114" spans="2:6" ht="12.5">
      <c r="B114" s="34">
        <v>45853.670115740744</v>
      </c>
      <c r="C114" s="107">
        <v>4</v>
      </c>
      <c r="D114" s="108">
        <v>23.08</v>
      </c>
      <c r="E114" s="108">
        <v>92.32</v>
      </c>
      <c r="F114" s="109" t="s">
        <v>12</v>
      </c>
    </row>
    <row r="115" spans="2:6" ht="12.5">
      <c r="B115" s="34">
        <v>45853.672743055555</v>
      </c>
      <c r="C115" s="107">
        <v>289</v>
      </c>
      <c r="D115" s="108">
        <v>23.06</v>
      </c>
      <c r="E115" s="108">
        <v>6664.3399999999992</v>
      </c>
      <c r="F115" s="109" t="s">
        <v>12</v>
      </c>
    </row>
    <row r="116" spans="2:6" ht="12.5">
      <c r="B116" s="34">
        <v>45853.678252314814</v>
      </c>
      <c r="C116" s="107">
        <v>296</v>
      </c>
      <c r="D116" s="108">
        <v>23.04</v>
      </c>
      <c r="E116" s="108">
        <v>6819.84</v>
      </c>
      <c r="F116" s="109" t="s">
        <v>12</v>
      </c>
    </row>
    <row r="117" spans="2:6" ht="12.5">
      <c r="B117" s="34">
        <v>45853.678252314814</v>
      </c>
      <c r="C117" s="107">
        <v>303</v>
      </c>
      <c r="D117" s="108">
        <v>23.04</v>
      </c>
      <c r="E117" s="108">
        <v>6981.12</v>
      </c>
      <c r="F117" s="109" t="s">
        <v>12</v>
      </c>
    </row>
    <row r="118" spans="2:6" ht="12.5">
      <c r="B118" s="34">
        <v>45853.680925925924</v>
      </c>
      <c r="C118" s="107">
        <v>237</v>
      </c>
      <c r="D118" s="108">
        <v>23.04</v>
      </c>
      <c r="E118" s="108">
        <v>5460.48</v>
      </c>
      <c r="F118" s="109" t="s">
        <v>12</v>
      </c>
    </row>
    <row r="119" spans="2:6" ht="12.5">
      <c r="B119" s="34">
        <v>45853.689351851855</v>
      </c>
      <c r="C119" s="107">
        <v>73</v>
      </c>
      <c r="D119" s="108">
        <v>23.14</v>
      </c>
      <c r="E119" s="108">
        <v>1689.22</v>
      </c>
      <c r="F119" s="109" t="s">
        <v>12</v>
      </c>
    </row>
    <row r="120" spans="2:6" ht="12.5">
      <c r="B120" s="34">
        <v>45853.68990740741</v>
      </c>
      <c r="C120" s="107">
        <v>73</v>
      </c>
      <c r="D120" s="108">
        <v>23.14</v>
      </c>
      <c r="E120" s="108">
        <v>1689.22</v>
      </c>
      <c r="F120" s="109" t="s">
        <v>12</v>
      </c>
    </row>
    <row r="121" spans="2:6" ht="12.5">
      <c r="B121" s="34">
        <v>45853.690682870372</v>
      </c>
      <c r="C121" s="107">
        <v>216</v>
      </c>
      <c r="D121" s="108">
        <v>23.14</v>
      </c>
      <c r="E121" s="108">
        <v>4998.24</v>
      </c>
      <c r="F121" s="109" t="s">
        <v>12</v>
      </c>
    </row>
    <row r="122" spans="2:6" ht="12.5">
      <c r="B122" s="34">
        <v>45853.690682870372</v>
      </c>
      <c r="C122" s="107">
        <v>80</v>
      </c>
      <c r="D122" s="108">
        <v>23.14</v>
      </c>
      <c r="E122" s="108">
        <v>1851.2</v>
      </c>
      <c r="F122" s="109" t="s">
        <v>12</v>
      </c>
    </row>
    <row r="123" spans="2:6" ht="12.5">
      <c r="B123" s="34">
        <v>45853.691134259258</v>
      </c>
      <c r="C123" s="107">
        <v>566</v>
      </c>
      <c r="D123" s="108">
        <v>23.12</v>
      </c>
      <c r="E123" s="108">
        <v>13085.92</v>
      </c>
      <c r="F123" s="109" t="s">
        <v>12</v>
      </c>
    </row>
    <row r="124" spans="2:6" ht="12.5">
      <c r="B124" s="34">
        <v>45853.691134259258</v>
      </c>
      <c r="C124" s="107">
        <v>316</v>
      </c>
      <c r="D124" s="108">
        <v>23.12</v>
      </c>
      <c r="E124" s="108">
        <v>7305.92</v>
      </c>
      <c r="F124" s="109" t="s">
        <v>12</v>
      </c>
    </row>
    <row r="125" spans="2:6" ht="12.5">
      <c r="B125" s="34">
        <v>45853.698541666665</v>
      </c>
      <c r="C125" s="107">
        <v>73</v>
      </c>
      <c r="D125" s="108">
        <v>23.1</v>
      </c>
      <c r="E125" s="108">
        <v>1686.3000000000002</v>
      </c>
      <c r="F125" s="109" t="s">
        <v>12</v>
      </c>
    </row>
    <row r="126" spans="2:6" ht="12.5">
      <c r="B126" s="34">
        <v>45853.700740740744</v>
      </c>
      <c r="C126" s="107">
        <v>200</v>
      </c>
      <c r="D126" s="108">
        <v>23.1</v>
      </c>
      <c r="E126" s="108">
        <v>4620</v>
      </c>
      <c r="F126" s="109" t="s">
        <v>12</v>
      </c>
    </row>
    <row r="127" spans="2:6" ht="12.5">
      <c r="B127" s="34">
        <v>45853.700740740744</v>
      </c>
      <c r="C127" s="107">
        <v>272</v>
      </c>
      <c r="D127" s="108">
        <v>23.1</v>
      </c>
      <c r="E127" s="108">
        <v>6283.2000000000007</v>
      </c>
      <c r="F127" s="109" t="s">
        <v>12</v>
      </c>
    </row>
    <row r="128" spans="2:6" ht="12.5">
      <c r="B128" s="34">
        <v>45853.705671296295</v>
      </c>
      <c r="C128" s="107">
        <v>284</v>
      </c>
      <c r="D128" s="108">
        <v>23.08</v>
      </c>
      <c r="E128" s="108">
        <v>6554.7199999999993</v>
      </c>
      <c r="F128" s="109" t="s">
        <v>12</v>
      </c>
    </row>
    <row r="129" spans="2:6" ht="12.5">
      <c r="B129" s="34">
        <v>45853.705671296295</v>
      </c>
      <c r="C129" s="107">
        <v>209</v>
      </c>
      <c r="D129" s="108">
        <v>23.08</v>
      </c>
      <c r="E129" s="108">
        <v>4823.7199999999993</v>
      </c>
      <c r="F129" s="109" t="s">
        <v>12</v>
      </c>
    </row>
    <row r="130" spans="2:6" ht="12.5">
      <c r="B130" s="34">
        <v>45853.705671296295</v>
      </c>
      <c r="C130" s="107">
        <v>97</v>
      </c>
      <c r="D130" s="108">
        <v>23.08</v>
      </c>
      <c r="E130" s="108">
        <v>2238.7599999999998</v>
      </c>
      <c r="F130" s="109" t="s">
        <v>12</v>
      </c>
    </row>
    <row r="131" spans="2:6" ht="12.5">
      <c r="B131" s="34">
        <v>45853.712997685187</v>
      </c>
      <c r="C131" s="107">
        <v>266</v>
      </c>
      <c r="D131" s="108">
        <v>23.06</v>
      </c>
      <c r="E131" s="108">
        <v>6133.96</v>
      </c>
      <c r="F131" s="109" t="s">
        <v>12</v>
      </c>
    </row>
    <row r="132" spans="2:6" ht="12.5">
      <c r="B132" s="34">
        <v>45853.712997685187</v>
      </c>
      <c r="C132" s="107">
        <v>265</v>
      </c>
      <c r="D132" s="108">
        <v>23.06</v>
      </c>
      <c r="E132" s="108">
        <v>6110.9</v>
      </c>
      <c r="F132" s="109" t="s">
        <v>12</v>
      </c>
    </row>
    <row r="133" spans="2:6" ht="12.5">
      <c r="B133" s="34">
        <v>45853.712997685187</v>
      </c>
      <c r="C133" s="107">
        <v>269</v>
      </c>
      <c r="D133" s="108">
        <v>23.06</v>
      </c>
      <c r="E133" s="108">
        <v>6203.1399999999994</v>
      </c>
      <c r="F133" s="109" t="s">
        <v>12</v>
      </c>
    </row>
    <row r="134" spans="2:6" ht="12.5">
      <c r="B134" s="34">
        <v>45853.720011574071</v>
      </c>
      <c r="C134" s="107">
        <v>454</v>
      </c>
      <c r="D134" s="108">
        <v>23.04</v>
      </c>
      <c r="E134" s="108">
        <v>10460.16</v>
      </c>
      <c r="F134" s="109" t="s">
        <v>12</v>
      </c>
    </row>
    <row r="135" spans="2:6" ht="12.5">
      <c r="B135" s="34">
        <v>45853.720011574071</v>
      </c>
      <c r="C135" s="107">
        <v>46</v>
      </c>
      <c r="D135" s="108">
        <v>23.04</v>
      </c>
      <c r="E135" s="108">
        <v>1059.8399999999999</v>
      </c>
      <c r="F135" s="109" t="s">
        <v>12</v>
      </c>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85C-8D84-4BE9-9EF3-51B26FFF5BB4}">
  <dimension ref="B1:L1000"/>
  <sheetViews>
    <sheetView showGridLines="0" zoomScaleNormal="100" workbookViewId="0">
      <pane ySplit="9" topLeftCell="A10" activePane="bottomLeft" state="frozen"/>
      <selection pane="bottomLeft" activeCell="B17" sqref="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45852</v>
      </c>
      <c r="C15" s="59">
        <f>SUMIF(F20:F5000,F15,C20:C5000)</f>
        <v>28032</v>
      </c>
      <c r="D15" s="60">
        <f>E15/C15</f>
        <v>23.256858590182645</v>
      </c>
      <c r="E15" s="60">
        <f>SUMIF(F20:F5000,F15,E20:E5000)</f>
        <v>651936.25999999989</v>
      </c>
      <c r="F15" s="61" t="s">
        <v>12</v>
      </c>
    </row>
    <row r="16" spans="2:10">
      <c r="B16" s="26">
        <v>45852</v>
      </c>
      <c r="C16" s="59">
        <f>SUMIF(F20:F5001,F16,C20:C5001)</f>
        <v>0</v>
      </c>
      <c r="D16" s="60">
        <v>0</v>
      </c>
      <c r="E16" s="60">
        <f>SUMIF(F20:F5001,F16,E20:E5001)</f>
        <v>0</v>
      </c>
      <c r="F16" s="61" t="s">
        <v>22</v>
      </c>
    </row>
    <row r="17" spans="2:12" ht="12.5">
      <c r="B17" s="26">
        <v>45852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45852.380555555559</v>
      </c>
      <c r="C20" s="107">
        <v>235</v>
      </c>
      <c r="D20" s="108">
        <v>23.26</v>
      </c>
      <c r="E20" s="108">
        <v>5466.1</v>
      </c>
      <c r="F20" s="109" t="s">
        <v>12</v>
      </c>
      <c r="G20" s="87"/>
      <c r="H20" s="86"/>
      <c r="I20" s="86"/>
      <c r="J20" s="86"/>
      <c r="K20" s="86"/>
    </row>
    <row r="21" spans="2:12" ht="12.5">
      <c r="B21" s="34">
        <v>45852.3828587963</v>
      </c>
      <c r="C21" s="107">
        <v>149</v>
      </c>
      <c r="D21" s="108">
        <v>23.28</v>
      </c>
      <c r="E21" s="108">
        <v>3468.7200000000003</v>
      </c>
      <c r="F21" s="109" t="s">
        <v>12</v>
      </c>
    </row>
    <row r="22" spans="2:12" ht="12.5">
      <c r="B22" s="34">
        <v>45852.3828587963</v>
      </c>
      <c r="C22" s="107">
        <v>406</v>
      </c>
      <c r="D22" s="108">
        <v>23.28</v>
      </c>
      <c r="E22" s="108">
        <v>9451.68</v>
      </c>
      <c r="F22" s="109" t="s">
        <v>12</v>
      </c>
    </row>
    <row r="23" spans="2:12" ht="12.5">
      <c r="B23" s="34">
        <v>45852.3828587963</v>
      </c>
      <c r="C23" s="107">
        <v>395</v>
      </c>
      <c r="D23" s="108">
        <v>23.28</v>
      </c>
      <c r="E23" s="108">
        <v>9195.6</v>
      </c>
      <c r="F23" s="109" t="s">
        <v>12</v>
      </c>
    </row>
    <row r="24" spans="2:12" ht="12.5">
      <c r="B24" s="34">
        <v>45852.3828587963</v>
      </c>
      <c r="C24" s="107">
        <v>11</v>
      </c>
      <c r="D24" s="108">
        <v>23.28</v>
      </c>
      <c r="E24" s="108">
        <v>256.08000000000004</v>
      </c>
      <c r="F24" s="109" t="s">
        <v>12</v>
      </c>
    </row>
    <row r="25" spans="2:12" ht="12.5">
      <c r="B25" s="34">
        <v>45852.386770833335</v>
      </c>
      <c r="C25" s="107">
        <v>272</v>
      </c>
      <c r="D25" s="108">
        <v>23.3</v>
      </c>
      <c r="E25" s="108">
        <v>6337.6</v>
      </c>
      <c r="F25" s="109" t="s">
        <v>12</v>
      </c>
    </row>
    <row r="26" spans="2:12" ht="12.5">
      <c r="B26" s="34">
        <v>45852.386770833335</v>
      </c>
      <c r="C26" s="107">
        <v>22</v>
      </c>
      <c r="D26" s="108">
        <v>23.3</v>
      </c>
      <c r="E26" s="108">
        <v>512.6</v>
      </c>
      <c r="F26" s="109" t="s">
        <v>12</v>
      </c>
    </row>
    <row r="27" spans="2:12" ht="12.5">
      <c r="B27" s="34">
        <v>45852.388773148145</v>
      </c>
      <c r="C27" s="107">
        <v>278</v>
      </c>
      <c r="D27" s="108">
        <v>23.28</v>
      </c>
      <c r="E27" s="108">
        <v>6471.84</v>
      </c>
      <c r="F27" s="109" t="s">
        <v>12</v>
      </c>
    </row>
    <row r="28" spans="2:12" ht="12.5">
      <c r="B28" s="34">
        <v>45852.389849537038</v>
      </c>
      <c r="C28" s="107">
        <v>287</v>
      </c>
      <c r="D28" s="108">
        <v>23.28</v>
      </c>
      <c r="E28" s="108">
        <v>6681.3600000000006</v>
      </c>
      <c r="F28" s="109" t="s">
        <v>12</v>
      </c>
    </row>
    <row r="29" spans="2:12" ht="12.5">
      <c r="B29" s="34">
        <v>45852.402337962965</v>
      </c>
      <c r="C29" s="107">
        <v>592</v>
      </c>
      <c r="D29" s="108">
        <v>23.32</v>
      </c>
      <c r="E29" s="108">
        <v>13805.44</v>
      </c>
      <c r="F29" s="109" t="s">
        <v>12</v>
      </c>
    </row>
    <row r="30" spans="2:12" ht="12.5">
      <c r="B30" s="34">
        <v>45852.40420138889</v>
      </c>
      <c r="C30" s="107">
        <v>118</v>
      </c>
      <c r="D30" s="108">
        <v>23.32</v>
      </c>
      <c r="E30" s="108">
        <v>2751.76</v>
      </c>
      <c r="F30" s="109" t="s">
        <v>12</v>
      </c>
    </row>
    <row r="31" spans="2:12" ht="12.5">
      <c r="B31" s="34">
        <v>45852.405775462961</v>
      </c>
      <c r="C31" s="107">
        <v>745</v>
      </c>
      <c r="D31" s="108">
        <v>23.3</v>
      </c>
      <c r="E31" s="108">
        <v>17358.5</v>
      </c>
      <c r="F31" s="109" t="s">
        <v>12</v>
      </c>
    </row>
    <row r="32" spans="2:12" ht="12.5">
      <c r="B32" s="34">
        <v>45852.409745370373</v>
      </c>
      <c r="C32" s="107">
        <v>207</v>
      </c>
      <c r="D32" s="108">
        <v>23.28</v>
      </c>
      <c r="E32" s="108">
        <v>4818.96</v>
      </c>
      <c r="F32" s="109" t="s">
        <v>12</v>
      </c>
    </row>
    <row r="33" spans="2:6" ht="12.5">
      <c r="B33" s="34">
        <v>45852.409745370373</v>
      </c>
      <c r="C33" s="107">
        <v>70</v>
      </c>
      <c r="D33" s="108">
        <v>23.28</v>
      </c>
      <c r="E33" s="108">
        <v>1629.6000000000001</v>
      </c>
      <c r="F33" s="109" t="s">
        <v>12</v>
      </c>
    </row>
    <row r="34" spans="2:6" ht="12.5">
      <c r="B34" s="34">
        <v>45852.417013888888</v>
      </c>
      <c r="C34" s="107">
        <v>224</v>
      </c>
      <c r="D34" s="108">
        <v>23.38</v>
      </c>
      <c r="E34" s="108">
        <v>5237.12</v>
      </c>
      <c r="F34" s="109" t="s">
        <v>12</v>
      </c>
    </row>
    <row r="35" spans="2:6" ht="12.5">
      <c r="B35" s="34">
        <v>45852.417013888888</v>
      </c>
      <c r="C35" s="107">
        <v>339</v>
      </c>
      <c r="D35" s="108">
        <v>23.38</v>
      </c>
      <c r="E35" s="108">
        <v>7925.82</v>
      </c>
      <c r="F35" s="109" t="s">
        <v>12</v>
      </c>
    </row>
    <row r="36" spans="2:6" ht="12.5">
      <c r="B36" s="34">
        <v>45852.417013888888</v>
      </c>
      <c r="C36" s="107">
        <v>339</v>
      </c>
      <c r="D36" s="108">
        <v>23.38</v>
      </c>
      <c r="E36" s="108">
        <v>7925.82</v>
      </c>
      <c r="F36" s="109" t="s">
        <v>12</v>
      </c>
    </row>
    <row r="37" spans="2:6" ht="12.5">
      <c r="B37" s="34">
        <v>45852.421319444446</v>
      </c>
      <c r="C37" s="107">
        <v>3</v>
      </c>
      <c r="D37" s="108">
        <v>23.36</v>
      </c>
      <c r="E37" s="108">
        <v>70.08</v>
      </c>
      <c r="F37" s="109" t="s">
        <v>12</v>
      </c>
    </row>
    <row r="38" spans="2:6" ht="12.5">
      <c r="B38" s="34">
        <v>45852.421909722223</v>
      </c>
      <c r="C38" s="107">
        <v>264</v>
      </c>
      <c r="D38" s="108">
        <v>23.36</v>
      </c>
      <c r="E38" s="108">
        <v>6167.04</v>
      </c>
      <c r="F38" s="109" t="s">
        <v>12</v>
      </c>
    </row>
    <row r="39" spans="2:6" ht="12.5">
      <c r="B39" s="34">
        <v>45852.421909722223</v>
      </c>
      <c r="C39" s="107">
        <v>32</v>
      </c>
      <c r="D39" s="108">
        <v>23.36</v>
      </c>
      <c r="E39" s="108">
        <v>747.52</v>
      </c>
      <c r="F39" s="109" t="s">
        <v>12</v>
      </c>
    </row>
    <row r="40" spans="2:6" ht="12.5">
      <c r="B40" s="34">
        <v>45852.431516203702</v>
      </c>
      <c r="C40" s="107">
        <v>251</v>
      </c>
      <c r="D40" s="108">
        <v>23.4</v>
      </c>
      <c r="E40" s="108">
        <v>5873.4</v>
      </c>
      <c r="F40" s="109" t="s">
        <v>12</v>
      </c>
    </row>
    <row r="41" spans="2:6" ht="12.5">
      <c r="B41" s="34">
        <v>45852.431516203702</v>
      </c>
      <c r="C41" s="107">
        <v>27</v>
      </c>
      <c r="D41" s="108">
        <v>23.4</v>
      </c>
      <c r="E41" s="108">
        <v>631.79999999999995</v>
      </c>
      <c r="F41" s="109" t="s">
        <v>12</v>
      </c>
    </row>
    <row r="42" spans="2:6" ht="12.5">
      <c r="B42" s="34">
        <v>45852.43513888889</v>
      </c>
      <c r="C42" s="107">
        <v>128</v>
      </c>
      <c r="D42" s="108">
        <v>23.4</v>
      </c>
      <c r="E42" s="108">
        <v>2995.2</v>
      </c>
      <c r="F42" s="109" t="s">
        <v>12</v>
      </c>
    </row>
    <row r="43" spans="2:6" ht="12.5">
      <c r="B43" s="34">
        <v>45852.43513888889</v>
      </c>
      <c r="C43" s="107">
        <v>163</v>
      </c>
      <c r="D43" s="108">
        <v>23.4</v>
      </c>
      <c r="E43" s="108">
        <v>3814.2</v>
      </c>
      <c r="F43" s="109" t="s">
        <v>12</v>
      </c>
    </row>
    <row r="44" spans="2:6" ht="12.5">
      <c r="B44" s="34">
        <v>45852.436249999999</v>
      </c>
      <c r="C44" s="107">
        <v>315</v>
      </c>
      <c r="D44" s="108">
        <v>23.38</v>
      </c>
      <c r="E44" s="108">
        <v>7364.7</v>
      </c>
      <c r="F44" s="109" t="s">
        <v>12</v>
      </c>
    </row>
    <row r="45" spans="2:6" ht="12.5">
      <c r="B45" s="34">
        <v>45852.436249999999</v>
      </c>
      <c r="C45" s="107">
        <v>559</v>
      </c>
      <c r="D45" s="108">
        <v>23.38</v>
      </c>
      <c r="E45" s="108">
        <v>13069.42</v>
      </c>
      <c r="F45" s="109" t="s">
        <v>12</v>
      </c>
    </row>
    <row r="46" spans="2:6" ht="12.5">
      <c r="B46" s="34">
        <v>45852.443877314814</v>
      </c>
      <c r="C46" s="107">
        <v>200</v>
      </c>
      <c r="D46" s="108">
        <v>23.36</v>
      </c>
      <c r="E46" s="108">
        <v>4672</v>
      </c>
      <c r="F46" s="109" t="s">
        <v>12</v>
      </c>
    </row>
    <row r="47" spans="2:6" ht="12.5">
      <c r="B47" s="34">
        <v>45852.446701388886</v>
      </c>
      <c r="C47" s="107">
        <v>94</v>
      </c>
      <c r="D47" s="108">
        <v>23.36</v>
      </c>
      <c r="E47" s="108">
        <v>2195.84</v>
      </c>
      <c r="F47" s="109" t="s">
        <v>12</v>
      </c>
    </row>
    <row r="48" spans="2:6" ht="12.5">
      <c r="B48" s="34">
        <v>45852.446701388886</v>
      </c>
      <c r="C48" s="107">
        <v>282</v>
      </c>
      <c r="D48" s="108">
        <v>23.36</v>
      </c>
      <c r="E48" s="108">
        <v>6587.5199999999995</v>
      </c>
      <c r="F48" s="109" t="s">
        <v>12</v>
      </c>
    </row>
    <row r="49" spans="2:6" ht="12.5">
      <c r="B49" s="34">
        <v>45852.456701388888</v>
      </c>
      <c r="C49" s="107">
        <v>318</v>
      </c>
      <c r="D49" s="108">
        <v>23.28</v>
      </c>
      <c r="E49" s="108">
        <v>7403.04</v>
      </c>
      <c r="F49" s="109" t="s">
        <v>12</v>
      </c>
    </row>
    <row r="50" spans="2:6" ht="12.5">
      <c r="B50" s="34">
        <v>45852.456701388888</v>
      </c>
      <c r="C50" s="107">
        <v>298</v>
      </c>
      <c r="D50" s="108">
        <v>23.28</v>
      </c>
      <c r="E50" s="108">
        <v>6937.4400000000005</v>
      </c>
      <c r="F50" s="109" t="s">
        <v>12</v>
      </c>
    </row>
    <row r="51" spans="2:6" ht="12.5">
      <c r="B51" s="34">
        <v>45852.468645833331</v>
      </c>
      <c r="C51" s="107">
        <v>76</v>
      </c>
      <c r="D51" s="108">
        <v>23.3</v>
      </c>
      <c r="E51" s="108">
        <v>1770.8</v>
      </c>
      <c r="F51" s="109" t="s">
        <v>12</v>
      </c>
    </row>
    <row r="52" spans="2:6" ht="12.5">
      <c r="B52" s="34">
        <v>45852.468645833331</v>
      </c>
      <c r="C52" s="107">
        <v>68</v>
      </c>
      <c r="D52" s="108">
        <v>23.3</v>
      </c>
      <c r="E52" s="108">
        <v>1584.4</v>
      </c>
      <c r="F52" s="109" t="s">
        <v>12</v>
      </c>
    </row>
    <row r="53" spans="2:6" ht="12.5">
      <c r="B53" s="34">
        <v>45852.468726851854</v>
      </c>
      <c r="C53" s="107">
        <v>826</v>
      </c>
      <c r="D53" s="108">
        <v>23.28</v>
      </c>
      <c r="E53" s="108">
        <v>19229.280000000002</v>
      </c>
      <c r="F53" s="109" t="s">
        <v>12</v>
      </c>
    </row>
    <row r="54" spans="2:6" ht="12.5">
      <c r="B54" s="34">
        <v>45852.478217592594</v>
      </c>
      <c r="C54" s="107">
        <v>296</v>
      </c>
      <c r="D54" s="108">
        <v>23.26</v>
      </c>
      <c r="E54" s="108">
        <v>6884.96</v>
      </c>
      <c r="F54" s="109" t="s">
        <v>12</v>
      </c>
    </row>
    <row r="55" spans="2:6" ht="12.5">
      <c r="B55" s="34">
        <v>45852.483541666668</v>
      </c>
      <c r="C55" s="107">
        <v>76</v>
      </c>
      <c r="D55" s="108">
        <v>23.26</v>
      </c>
      <c r="E55" s="108">
        <v>1767.7600000000002</v>
      </c>
      <c r="F55" s="109" t="s">
        <v>12</v>
      </c>
    </row>
    <row r="56" spans="2:6" ht="12.5">
      <c r="B56" s="34">
        <v>45852.483541666668</v>
      </c>
      <c r="C56" s="107">
        <v>335</v>
      </c>
      <c r="D56" s="108">
        <v>23.26</v>
      </c>
      <c r="E56" s="108">
        <v>7792.1</v>
      </c>
      <c r="F56" s="109" t="s">
        <v>12</v>
      </c>
    </row>
    <row r="57" spans="2:6" ht="12.5">
      <c r="B57" s="34">
        <v>45852.483541666668</v>
      </c>
      <c r="C57" s="107">
        <v>136</v>
      </c>
      <c r="D57" s="108">
        <v>23.26</v>
      </c>
      <c r="E57" s="108">
        <v>3163.36</v>
      </c>
      <c r="F57" s="109" t="s">
        <v>12</v>
      </c>
    </row>
    <row r="58" spans="2:6" ht="12.5">
      <c r="B58" s="34">
        <v>45852.498032407406</v>
      </c>
      <c r="C58" s="107">
        <v>310</v>
      </c>
      <c r="D58" s="108">
        <v>23.26</v>
      </c>
      <c r="E58" s="108">
        <v>7210.6</v>
      </c>
      <c r="F58" s="109" t="s">
        <v>12</v>
      </c>
    </row>
    <row r="59" spans="2:6" ht="12.5">
      <c r="B59" s="34">
        <v>45852.499525462961</v>
      </c>
      <c r="C59" s="107">
        <v>36</v>
      </c>
      <c r="D59" s="108">
        <v>23.24</v>
      </c>
      <c r="E59" s="108">
        <v>836.64</v>
      </c>
      <c r="F59" s="109" t="s">
        <v>12</v>
      </c>
    </row>
    <row r="60" spans="2:6" ht="12.5">
      <c r="B60" s="34">
        <v>45852.499560185184</v>
      </c>
      <c r="C60" s="107">
        <v>77</v>
      </c>
      <c r="D60" s="108">
        <v>23.24</v>
      </c>
      <c r="E60" s="108">
        <v>1789.4799999999998</v>
      </c>
      <c r="F60" s="109" t="s">
        <v>12</v>
      </c>
    </row>
    <row r="61" spans="2:6" ht="12.5">
      <c r="B61" s="34">
        <v>45852.499594907407</v>
      </c>
      <c r="C61" s="107">
        <v>263</v>
      </c>
      <c r="D61" s="108">
        <v>23.24</v>
      </c>
      <c r="E61" s="108">
        <v>6112.12</v>
      </c>
      <c r="F61" s="109" t="s">
        <v>12</v>
      </c>
    </row>
    <row r="62" spans="2:6" ht="12.5">
      <c r="B62" s="34">
        <v>45852.499594907407</v>
      </c>
      <c r="C62" s="107">
        <v>42</v>
      </c>
      <c r="D62" s="108">
        <v>23.24</v>
      </c>
      <c r="E62" s="108">
        <v>976.07999999999993</v>
      </c>
      <c r="F62" s="109" t="s">
        <v>12</v>
      </c>
    </row>
    <row r="63" spans="2:6" ht="12.5">
      <c r="B63" s="34">
        <v>45852.499594907407</v>
      </c>
      <c r="C63" s="107">
        <v>223</v>
      </c>
      <c r="D63" s="108">
        <v>23.24</v>
      </c>
      <c r="E63" s="108">
        <v>5182.5199999999995</v>
      </c>
      <c r="F63" s="109" t="s">
        <v>12</v>
      </c>
    </row>
    <row r="64" spans="2:6" ht="12.5">
      <c r="B64" s="34">
        <v>45852.499594907407</v>
      </c>
      <c r="C64" s="107">
        <v>152</v>
      </c>
      <c r="D64" s="108">
        <v>23.24</v>
      </c>
      <c r="E64" s="108">
        <v>3532.4799999999996</v>
      </c>
      <c r="F64" s="109" t="s">
        <v>12</v>
      </c>
    </row>
    <row r="65" spans="2:6" ht="12.5">
      <c r="B65" s="34">
        <v>45852.515127314815</v>
      </c>
      <c r="C65" s="107">
        <v>267</v>
      </c>
      <c r="D65" s="108">
        <v>23.24</v>
      </c>
      <c r="E65" s="108">
        <v>6205.08</v>
      </c>
      <c r="F65" s="109" t="s">
        <v>12</v>
      </c>
    </row>
    <row r="66" spans="2:6" ht="12.5">
      <c r="B66" s="34">
        <v>45852.515127314815</v>
      </c>
      <c r="C66" s="107">
        <v>550</v>
      </c>
      <c r="D66" s="108">
        <v>23.24</v>
      </c>
      <c r="E66" s="108">
        <v>12782</v>
      </c>
      <c r="F66" s="109" t="s">
        <v>12</v>
      </c>
    </row>
    <row r="67" spans="2:6" ht="12.5">
      <c r="B67" s="34">
        <v>45852.527442129627</v>
      </c>
      <c r="C67" s="107">
        <v>283</v>
      </c>
      <c r="D67" s="108">
        <v>23.28</v>
      </c>
      <c r="E67" s="108">
        <v>6588.2400000000007</v>
      </c>
      <c r="F67" s="109" t="s">
        <v>12</v>
      </c>
    </row>
    <row r="68" spans="2:6" ht="12.5">
      <c r="B68" s="34">
        <v>45852.527442129627</v>
      </c>
      <c r="C68" s="107">
        <v>321</v>
      </c>
      <c r="D68" s="108">
        <v>23.28</v>
      </c>
      <c r="E68" s="108">
        <v>7472.88</v>
      </c>
      <c r="F68" s="109" t="s">
        <v>12</v>
      </c>
    </row>
    <row r="69" spans="2:6" ht="12.5">
      <c r="B69" s="34">
        <v>45852.530601851853</v>
      </c>
      <c r="C69" s="107">
        <v>40</v>
      </c>
      <c r="D69" s="108">
        <v>23.26</v>
      </c>
      <c r="E69" s="108">
        <v>930.40000000000009</v>
      </c>
      <c r="F69" s="109" t="s">
        <v>12</v>
      </c>
    </row>
    <row r="70" spans="2:6" ht="12.5">
      <c r="B70" s="34">
        <v>45852.532696759263</v>
      </c>
      <c r="C70" s="107">
        <v>277</v>
      </c>
      <c r="D70" s="108">
        <v>23.26</v>
      </c>
      <c r="E70" s="108">
        <v>6443.02</v>
      </c>
      <c r="F70" s="109" t="s">
        <v>12</v>
      </c>
    </row>
    <row r="71" spans="2:6" ht="12.5">
      <c r="B71" s="34">
        <v>45852.539259259262</v>
      </c>
      <c r="C71" s="107">
        <v>194</v>
      </c>
      <c r="D71" s="108">
        <v>23.24</v>
      </c>
      <c r="E71" s="108">
        <v>4508.5599999999995</v>
      </c>
      <c r="F71" s="109" t="s">
        <v>12</v>
      </c>
    </row>
    <row r="72" spans="2:6" ht="12.5">
      <c r="B72" s="34">
        <v>45852.539259259262</v>
      </c>
      <c r="C72" s="107">
        <v>70</v>
      </c>
      <c r="D72" s="108">
        <v>23.24</v>
      </c>
      <c r="E72" s="108">
        <v>1626.8</v>
      </c>
      <c r="F72" s="109" t="s">
        <v>12</v>
      </c>
    </row>
    <row r="73" spans="2:6" ht="12.5">
      <c r="B73" s="34">
        <v>45852.539259259262</v>
      </c>
      <c r="C73" s="107">
        <v>265</v>
      </c>
      <c r="D73" s="108">
        <v>23.24</v>
      </c>
      <c r="E73" s="108">
        <v>6158.5999999999995</v>
      </c>
      <c r="F73" s="109" t="s">
        <v>12</v>
      </c>
    </row>
    <row r="74" spans="2:6" ht="12.5">
      <c r="B74" s="34">
        <v>45852.552754629629</v>
      </c>
      <c r="C74" s="107">
        <v>275</v>
      </c>
      <c r="D74" s="108">
        <v>23.22</v>
      </c>
      <c r="E74" s="108">
        <v>6385.5</v>
      </c>
      <c r="F74" s="109" t="s">
        <v>12</v>
      </c>
    </row>
    <row r="75" spans="2:6" ht="12.5">
      <c r="B75" s="34">
        <v>45852.552754629629</v>
      </c>
      <c r="C75" s="107">
        <v>283</v>
      </c>
      <c r="D75" s="108">
        <v>23.22</v>
      </c>
      <c r="E75" s="108">
        <v>6571.2599999999993</v>
      </c>
      <c r="F75" s="109" t="s">
        <v>12</v>
      </c>
    </row>
    <row r="76" spans="2:6" ht="12.5">
      <c r="B76" s="34">
        <v>45852.554050925923</v>
      </c>
      <c r="C76" s="107">
        <v>294</v>
      </c>
      <c r="D76" s="108">
        <v>23.22</v>
      </c>
      <c r="E76" s="108">
        <v>6826.6799999999994</v>
      </c>
      <c r="F76" s="109" t="s">
        <v>12</v>
      </c>
    </row>
    <row r="77" spans="2:6" ht="12.5">
      <c r="B77" s="34">
        <v>45852.58866898148</v>
      </c>
      <c r="C77" s="107">
        <v>267</v>
      </c>
      <c r="D77" s="108">
        <v>23.26</v>
      </c>
      <c r="E77" s="108">
        <v>6210.42</v>
      </c>
      <c r="F77" s="109" t="s">
        <v>12</v>
      </c>
    </row>
    <row r="78" spans="2:6" ht="12.5">
      <c r="B78" s="34">
        <v>45852.58866898148</v>
      </c>
      <c r="C78" s="107">
        <v>269</v>
      </c>
      <c r="D78" s="108">
        <v>23.26</v>
      </c>
      <c r="E78" s="108">
        <v>6256.9400000000005</v>
      </c>
      <c r="F78" s="109" t="s">
        <v>12</v>
      </c>
    </row>
    <row r="79" spans="2:6" ht="12.5">
      <c r="B79" s="34">
        <v>45852.58866898148</v>
      </c>
      <c r="C79" s="107">
        <v>1144</v>
      </c>
      <c r="D79" s="108">
        <v>23.26</v>
      </c>
      <c r="E79" s="108">
        <v>26609.440000000002</v>
      </c>
      <c r="F79" s="109" t="s">
        <v>12</v>
      </c>
    </row>
    <row r="80" spans="2:6" ht="12.5">
      <c r="B80" s="34">
        <v>45852.598437499997</v>
      </c>
      <c r="C80" s="107">
        <v>60</v>
      </c>
      <c r="D80" s="108">
        <v>23.28</v>
      </c>
      <c r="E80" s="108">
        <v>1396.8000000000002</v>
      </c>
      <c r="F80" s="109" t="s">
        <v>12</v>
      </c>
    </row>
    <row r="81" spans="2:6" ht="12.5">
      <c r="B81" s="34">
        <v>45852.599398148152</v>
      </c>
      <c r="C81" s="107">
        <v>278</v>
      </c>
      <c r="D81" s="108">
        <v>23.28</v>
      </c>
      <c r="E81" s="108">
        <v>6471.84</v>
      </c>
      <c r="F81" s="109" t="s">
        <v>12</v>
      </c>
    </row>
    <row r="82" spans="2:6" ht="12.5">
      <c r="B82" s="34">
        <v>45852.600219907406</v>
      </c>
      <c r="C82" s="107">
        <v>278</v>
      </c>
      <c r="D82" s="108">
        <v>23.26</v>
      </c>
      <c r="E82" s="108">
        <v>6466.2800000000007</v>
      </c>
      <c r="F82" s="109" t="s">
        <v>12</v>
      </c>
    </row>
    <row r="83" spans="2:6" ht="12.5">
      <c r="B83" s="34">
        <v>45852.600219907406</v>
      </c>
      <c r="C83" s="107">
        <v>274</v>
      </c>
      <c r="D83" s="108">
        <v>23.26</v>
      </c>
      <c r="E83" s="108">
        <v>6373.2400000000007</v>
      </c>
      <c r="F83" s="109" t="s">
        <v>12</v>
      </c>
    </row>
    <row r="84" spans="2:6" ht="12.5">
      <c r="B84" s="34">
        <v>45852.600219907406</v>
      </c>
      <c r="C84" s="107">
        <v>311</v>
      </c>
      <c r="D84" s="108">
        <v>23.26</v>
      </c>
      <c r="E84" s="108">
        <v>7233.8600000000006</v>
      </c>
      <c r="F84" s="109" t="s">
        <v>12</v>
      </c>
    </row>
    <row r="85" spans="2:6" ht="12.5">
      <c r="B85" s="34">
        <v>45852.61446759259</v>
      </c>
      <c r="C85" s="107">
        <v>321</v>
      </c>
      <c r="D85" s="108">
        <v>23.26</v>
      </c>
      <c r="E85" s="108">
        <v>7466.4600000000009</v>
      </c>
      <c r="F85" s="109" t="s">
        <v>12</v>
      </c>
    </row>
    <row r="86" spans="2:6" ht="12.5">
      <c r="B86" s="34">
        <v>45852.61446759259</v>
      </c>
      <c r="C86" s="107">
        <v>279</v>
      </c>
      <c r="D86" s="108">
        <v>23.26</v>
      </c>
      <c r="E86" s="108">
        <v>6489.5400000000009</v>
      </c>
      <c r="F86" s="109" t="s">
        <v>12</v>
      </c>
    </row>
    <row r="87" spans="2:6" ht="12.5">
      <c r="B87" s="34">
        <v>45852.622766203705</v>
      </c>
      <c r="C87" s="107">
        <v>564</v>
      </c>
      <c r="D87" s="108">
        <v>23.38</v>
      </c>
      <c r="E87" s="108">
        <v>13186.32</v>
      </c>
      <c r="F87" s="109" t="s">
        <v>12</v>
      </c>
    </row>
    <row r="88" spans="2:6" ht="12.5">
      <c r="B88" s="34">
        <v>45852.625428240739</v>
      </c>
      <c r="C88" s="107">
        <v>280</v>
      </c>
      <c r="D88" s="108">
        <v>23.36</v>
      </c>
      <c r="E88" s="108">
        <v>6540.8</v>
      </c>
      <c r="F88" s="109" t="s">
        <v>12</v>
      </c>
    </row>
    <row r="89" spans="2:6" ht="12.5">
      <c r="B89" s="34">
        <v>45852.627835648149</v>
      </c>
      <c r="C89" s="107">
        <v>305</v>
      </c>
      <c r="D89" s="108">
        <v>23.34</v>
      </c>
      <c r="E89" s="108">
        <v>7118.7</v>
      </c>
      <c r="F89" s="109" t="s">
        <v>12</v>
      </c>
    </row>
    <row r="90" spans="2:6" ht="12.5">
      <c r="B90" s="34">
        <v>45852.63385416667</v>
      </c>
      <c r="C90" s="107">
        <v>319</v>
      </c>
      <c r="D90" s="108">
        <v>23.32</v>
      </c>
      <c r="E90" s="108">
        <v>7439.08</v>
      </c>
      <c r="F90" s="109" t="s">
        <v>12</v>
      </c>
    </row>
    <row r="91" spans="2:6" ht="12.5">
      <c r="B91" s="34">
        <v>45852.638194444444</v>
      </c>
      <c r="C91" s="107">
        <v>301</v>
      </c>
      <c r="D91" s="108">
        <v>23.32</v>
      </c>
      <c r="E91" s="108">
        <v>7019.32</v>
      </c>
      <c r="F91" s="109" t="s">
        <v>12</v>
      </c>
    </row>
    <row r="92" spans="2:6" ht="12.5">
      <c r="B92" s="34">
        <v>45852.645844907405</v>
      </c>
      <c r="C92" s="107">
        <v>281</v>
      </c>
      <c r="D92" s="108">
        <v>23.3</v>
      </c>
      <c r="E92" s="108">
        <v>6547.3</v>
      </c>
      <c r="F92" s="109" t="s">
        <v>12</v>
      </c>
    </row>
    <row r="93" spans="2:6" ht="12.5">
      <c r="B93" s="34">
        <v>45852.645844907405</v>
      </c>
      <c r="C93" s="107">
        <v>276</v>
      </c>
      <c r="D93" s="108">
        <v>23.3</v>
      </c>
      <c r="E93" s="108">
        <v>6430.8</v>
      </c>
      <c r="F93" s="109" t="s">
        <v>12</v>
      </c>
    </row>
    <row r="94" spans="2:6" ht="12.5">
      <c r="B94" s="34">
        <v>45852.645844907405</v>
      </c>
      <c r="C94" s="107">
        <v>292</v>
      </c>
      <c r="D94" s="108">
        <v>23.3</v>
      </c>
      <c r="E94" s="108">
        <v>6803.6</v>
      </c>
      <c r="F94" s="109" t="s">
        <v>12</v>
      </c>
    </row>
    <row r="95" spans="2:6" ht="12.5">
      <c r="B95" s="34">
        <v>45852.646921296298</v>
      </c>
      <c r="C95" s="107">
        <v>300</v>
      </c>
      <c r="D95" s="108">
        <v>23.26</v>
      </c>
      <c r="E95" s="108">
        <v>6978.0000000000009</v>
      </c>
      <c r="F95" s="109" t="s">
        <v>12</v>
      </c>
    </row>
    <row r="96" spans="2:6" ht="12.5">
      <c r="B96" s="34">
        <v>45852.649502314816</v>
      </c>
      <c r="C96" s="107">
        <v>289</v>
      </c>
      <c r="D96" s="108">
        <v>23.24</v>
      </c>
      <c r="E96" s="108">
        <v>6716.36</v>
      </c>
      <c r="F96" s="109" t="s">
        <v>12</v>
      </c>
    </row>
    <row r="97" spans="2:6" ht="12.5">
      <c r="B97" s="34">
        <v>45852.656215277777</v>
      </c>
      <c r="C97" s="107">
        <v>299</v>
      </c>
      <c r="D97" s="108">
        <v>23.2</v>
      </c>
      <c r="E97" s="108">
        <v>6936.8</v>
      </c>
      <c r="F97" s="109" t="s">
        <v>12</v>
      </c>
    </row>
    <row r="98" spans="2:6" ht="12.5">
      <c r="B98" s="34">
        <v>45852.656215277777</v>
      </c>
      <c r="C98" s="107">
        <v>290</v>
      </c>
      <c r="D98" s="108">
        <v>23.2</v>
      </c>
      <c r="E98" s="108">
        <v>6728</v>
      </c>
      <c r="F98" s="109" t="s">
        <v>12</v>
      </c>
    </row>
    <row r="99" spans="2:6" ht="12.5">
      <c r="B99" s="34">
        <v>45852.660104166665</v>
      </c>
      <c r="C99" s="107">
        <v>306</v>
      </c>
      <c r="D99" s="108">
        <v>23.18</v>
      </c>
      <c r="E99" s="108">
        <v>7093.08</v>
      </c>
      <c r="F99" s="109" t="s">
        <v>12</v>
      </c>
    </row>
    <row r="100" spans="2:6" ht="12.5">
      <c r="B100" s="34">
        <v>45852.660104166665</v>
      </c>
      <c r="C100" s="107">
        <v>275</v>
      </c>
      <c r="D100" s="108">
        <v>23.18</v>
      </c>
      <c r="E100" s="108">
        <v>6374.5</v>
      </c>
      <c r="F100" s="109" t="s">
        <v>12</v>
      </c>
    </row>
    <row r="101" spans="2:6" ht="12.5">
      <c r="B101" s="34">
        <v>45852.666597222225</v>
      </c>
      <c r="C101" s="107">
        <v>303</v>
      </c>
      <c r="D101" s="108">
        <v>23.2</v>
      </c>
      <c r="E101" s="108">
        <v>7029.5999999999995</v>
      </c>
      <c r="F101" s="109" t="s">
        <v>12</v>
      </c>
    </row>
    <row r="102" spans="2:6" ht="12.5">
      <c r="B102" s="34">
        <v>45852.666597222225</v>
      </c>
      <c r="C102" s="107">
        <v>551</v>
      </c>
      <c r="D102" s="108">
        <v>23.2</v>
      </c>
      <c r="E102" s="108">
        <v>12783.199999999999</v>
      </c>
      <c r="F102" s="109" t="s">
        <v>12</v>
      </c>
    </row>
    <row r="103" spans="2:6" ht="12.5">
      <c r="B103" s="34">
        <v>45852.675775462965</v>
      </c>
      <c r="C103" s="107">
        <v>101</v>
      </c>
      <c r="D103" s="108">
        <v>23.2</v>
      </c>
      <c r="E103" s="108">
        <v>2343.1999999999998</v>
      </c>
      <c r="F103" s="109" t="s">
        <v>12</v>
      </c>
    </row>
    <row r="104" spans="2:6" ht="12.5">
      <c r="B104" s="34">
        <v>45852.675775462965</v>
      </c>
      <c r="C104" s="107">
        <v>90</v>
      </c>
      <c r="D104" s="108">
        <v>23.2</v>
      </c>
      <c r="E104" s="108">
        <v>2088</v>
      </c>
      <c r="F104" s="109" t="s">
        <v>12</v>
      </c>
    </row>
    <row r="105" spans="2:6" ht="12.5">
      <c r="B105" s="34">
        <v>45852.675775462965</v>
      </c>
      <c r="C105" s="107">
        <v>113</v>
      </c>
      <c r="D105" s="108">
        <v>23.2</v>
      </c>
      <c r="E105" s="108">
        <v>2621.6</v>
      </c>
      <c r="F105" s="109" t="s">
        <v>12</v>
      </c>
    </row>
    <row r="106" spans="2:6" ht="12.5">
      <c r="B106" s="34">
        <v>45852.680694444447</v>
      </c>
      <c r="C106" s="107">
        <v>576</v>
      </c>
      <c r="D106" s="108">
        <v>23.18</v>
      </c>
      <c r="E106" s="108">
        <v>13351.68</v>
      </c>
      <c r="F106" s="109" t="s">
        <v>12</v>
      </c>
    </row>
    <row r="107" spans="2:6" ht="12.5">
      <c r="B107" s="34">
        <v>45852.683287037034</v>
      </c>
      <c r="C107" s="107">
        <v>302</v>
      </c>
      <c r="D107" s="108">
        <v>23.18</v>
      </c>
      <c r="E107" s="108">
        <v>7000.36</v>
      </c>
      <c r="F107" s="109" t="s">
        <v>12</v>
      </c>
    </row>
    <row r="108" spans="2:6" ht="12.5">
      <c r="B108" s="34">
        <v>45852.683668981481</v>
      </c>
      <c r="C108" s="107">
        <v>268</v>
      </c>
      <c r="D108" s="108">
        <v>23.16</v>
      </c>
      <c r="E108" s="108">
        <v>6206.88</v>
      </c>
      <c r="F108" s="109" t="s">
        <v>12</v>
      </c>
    </row>
    <row r="109" spans="2:6" ht="12.5">
      <c r="B109" s="34">
        <v>45852.683668981481</v>
      </c>
      <c r="C109" s="107">
        <v>279</v>
      </c>
      <c r="D109" s="108">
        <v>23.16</v>
      </c>
      <c r="E109" s="108">
        <v>6461.64</v>
      </c>
      <c r="F109" s="109" t="s">
        <v>12</v>
      </c>
    </row>
    <row r="110" spans="2:6" ht="12.5">
      <c r="B110" s="34">
        <v>45852.683668981481</v>
      </c>
      <c r="C110" s="107">
        <v>324</v>
      </c>
      <c r="D110" s="108">
        <v>23.16</v>
      </c>
      <c r="E110" s="108">
        <v>7503.84</v>
      </c>
      <c r="F110" s="109" t="s">
        <v>12</v>
      </c>
    </row>
    <row r="111" spans="2:6" ht="12.5">
      <c r="B111" s="34">
        <v>45852.694178240738</v>
      </c>
      <c r="C111" s="107">
        <v>319</v>
      </c>
      <c r="D111" s="108">
        <v>23.16</v>
      </c>
      <c r="E111" s="108">
        <v>7388.04</v>
      </c>
      <c r="F111" s="109" t="s">
        <v>12</v>
      </c>
    </row>
    <row r="112" spans="2:6" ht="12.5">
      <c r="B112" s="34">
        <v>45852.694178240738</v>
      </c>
      <c r="C112" s="107">
        <v>275</v>
      </c>
      <c r="D112" s="108">
        <v>23.16</v>
      </c>
      <c r="E112" s="108">
        <v>6369</v>
      </c>
      <c r="F112" s="109" t="s">
        <v>12</v>
      </c>
    </row>
    <row r="113" spans="2:6" ht="12.5">
      <c r="B113" s="34">
        <v>45852.694178240738</v>
      </c>
      <c r="C113" s="107">
        <v>560</v>
      </c>
      <c r="D113" s="108">
        <v>23.16</v>
      </c>
      <c r="E113" s="108">
        <v>12969.6</v>
      </c>
      <c r="F113" s="109" t="s">
        <v>12</v>
      </c>
    </row>
    <row r="114" spans="2:6" ht="12.5">
      <c r="B114" s="34">
        <v>45852.701423611114</v>
      </c>
      <c r="C114" s="107">
        <v>278</v>
      </c>
      <c r="D114" s="108">
        <v>23.14</v>
      </c>
      <c r="E114" s="108">
        <v>6432.92</v>
      </c>
      <c r="F114" s="109" t="s">
        <v>12</v>
      </c>
    </row>
    <row r="115" spans="2:6" ht="12.5">
      <c r="B115" s="34">
        <v>45852.701423611114</v>
      </c>
      <c r="C115" s="107">
        <v>184</v>
      </c>
      <c r="D115" s="108">
        <v>23.14</v>
      </c>
      <c r="E115" s="108">
        <v>4257.76</v>
      </c>
      <c r="F115" s="109" t="s">
        <v>12</v>
      </c>
    </row>
    <row r="116" spans="2:6" ht="12.5">
      <c r="B116" s="34">
        <v>45852.701423611114</v>
      </c>
      <c r="C116" s="107">
        <v>131</v>
      </c>
      <c r="D116" s="108">
        <v>23.14</v>
      </c>
      <c r="E116" s="108">
        <v>3031.34</v>
      </c>
      <c r="F116" s="109" t="s">
        <v>12</v>
      </c>
    </row>
    <row r="117" spans="2:6" ht="12.5">
      <c r="B117" s="34">
        <v>45852.704027777778</v>
      </c>
      <c r="C117" s="107">
        <v>264</v>
      </c>
      <c r="D117" s="108">
        <v>23.14</v>
      </c>
      <c r="E117" s="108">
        <v>6108.96</v>
      </c>
      <c r="F117" s="109" t="s">
        <v>12</v>
      </c>
    </row>
    <row r="118" spans="2:6" ht="12.5">
      <c r="B118" s="34">
        <v>45852.711701388886</v>
      </c>
      <c r="C118" s="107">
        <v>1598</v>
      </c>
      <c r="D118" s="108">
        <v>23.12</v>
      </c>
      <c r="E118" s="108">
        <v>36945.760000000002</v>
      </c>
      <c r="F118" s="109" t="s">
        <v>12</v>
      </c>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FFC5-D431-48C8-93C2-3F6D3B1F0CB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45849</v>
      </c>
      <c r="C15" s="59">
        <f>SUMIF(F20:F5000,F15,C20:C5000)</f>
        <v>28292</v>
      </c>
      <c r="D15" s="60">
        <f>E15/C15</f>
        <v>23.061869786512091</v>
      </c>
      <c r="E15" s="60">
        <f>SUMIF(F20:F5000,F15,E20:E5000)</f>
        <v>652466.42000000004</v>
      </c>
      <c r="F15" s="61" t="s">
        <v>12</v>
      </c>
    </row>
    <row r="16" spans="2:10">
      <c r="B16" s="26">
        <v>45849</v>
      </c>
      <c r="C16" s="59">
        <f>SUMIF(F20:F5001,F16,C20:C5001)</f>
        <v>0</v>
      </c>
      <c r="D16" s="60">
        <v>0</v>
      </c>
      <c r="E16" s="60">
        <f>SUMIF(F20:F5001,F16,E20:E5001)</f>
        <v>0</v>
      </c>
      <c r="F16" s="61" t="s">
        <v>22</v>
      </c>
    </row>
    <row r="17" spans="2:12" ht="12.5">
      <c r="B17" s="26">
        <v>45849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45849.383113425924</v>
      </c>
      <c r="C20" s="107">
        <v>283</v>
      </c>
      <c r="D20" s="108">
        <v>23.22</v>
      </c>
      <c r="E20" s="108">
        <v>6571.2599999999993</v>
      </c>
      <c r="F20" s="109" t="s">
        <v>12</v>
      </c>
      <c r="G20" s="87"/>
      <c r="H20" s="86"/>
      <c r="I20" s="86"/>
      <c r="J20" s="86"/>
      <c r="K20" s="86"/>
    </row>
    <row r="21" spans="2:12" ht="12.5">
      <c r="B21" s="34">
        <v>45849.383437500001</v>
      </c>
      <c r="C21" s="107">
        <v>164</v>
      </c>
      <c r="D21" s="108">
        <v>23.2</v>
      </c>
      <c r="E21" s="108">
        <v>3804.7999999999997</v>
      </c>
      <c r="F21" s="109" t="s">
        <v>12</v>
      </c>
    </row>
    <row r="22" spans="2:12" ht="12.5">
      <c r="B22" s="34">
        <v>45849.383437500001</v>
      </c>
      <c r="C22" s="107">
        <v>342</v>
      </c>
      <c r="D22" s="108">
        <v>23.2</v>
      </c>
      <c r="E22" s="108">
        <v>7934.4</v>
      </c>
      <c r="F22" s="109" t="s">
        <v>12</v>
      </c>
    </row>
    <row r="23" spans="2:12" ht="12.5">
      <c r="B23" s="34">
        <v>45849.383437500001</v>
      </c>
      <c r="C23" s="107">
        <v>342</v>
      </c>
      <c r="D23" s="108">
        <v>23.2</v>
      </c>
      <c r="E23" s="108">
        <v>7934.4</v>
      </c>
      <c r="F23" s="109" t="s">
        <v>12</v>
      </c>
    </row>
    <row r="24" spans="2:12" ht="12.5">
      <c r="B24" s="34">
        <v>45849.383437500001</v>
      </c>
      <c r="C24" s="107">
        <v>314</v>
      </c>
      <c r="D24" s="108">
        <v>23.2</v>
      </c>
      <c r="E24" s="108">
        <v>7284.8</v>
      </c>
      <c r="F24" s="109" t="s">
        <v>12</v>
      </c>
    </row>
    <row r="25" spans="2:12" ht="12.5">
      <c r="B25" s="34">
        <v>45849.393865740742</v>
      </c>
      <c r="C25" s="107">
        <v>90</v>
      </c>
      <c r="D25" s="108">
        <v>23.16</v>
      </c>
      <c r="E25" s="108">
        <v>2084.4</v>
      </c>
      <c r="F25" s="109" t="s">
        <v>12</v>
      </c>
    </row>
    <row r="26" spans="2:12" ht="12.5">
      <c r="B26" s="34">
        <v>45849.394687499997</v>
      </c>
      <c r="C26" s="107">
        <v>37</v>
      </c>
      <c r="D26" s="108">
        <v>23.14</v>
      </c>
      <c r="E26" s="108">
        <v>856.18000000000006</v>
      </c>
      <c r="F26" s="109" t="s">
        <v>12</v>
      </c>
    </row>
    <row r="27" spans="2:12" ht="12.5">
      <c r="B27" s="34">
        <v>45849.394687499997</v>
      </c>
      <c r="C27" s="107">
        <v>314</v>
      </c>
      <c r="D27" s="108">
        <v>23.14</v>
      </c>
      <c r="E27" s="108">
        <v>7265.96</v>
      </c>
      <c r="F27" s="109" t="s">
        <v>12</v>
      </c>
    </row>
    <row r="28" spans="2:12" ht="12.5">
      <c r="B28" s="34">
        <v>45849.397997685184</v>
      </c>
      <c r="C28" s="107">
        <v>290</v>
      </c>
      <c r="D28" s="108">
        <v>23.16</v>
      </c>
      <c r="E28" s="108">
        <v>6716.4</v>
      </c>
      <c r="F28" s="109" t="s">
        <v>12</v>
      </c>
    </row>
    <row r="29" spans="2:12" ht="12.5">
      <c r="B29" s="34">
        <v>45849.400752314818</v>
      </c>
      <c r="C29" s="107">
        <v>89</v>
      </c>
      <c r="D29" s="108">
        <v>23.16</v>
      </c>
      <c r="E29" s="108">
        <v>2061.2400000000002</v>
      </c>
      <c r="F29" s="109" t="s">
        <v>12</v>
      </c>
    </row>
    <row r="30" spans="2:12" ht="12.5">
      <c r="B30" s="34">
        <v>45849.400752314818</v>
      </c>
      <c r="C30" s="107">
        <v>175</v>
      </c>
      <c r="D30" s="108">
        <v>23.16</v>
      </c>
      <c r="E30" s="108">
        <v>4053</v>
      </c>
      <c r="F30" s="109" t="s">
        <v>12</v>
      </c>
    </row>
    <row r="31" spans="2:12" ht="12.5">
      <c r="B31" s="34">
        <v>45849.401608796295</v>
      </c>
      <c r="C31" s="107">
        <v>749</v>
      </c>
      <c r="D31" s="108">
        <v>23.12</v>
      </c>
      <c r="E31" s="108">
        <v>17316.88</v>
      </c>
      <c r="F31" s="109" t="s">
        <v>12</v>
      </c>
    </row>
    <row r="32" spans="2:12" ht="12.5">
      <c r="B32" s="34">
        <v>45849.40898148148</v>
      </c>
      <c r="C32" s="107">
        <v>274</v>
      </c>
      <c r="D32" s="108">
        <v>23.08</v>
      </c>
      <c r="E32" s="108">
        <v>6323.9199999999992</v>
      </c>
      <c r="F32" s="109" t="s">
        <v>12</v>
      </c>
    </row>
    <row r="33" spans="2:6" ht="12.5">
      <c r="B33" s="34">
        <v>45849.40898148148</v>
      </c>
      <c r="C33" s="107">
        <v>297</v>
      </c>
      <c r="D33" s="108">
        <v>23.08</v>
      </c>
      <c r="E33" s="108">
        <v>6854.7599999999993</v>
      </c>
      <c r="F33" s="109" t="s">
        <v>12</v>
      </c>
    </row>
    <row r="34" spans="2:6" ht="12.5">
      <c r="B34" s="34">
        <v>45849.416018518517</v>
      </c>
      <c r="C34" s="107">
        <v>76</v>
      </c>
      <c r="D34" s="108">
        <v>23.04</v>
      </c>
      <c r="E34" s="108">
        <v>1751.04</v>
      </c>
      <c r="F34" s="109" t="s">
        <v>12</v>
      </c>
    </row>
    <row r="35" spans="2:6" ht="12.5">
      <c r="B35" s="34">
        <v>45849.417708333334</v>
      </c>
      <c r="C35" s="107">
        <v>287</v>
      </c>
      <c r="D35" s="108">
        <v>23.06</v>
      </c>
      <c r="E35" s="108">
        <v>6618.2199999999993</v>
      </c>
      <c r="F35" s="109" t="s">
        <v>12</v>
      </c>
    </row>
    <row r="36" spans="2:6" ht="12.5">
      <c r="B36" s="34">
        <v>45849.417708333334</v>
      </c>
      <c r="C36" s="107">
        <v>181</v>
      </c>
      <c r="D36" s="108">
        <v>23.06</v>
      </c>
      <c r="E36" s="108">
        <v>4173.8599999999997</v>
      </c>
      <c r="F36" s="109" t="s">
        <v>12</v>
      </c>
    </row>
    <row r="37" spans="2:6" ht="12.5">
      <c r="B37" s="34">
        <v>45849.417708333334</v>
      </c>
      <c r="C37" s="107">
        <v>386</v>
      </c>
      <c r="D37" s="108">
        <v>23.06</v>
      </c>
      <c r="E37" s="108">
        <v>8901.16</v>
      </c>
      <c r="F37" s="109" t="s">
        <v>12</v>
      </c>
    </row>
    <row r="38" spans="2:6" ht="12.5">
      <c r="B38" s="34">
        <v>45849.423310185186</v>
      </c>
      <c r="C38" s="107">
        <v>301</v>
      </c>
      <c r="D38" s="108">
        <v>23.04</v>
      </c>
      <c r="E38" s="108">
        <v>6935.04</v>
      </c>
      <c r="F38" s="109" t="s">
        <v>12</v>
      </c>
    </row>
    <row r="39" spans="2:6" ht="12.5">
      <c r="B39" s="34">
        <v>45849.427048611113</v>
      </c>
      <c r="C39" s="107">
        <v>305</v>
      </c>
      <c r="D39" s="108">
        <v>23.04</v>
      </c>
      <c r="E39" s="108">
        <v>7027.2</v>
      </c>
      <c r="F39" s="109" t="s">
        <v>12</v>
      </c>
    </row>
    <row r="40" spans="2:6" ht="12.5">
      <c r="B40" s="34">
        <v>45849.428888888891</v>
      </c>
      <c r="C40" s="107">
        <v>204</v>
      </c>
      <c r="D40" s="108">
        <v>23.04</v>
      </c>
      <c r="E40" s="108">
        <v>4700.16</v>
      </c>
      <c r="F40" s="109" t="s">
        <v>12</v>
      </c>
    </row>
    <row r="41" spans="2:6" ht="12.5">
      <c r="B41" s="34">
        <v>45849.428888888891</v>
      </c>
      <c r="C41" s="107">
        <v>110</v>
      </c>
      <c r="D41" s="108">
        <v>23.04</v>
      </c>
      <c r="E41" s="108">
        <v>2534.4</v>
      </c>
      <c r="F41" s="109" t="s">
        <v>12</v>
      </c>
    </row>
    <row r="42" spans="2:6" ht="12.5">
      <c r="B42" s="34">
        <v>45849.431979166664</v>
      </c>
      <c r="C42" s="107">
        <v>279</v>
      </c>
      <c r="D42" s="108">
        <v>23.04</v>
      </c>
      <c r="E42" s="108">
        <v>6428.16</v>
      </c>
      <c r="F42" s="109" t="s">
        <v>12</v>
      </c>
    </row>
    <row r="43" spans="2:6" ht="12.5">
      <c r="B43" s="34">
        <v>45849.438645833332</v>
      </c>
      <c r="C43" s="107">
        <v>325</v>
      </c>
      <c r="D43" s="108">
        <v>23.06</v>
      </c>
      <c r="E43" s="108">
        <v>7494.5</v>
      </c>
      <c r="F43" s="109" t="s">
        <v>12</v>
      </c>
    </row>
    <row r="44" spans="2:6" ht="12.5">
      <c r="B44" s="34">
        <v>45849.447881944441</v>
      </c>
      <c r="C44" s="107">
        <v>90</v>
      </c>
      <c r="D44" s="108">
        <v>23.04</v>
      </c>
      <c r="E44" s="108">
        <v>2073.6</v>
      </c>
      <c r="F44" s="109" t="s">
        <v>12</v>
      </c>
    </row>
    <row r="45" spans="2:6" ht="12.5">
      <c r="B45" s="34">
        <v>45849.447881944441</v>
      </c>
      <c r="C45" s="107">
        <v>20</v>
      </c>
      <c r="D45" s="108">
        <v>23.04</v>
      </c>
      <c r="E45" s="108">
        <v>460.79999999999995</v>
      </c>
      <c r="F45" s="109" t="s">
        <v>12</v>
      </c>
    </row>
    <row r="46" spans="2:6" ht="12.5">
      <c r="B46" s="34">
        <v>45849.447881944441</v>
      </c>
      <c r="C46" s="107">
        <v>186</v>
      </c>
      <c r="D46" s="108">
        <v>23.04</v>
      </c>
      <c r="E46" s="108">
        <v>4285.4399999999996</v>
      </c>
      <c r="F46" s="109" t="s">
        <v>12</v>
      </c>
    </row>
    <row r="47" spans="2:6" ht="12.5">
      <c r="B47" s="34">
        <v>45849.45208333333</v>
      </c>
      <c r="C47" s="107">
        <v>287</v>
      </c>
      <c r="D47" s="108">
        <v>23.02</v>
      </c>
      <c r="E47" s="108">
        <v>6606.74</v>
      </c>
      <c r="F47" s="109" t="s">
        <v>12</v>
      </c>
    </row>
    <row r="48" spans="2:6" ht="12.5">
      <c r="B48" s="34">
        <v>45849.458078703705</v>
      </c>
      <c r="C48" s="107">
        <v>386</v>
      </c>
      <c r="D48" s="108">
        <v>23.06</v>
      </c>
      <c r="E48" s="108">
        <v>8901.16</v>
      </c>
      <c r="F48" s="109" t="s">
        <v>12</v>
      </c>
    </row>
    <row r="49" spans="2:6" ht="12.5">
      <c r="B49" s="34">
        <v>45849.458078703705</v>
      </c>
      <c r="C49" s="107">
        <v>275</v>
      </c>
      <c r="D49" s="108">
        <v>23.06</v>
      </c>
      <c r="E49" s="108">
        <v>6341.5</v>
      </c>
      <c r="F49" s="109" t="s">
        <v>12</v>
      </c>
    </row>
    <row r="50" spans="2:6" ht="12.5">
      <c r="B50" s="34">
        <v>45849.458078703705</v>
      </c>
      <c r="C50" s="107">
        <v>413</v>
      </c>
      <c r="D50" s="108">
        <v>23.06</v>
      </c>
      <c r="E50" s="108">
        <v>9523.7799999999988</v>
      </c>
      <c r="F50" s="109" t="s">
        <v>12</v>
      </c>
    </row>
    <row r="51" spans="2:6" ht="12.5">
      <c r="B51" s="34">
        <v>45849.458078703705</v>
      </c>
      <c r="C51" s="107">
        <v>500</v>
      </c>
      <c r="D51" s="108">
        <v>23.06</v>
      </c>
      <c r="E51" s="108">
        <v>11530</v>
      </c>
      <c r="F51" s="109" t="s">
        <v>12</v>
      </c>
    </row>
    <row r="52" spans="2:6" ht="12.5">
      <c r="B52" s="34">
        <v>45849.467418981483</v>
      </c>
      <c r="C52" s="107">
        <v>322</v>
      </c>
      <c r="D52" s="108">
        <v>23.06</v>
      </c>
      <c r="E52" s="108">
        <v>7425.32</v>
      </c>
      <c r="F52" s="109" t="s">
        <v>12</v>
      </c>
    </row>
    <row r="53" spans="2:6" ht="12.5">
      <c r="B53" s="34">
        <v>45849.477662037039</v>
      </c>
      <c r="C53" s="107">
        <v>147</v>
      </c>
      <c r="D53" s="108">
        <v>23.06</v>
      </c>
      <c r="E53" s="108">
        <v>3389.8199999999997</v>
      </c>
      <c r="F53" s="109" t="s">
        <v>12</v>
      </c>
    </row>
    <row r="54" spans="2:6" ht="12.5">
      <c r="B54" s="34">
        <v>45849.477662037039</v>
      </c>
      <c r="C54" s="107">
        <v>334</v>
      </c>
      <c r="D54" s="108">
        <v>23.06</v>
      </c>
      <c r="E54" s="108">
        <v>7702.04</v>
      </c>
      <c r="F54" s="109" t="s">
        <v>12</v>
      </c>
    </row>
    <row r="55" spans="2:6" ht="12.5">
      <c r="B55" s="34">
        <v>45849.477662037039</v>
      </c>
      <c r="C55" s="107">
        <v>334</v>
      </c>
      <c r="D55" s="108">
        <v>23.06</v>
      </c>
      <c r="E55" s="108">
        <v>7702.04</v>
      </c>
      <c r="F55" s="109" t="s">
        <v>12</v>
      </c>
    </row>
    <row r="56" spans="2:6" ht="12.5">
      <c r="B56" s="34">
        <v>45849.488298611112</v>
      </c>
      <c r="C56" s="107">
        <v>275</v>
      </c>
      <c r="D56" s="108">
        <v>23</v>
      </c>
      <c r="E56" s="108">
        <v>6325</v>
      </c>
      <c r="F56" s="109" t="s">
        <v>12</v>
      </c>
    </row>
    <row r="57" spans="2:6" ht="12.5">
      <c r="B57" s="34">
        <v>45849.488298611112</v>
      </c>
      <c r="C57" s="107">
        <v>275</v>
      </c>
      <c r="D57" s="108">
        <v>23</v>
      </c>
      <c r="E57" s="108">
        <v>6325</v>
      </c>
      <c r="F57" s="109" t="s">
        <v>12</v>
      </c>
    </row>
    <row r="58" spans="2:6" ht="12.5">
      <c r="B58" s="34">
        <v>45849.494502314818</v>
      </c>
      <c r="C58" s="107">
        <v>281</v>
      </c>
      <c r="D58" s="108">
        <v>22.98</v>
      </c>
      <c r="E58" s="108">
        <v>6457.38</v>
      </c>
      <c r="F58" s="109" t="s">
        <v>12</v>
      </c>
    </row>
    <row r="59" spans="2:6" ht="12.5">
      <c r="B59" s="34">
        <v>45849.494502314818</v>
      </c>
      <c r="C59" s="107">
        <v>288</v>
      </c>
      <c r="D59" s="108">
        <v>22.98</v>
      </c>
      <c r="E59" s="108">
        <v>6618.24</v>
      </c>
      <c r="F59" s="109" t="s">
        <v>12</v>
      </c>
    </row>
    <row r="60" spans="2:6" ht="12.5">
      <c r="B60" s="34">
        <v>45849.499143518522</v>
      </c>
      <c r="C60" s="107">
        <v>320</v>
      </c>
      <c r="D60" s="108">
        <v>22.98</v>
      </c>
      <c r="E60" s="108">
        <v>7353.6</v>
      </c>
      <c r="F60" s="109" t="s">
        <v>12</v>
      </c>
    </row>
    <row r="61" spans="2:6" ht="12.5">
      <c r="B61" s="34">
        <v>45849.514178240737</v>
      </c>
      <c r="C61" s="107">
        <v>277</v>
      </c>
      <c r="D61" s="108">
        <v>22.96</v>
      </c>
      <c r="E61" s="108">
        <v>6359.92</v>
      </c>
      <c r="F61" s="109" t="s">
        <v>12</v>
      </c>
    </row>
    <row r="62" spans="2:6" ht="12.5">
      <c r="B62" s="34">
        <v>45849.514178240737</v>
      </c>
      <c r="C62" s="107">
        <v>267</v>
      </c>
      <c r="D62" s="108">
        <v>22.96</v>
      </c>
      <c r="E62" s="108">
        <v>6130.3200000000006</v>
      </c>
      <c r="F62" s="109" t="s">
        <v>12</v>
      </c>
    </row>
    <row r="63" spans="2:6" ht="12.5">
      <c r="B63" s="34">
        <v>45849.514178240737</v>
      </c>
      <c r="C63" s="107">
        <v>267</v>
      </c>
      <c r="D63" s="108">
        <v>22.96</v>
      </c>
      <c r="E63" s="108">
        <v>6130.3200000000006</v>
      </c>
      <c r="F63" s="109" t="s">
        <v>12</v>
      </c>
    </row>
    <row r="64" spans="2:6" ht="12.5">
      <c r="B64" s="34">
        <v>45849.532187500001</v>
      </c>
      <c r="C64" s="107">
        <v>263</v>
      </c>
      <c r="D64" s="108">
        <v>22.96</v>
      </c>
      <c r="E64" s="108">
        <v>6038.4800000000005</v>
      </c>
      <c r="F64" s="109" t="s">
        <v>12</v>
      </c>
    </row>
    <row r="65" spans="2:6" ht="12.5">
      <c r="B65" s="34">
        <v>45849.532187500001</v>
      </c>
      <c r="C65" s="107">
        <v>298</v>
      </c>
      <c r="D65" s="108">
        <v>22.96</v>
      </c>
      <c r="E65" s="108">
        <v>6842.08</v>
      </c>
      <c r="F65" s="109" t="s">
        <v>12</v>
      </c>
    </row>
    <row r="66" spans="2:6" ht="12.5">
      <c r="B66" s="34">
        <v>45849.532187500001</v>
      </c>
      <c r="C66" s="107">
        <v>262</v>
      </c>
      <c r="D66" s="108">
        <v>22.96</v>
      </c>
      <c r="E66" s="108">
        <v>6015.52</v>
      </c>
      <c r="F66" s="109" t="s">
        <v>12</v>
      </c>
    </row>
    <row r="67" spans="2:6" ht="12.5">
      <c r="B67" s="34">
        <v>45849.532187500001</v>
      </c>
      <c r="C67" s="107">
        <v>305</v>
      </c>
      <c r="D67" s="108">
        <v>22.96</v>
      </c>
      <c r="E67" s="108">
        <v>7002.8</v>
      </c>
      <c r="F67" s="109" t="s">
        <v>12</v>
      </c>
    </row>
    <row r="68" spans="2:6" ht="12.5">
      <c r="B68" s="34">
        <v>45849.532187500001</v>
      </c>
      <c r="C68" s="107">
        <v>268</v>
      </c>
      <c r="D68" s="108">
        <v>22.96</v>
      </c>
      <c r="E68" s="108">
        <v>6153.2800000000007</v>
      </c>
      <c r="F68" s="109" t="s">
        <v>12</v>
      </c>
    </row>
    <row r="69" spans="2:6" ht="12.5">
      <c r="B69" s="34">
        <v>45849.541979166665</v>
      </c>
      <c r="C69" s="107">
        <v>277</v>
      </c>
      <c r="D69" s="108">
        <v>22.92</v>
      </c>
      <c r="E69" s="108">
        <v>6348.84</v>
      </c>
      <c r="F69" s="109" t="s">
        <v>12</v>
      </c>
    </row>
    <row r="70" spans="2:6" ht="12.5">
      <c r="B70" s="34">
        <v>45849.553611111114</v>
      </c>
      <c r="C70" s="107">
        <v>268</v>
      </c>
      <c r="D70" s="108">
        <v>23</v>
      </c>
      <c r="E70" s="108">
        <v>6164</v>
      </c>
      <c r="F70" s="109" t="s">
        <v>12</v>
      </c>
    </row>
    <row r="71" spans="2:6" ht="12.5">
      <c r="B71" s="34">
        <v>45849.553611111114</v>
      </c>
      <c r="C71" s="107">
        <v>293</v>
      </c>
      <c r="D71" s="108">
        <v>23</v>
      </c>
      <c r="E71" s="108">
        <v>6739</v>
      </c>
      <c r="F71" s="109" t="s">
        <v>12</v>
      </c>
    </row>
    <row r="72" spans="2:6" ht="12.5">
      <c r="B72" s="34">
        <v>45849.568159722221</v>
      </c>
      <c r="C72" s="107">
        <v>316</v>
      </c>
      <c r="D72" s="108">
        <v>23</v>
      </c>
      <c r="E72" s="108">
        <v>7268</v>
      </c>
      <c r="F72" s="109" t="s">
        <v>12</v>
      </c>
    </row>
    <row r="73" spans="2:6" ht="12.5">
      <c r="B73" s="34">
        <v>45849.573599537034</v>
      </c>
      <c r="C73" s="107">
        <v>543</v>
      </c>
      <c r="D73" s="108">
        <v>22.98</v>
      </c>
      <c r="E73" s="108">
        <v>12478.14</v>
      </c>
      <c r="F73" s="109" t="s">
        <v>12</v>
      </c>
    </row>
    <row r="74" spans="2:6" ht="12.5">
      <c r="B74" s="34">
        <v>45849.573599537034</v>
      </c>
      <c r="C74" s="107">
        <v>313</v>
      </c>
      <c r="D74" s="108">
        <v>22.98</v>
      </c>
      <c r="E74" s="108">
        <v>7192.74</v>
      </c>
      <c r="F74" s="109" t="s">
        <v>12</v>
      </c>
    </row>
    <row r="75" spans="2:6" ht="12.5">
      <c r="B75" s="34">
        <v>45849.573599537034</v>
      </c>
      <c r="C75" s="107">
        <v>290</v>
      </c>
      <c r="D75" s="108">
        <v>23</v>
      </c>
      <c r="E75" s="108">
        <v>6670</v>
      </c>
      <c r="F75" s="109" t="s">
        <v>12</v>
      </c>
    </row>
    <row r="76" spans="2:6" ht="12.5">
      <c r="B76" s="34">
        <v>45849.584456018521</v>
      </c>
      <c r="C76" s="107">
        <v>271</v>
      </c>
      <c r="D76" s="108">
        <v>22.98</v>
      </c>
      <c r="E76" s="108">
        <v>6227.58</v>
      </c>
      <c r="F76" s="109" t="s">
        <v>12</v>
      </c>
    </row>
    <row r="77" spans="2:6" ht="12.5">
      <c r="B77" s="34">
        <v>45849.592893518522</v>
      </c>
      <c r="C77" s="107">
        <v>550</v>
      </c>
      <c r="D77" s="108">
        <v>23.02</v>
      </c>
      <c r="E77" s="108">
        <v>12661</v>
      </c>
      <c r="F77" s="109" t="s">
        <v>12</v>
      </c>
    </row>
    <row r="78" spans="2:6" ht="12.5">
      <c r="B78" s="34">
        <v>45849.598425925928</v>
      </c>
      <c r="C78" s="107">
        <v>275</v>
      </c>
      <c r="D78" s="108">
        <v>23</v>
      </c>
      <c r="E78" s="108">
        <v>6325</v>
      </c>
      <c r="F78" s="109" t="s">
        <v>12</v>
      </c>
    </row>
    <row r="79" spans="2:6" ht="12.5">
      <c r="B79" s="34">
        <v>45849.598425925928</v>
      </c>
      <c r="C79" s="107">
        <v>24</v>
      </c>
      <c r="D79" s="108">
        <v>23</v>
      </c>
      <c r="E79" s="108">
        <v>552</v>
      </c>
      <c r="F79" s="109" t="s">
        <v>12</v>
      </c>
    </row>
    <row r="80" spans="2:6" ht="12.5">
      <c r="B80" s="34">
        <v>45849.609236111108</v>
      </c>
      <c r="C80" s="107">
        <v>94</v>
      </c>
      <c r="D80" s="108">
        <v>23</v>
      </c>
      <c r="E80" s="108">
        <v>2162</v>
      </c>
      <c r="F80" s="109" t="s">
        <v>12</v>
      </c>
    </row>
    <row r="81" spans="2:6" ht="12.5">
      <c r="B81" s="34">
        <v>45849.609236111108</v>
      </c>
      <c r="C81" s="107">
        <v>169</v>
      </c>
      <c r="D81" s="108">
        <v>23</v>
      </c>
      <c r="E81" s="108">
        <v>3887</v>
      </c>
      <c r="F81" s="109" t="s">
        <v>12</v>
      </c>
    </row>
    <row r="82" spans="2:6" ht="12.5">
      <c r="B82" s="34">
        <v>45849.612881944442</v>
      </c>
      <c r="C82" s="107">
        <v>265</v>
      </c>
      <c r="D82" s="108">
        <v>23.02</v>
      </c>
      <c r="E82" s="108">
        <v>6100.3</v>
      </c>
      <c r="F82" s="109" t="s">
        <v>12</v>
      </c>
    </row>
    <row r="83" spans="2:6" ht="12.5">
      <c r="B83" s="34">
        <v>45849.618333333332</v>
      </c>
      <c r="C83" s="107">
        <v>303</v>
      </c>
      <c r="D83" s="108">
        <v>23.06</v>
      </c>
      <c r="E83" s="108">
        <v>6987.1799999999994</v>
      </c>
      <c r="F83" s="109" t="s">
        <v>12</v>
      </c>
    </row>
    <row r="84" spans="2:6" ht="12.5">
      <c r="B84" s="34">
        <v>45849.620428240742</v>
      </c>
      <c r="C84" s="107">
        <v>301</v>
      </c>
      <c r="D84" s="108">
        <v>23.06</v>
      </c>
      <c r="E84" s="108">
        <v>6941.0599999999995</v>
      </c>
      <c r="F84" s="109" t="s">
        <v>12</v>
      </c>
    </row>
    <row r="85" spans="2:6" ht="12.5">
      <c r="B85" s="34">
        <v>45849.623796296299</v>
      </c>
      <c r="C85" s="107">
        <v>553</v>
      </c>
      <c r="D85" s="108">
        <v>23.04</v>
      </c>
      <c r="E85" s="108">
        <v>12741.119999999999</v>
      </c>
      <c r="F85" s="109" t="s">
        <v>12</v>
      </c>
    </row>
    <row r="86" spans="2:6" ht="12.5">
      <c r="B86" s="34">
        <v>45849.623796296299</v>
      </c>
      <c r="C86" s="107">
        <v>269</v>
      </c>
      <c r="D86" s="108">
        <v>23.04</v>
      </c>
      <c r="E86" s="108">
        <v>6197.76</v>
      </c>
      <c r="F86" s="109" t="s">
        <v>12</v>
      </c>
    </row>
    <row r="87" spans="2:6" ht="12.5">
      <c r="B87" s="34">
        <v>45849.626840277779</v>
      </c>
      <c r="C87" s="107">
        <v>270</v>
      </c>
      <c r="D87" s="108">
        <v>23.02</v>
      </c>
      <c r="E87" s="108">
        <v>6215.4</v>
      </c>
      <c r="F87" s="109" t="s">
        <v>12</v>
      </c>
    </row>
    <row r="88" spans="2:6" ht="12.5">
      <c r="B88" s="34">
        <v>45849.637627314813</v>
      </c>
      <c r="C88" s="107">
        <v>268</v>
      </c>
      <c r="D88" s="108">
        <v>22.98</v>
      </c>
      <c r="E88" s="108">
        <v>6158.64</v>
      </c>
      <c r="F88" s="109" t="s">
        <v>12</v>
      </c>
    </row>
    <row r="89" spans="2:6" ht="12.5">
      <c r="B89" s="34">
        <v>45849.637627314813</v>
      </c>
      <c r="C89" s="107">
        <v>262</v>
      </c>
      <c r="D89" s="108">
        <v>22.98</v>
      </c>
      <c r="E89" s="108">
        <v>6020.76</v>
      </c>
      <c r="F89" s="109" t="s">
        <v>12</v>
      </c>
    </row>
    <row r="90" spans="2:6" ht="12.5">
      <c r="B90" s="34">
        <v>45849.637627314813</v>
      </c>
      <c r="C90" s="107">
        <v>269</v>
      </c>
      <c r="D90" s="108">
        <v>22.98</v>
      </c>
      <c r="E90" s="108">
        <v>6181.62</v>
      </c>
      <c r="F90" s="109" t="s">
        <v>12</v>
      </c>
    </row>
    <row r="91" spans="2:6" ht="12.5">
      <c r="B91" s="34">
        <v>45849.643553240741</v>
      </c>
      <c r="C91" s="107">
        <v>306</v>
      </c>
      <c r="D91" s="108">
        <v>23</v>
      </c>
      <c r="E91" s="108">
        <v>7038</v>
      </c>
      <c r="F91" s="109" t="s">
        <v>12</v>
      </c>
    </row>
    <row r="92" spans="2:6" ht="12.5">
      <c r="B92" s="34">
        <v>45849.643553240741</v>
      </c>
      <c r="C92" s="107">
        <v>298</v>
      </c>
      <c r="D92" s="108">
        <v>23</v>
      </c>
      <c r="E92" s="108">
        <v>6854</v>
      </c>
      <c r="F92" s="109" t="s">
        <v>12</v>
      </c>
    </row>
    <row r="93" spans="2:6" ht="12.5">
      <c r="B93" s="34">
        <v>45849.646562499998</v>
      </c>
      <c r="C93" s="107">
        <v>301</v>
      </c>
      <c r="D93" s="108">
        <v>23</v>
      </c>
      <c r="E93" s="108">
        <v>6923</v>
      </c>
      <c r="F93" s="109" t="s">
        <v>12</v>
      </c>
    </row>
    <row r="94" spans="2:6" ht="12.5">
      <c r="B94" s="34">
        <v>45849.652557870373</v>
      </c>
      <c r="C94" s="107">
        <v>276</v>
      </c>
      <c r="D94" s="108">
        <v>23</v>
      </c>
      <c r="E94" s="108">
        <v>6348</v>
      </c>
      <c r="F94" s="109" t="s">
        <v>12</v>
      </c>
    </row>
    <row r="95" spans="2:6" ht="12.5">
      <c r="B95" s="34">
        <v>45849.652557870373</v>
      </c>
      <c r="C95" s="107">
        <v>275</v>
      </c>
      <c r="D95" s="108">
        <v>23</v>
      </c>
      <c r="E95" s="108">
        <v>6325</v>
      </c>
      <c r="F95" s="109" t="s">
        <v>12</v>
      </c>
    </row>
    <row r="96" spans="2:6" ht="12.5">
      <c r="B96" s="34">
        <v>45849.656990740739</v>
      </c>
      <c r="C96" s="107">
        <v>596</v>
      </c>
      <c r="D96" s="108">
        <v>23.1</v>
      </c>
      <c r="E96" s="108">
        <v>13767.6</v>
      </c>
      <c r="F96" s="109" t="s">
        <v>12</v>
      </c>
    </row>
    <row r="97" spans="2:6" ht="12.5">
      <c r="B97" s="34">
        <v>45849.659814814811</v>
      </c>
      <c r="C97" s="107">
        <v>263</v>
      </c>
      <c r="D97" s="108">
        <v>23.1</v>
      </c>
      <c r="E97" s="108">
        <v>6075.3</v>
      </c>
      <c r="F97" s="109" t="s">
        <v>12</v>
      </c>
    </row>
    <row r="98" spans="2:6" ht="12.5">
      <c r="B98" s="34">
        <v>45849.659814814811</v>
      </c>
      <c r="C98" s="107">
        <v>267</v>
      </c>
      <c r="D98" s="108">
        <v>23.1</v>
      </c>
      <c r="E98" s="108">
        <v>6167.7000000000007</v>
      </c>
      <c r="F98" s="109" t="s">
        <v>12</v>
      </c>
    </row>
    <row r="99" spans="2:6" ht="12.5">
      <c r="B99" s="34">
        <v>45849.662870370368</v>
      </c>
      <c r="C99" s="107">
        <v>303</v>
      </c>
      <c r="D99" s="108">
        <v>23.08</v>
      </c>
      <c r="E99" s="108">
        <v>6993.24</v>
      </c>
      <c r="F99" s="109" t="s">
        <v>12</v>
      </c>
    </row>
    <row r="100" spans="2:6" ht="12.5">
      <c r="B100" s="34">
        <v>45849.671689814815</v>
      </c>
      <c r="C100" s="107">
        <v>282</v>
      </c>
      <c r="D100" s="108">
        <v>23.08</v>
      </c>
      <c r="E100" s="108">
        <v>6508.5599999999995</v>
      </c>
      <c r="F100" s="109" t="s">
        <v>12</v>
      </c>
    </row>
    <row r="101" spans="2:6" ht="12.5">
      <c r="B101" s="34">
        <v>45849.671724537038</v>
      </c>
      <c r="C101" s="107">
        <v>274</v>
      </c>
      <c r="D101" s="108">
        <v>23.06</v>
      </c>
      <c r="E101" s="108">
        <v>6318.44</v>
      </c>
      <c r="F101" s="109" t="s">
        <v>12</v>
      </c>
    </row>
    <row r="102" spans="2:6" ht="12.5">
      <c r="B102" s="34">
        <v>45849.671724537038</v>
      </c>
      <c r="C102" s="107">
        <v>306</v>
      </c>
      <c r="D102" s="108">
        <v>23.06</v>
      </c>
      <c r="E102" s="108">
        <v>7056.36</v>
      </c>
      <c r="F102" s="109" t="s">
        <v>12</v>
      </c>
    </row>
    <row r="103" spans="2:6" ht="12.5">
      <c r="B103" s="34">
        <v>45849.674525462964</v>
      </c>
      <c r="C103" s="107">
        <v>498</v>
      </c>
      <c r="D103" s="108">
        <v>23.06</v>
      </c>
      <c r="E103" s="108">
        <v>11483.88</v>
      </c>
      <c r="F103" s="109" t="s">
        <v>12</v>
      </c>
    </row>
    <row r="104" spans="2:6" ht="12.5">
      <c r="B104" s="34">
        <v>45849.682789351849</v>
      </c>
      <c r="C104" s="107">
        <v>281</v>
      </c>
      <c r="D104" s="108">
        <v>23.1</v>
      </c>
      <c r="E104" s="108">
        <v>6491.1</v>
      </c>
      <c r="F104" s="109" t="s">
        <v>12</v>
      </c>
    </row>
    <row r="105" spans="2:6" ht="12.5">
      <c r="B105" s="34">
        <v>45849.685277777775</v>
      </c>
      <c r="C105" s="107">
        <v>80</v>
      </c>
      <c r="D105" s="108">
        <v>23.12</v>
      </c>
      <c r="E105" s="108">
        <v>1849.6000000000001</v>
      </c>
      <c r="F105" s="109" t="s">
        <v>12</v>
      </c>
    </row>
    <row r="106" spans="2:6" ht="12.5">
      <c r="B106" s="34">
        <v>45849.685277777775</v>
      </c>
      <c r="C106" s="107">
        <v>221</v>
      </c>
      <c r="D106" s="108">
        <v>23.12</v>
      </c>
      <c r="E106" s="108">
        <v>5109.5200000000004</v>
      </c>
      <c r="F106" s="109" t="s">
        <v>12</v>
      </c>
    </row>
    <row r="107" spans="2:6" ht="12.5">
      <c r="B107" s="34">
        <v>45849.687928240739</v>
      </c>
      <c r="C107" s="107">
        <v>273</v>
      </c>
      <c r="D107" s="108">
        <v>23.16</v>
      </c>
      <c r="E107" s="108">
        <v>6322.68</v>
      </c>
      <c r="F107" s="109" t="s">
        <v>12</v>
      </c>
    </row>
    <row r="108" spans="2:6" ht="12.5">
      <c r="B108" s="34">
        <v>45849.691550925927</v>
      </c>
      <c r="C108" s="107">
        <v>846</v>
      </c>
      <c r="D108" s="108">
        <v>23.16</v>
      </c>
      <c r="E108" s="108">
        <v>19593.36</v>
      </c>
      <c r="F108" s="109" t="s">
        <v>12</v>
      </c>
    </row>
    <row r="109" spans="2:6" ht="12.5">
      <c r="B109" s="34">
        <v>45849.691550925927</v>
      </c>
      <c r="C109" s="107">
        <v>265</v>
      </c>
      <c r="D109" s="108">
        <v>23.16</v>
      </c>
      <c r="E109" s="108">
        <v>6137.4</v>
      </c>
      <c r="F109" s="109" t="s">
        <v>12</v>
      </c>
    </row>
    <row r="110" spans="2:6" ht="12.5">
      <c r="B110" s="34">
        <v>45849.691550925927</v>
      </c>
      <c r="C110" s="107">
        <v>275</v>
      </c>
      <c r="D110" s="108">
        <v>23.16</v>
      </c>
      <c r="E110" s="108">
        <v>6369</v>
      </c>
      <c r="F110" s="109" t="s">
        <v>12</v>
      </c>
    </row>
    <row r="111" spans="2:6" ht="12.5">
      <c r="B111" s="34">
        <v>45849.697534722225</v>
      </c>
      <c r="C111" s="107">
        <v>291</v>
      </c>
      <c r="D111" s="108">
        <v>23.16</v>
      </c>
      <c r="E111" s="108">
        <v>6739.56</v>
      </c>
      <c r="F111" s="109" t="s">
        <v>12</v>
      </c>
    </row>
    <row r="112" spans="2:6" ht="12.5">
      <c r="B112" s="34">
        <v>45849.698506944442</v>
      </c>
      <c r="C112" s="107">
        <v>318</v>
      </c>
      <c r="D112" s="108">
        <v>23.16</v>
      </c>
      <c r="E112" s="108">
        <v>7364.88</v>
      </c>
      <c r="F112" s="109" t="s">
        <v>12</v>
      </c>
    </row>
    <row r="113" spans="2:6" ht="12.5">
      <c r="B113" s="34">
        <v>45849.706886574073</v>
      </c>
      <c r="C113" s="107">
        <v>381</v>
      </c>
      <c r="D113" s="108">
        <v>23.16</v>
      </c>
      <c r="E113" s="108">
        <v>8823.9600000000009</v>
      </c>
      <c r="F113" s="109" t="s">
        <v>12</v>
      </c>
    </row>
    <row r="114" spans="2:6" ht="12.5">
      <c r="B114" s="34">
        <v>45849.709166666667</v>
      </c>
      <c r="C114" s="107">
        <v>436</v>
      </c>
      <c r="D114" s="108">
        <v>23.18</v>
      </c>
      <c r="E114" s="108">
        <v>10106.48</v>
      </c>
      <c r="F114" s="109" t="s">
        <v>12</v>
      </c>
    </row>
    <row r="115" spans="2:6" ht="12.5">
      <c r="B115" s="34">
        <v>45849.711712962962</v>
      </c>
      <c r="C115" s="107">
        <v>263</v>
      </c>
      <c r="D115" s="108">
        <v>23.18</v>
      </c>
      <c r="E115" s="108">
        <v>6096.34</v>
      </c>
      <c r="F115" s="109" t="s">
        <v>12</v>
      </c>
    </row>
    <row r="116" spans="2:6" ht="12.5">
      <c r="B116" s="34">
        <v>45849.718506944446</v>
      </c>
      <c r="C116" s="107">
        <v>260</v>
      </c>
      <c r="D116" s="108">
        <v>23.2</v>
      </c>
      <c r="E116" s="108">
        <v>6032</v>
      </c>
      <c r="F116" s="109" t="s">
        <v>12</v>
      </c>
    </row>
    <row r="117" spans="2:6" ht="12.5">
      <c r="B117" s="34">
        <v>45849.718506944446</v>
      </c>
      <c r="C117" s="107">
        <v>260</v>
      </c>
      <c r="D117" s="108">
        <v>23.2</v>
      </c>
      <c r="E117" s="108">
        <v>6032</v>
      </c>
      <c r="F117" s="109" t="s">
        <v>12</v>
      </c>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F3A5-ED85-4474-96AA-A51A837FE6F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45848</v>
      </c>
      <c r="C15" s="59">
        <f>SUMIF(F20:F5000,F15,C20:C5000)</f>
        <v>27938</v>
      </c>
      <c r="D15" s="60">
        <f>E15/C15</f>
        <v>23.195429164578702</v>
      </c>
      <c r="E15" s="60">
        <f>SUMIF(F20:F5000,F15,E20:E5000)</f>
        <v>648033.89999999979</v>
      </c>
      <c r="F15" s="61" t="s">
        <v>12</v>
      </c>
    </row>
    <row r="16" spans="2:10">
      <c r="B16" s="26">
        <v>45848</v>
      </c>
      <c r="C16" s="59">
        <f>SUMIF(F20:F5001,F16,C20:C5001)</f>
        <v>0</v>
      </c>
      <c r="D16" s="60">
        <v>0</v>
      </c>
      <c r="E16" s="60">
        <f>SUMIF(F20:F5001,F16,E20:E5001)</f>
        <v>0</v>
      </c>
      <c r="F16" s="61" t="s">
        <v>22</v>
      </c>
    </row>
    <row r="17" spans="2:12" ht="12.5">
      <c r="B17" s="26">
        <v>45848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45848.380416666667</v>
      </c>
      <c r="C20" s="107">
        <v>15</v>
      </c>
      <c r="D20" s="108">
        <v>23.22</v>
      </c>
      <c r="E20" s="108">
        <v>348.29999999999995</v>
      </c>
      <c r="F20" s="109" t="s">
        <v>12</v>
      </c>
      <c r="G20" s="87"/>
      <c r="H20" s="86"/>
      <c r="I20" s="86"/>
      <c r="J20" s="86"/>
      <c r="K20" s="86"/>
    </row>
    <row r="21" spans="2:12" ht="12.5">
      <c r="B21" s="34">
        <v>45848.380416666667</v>
      </c>
      <c r="C21" s="107">
        <v>831</v>
      </c>
      <c r="D21" s="108">
        <v>23.22</v>
      </c>
      <c r="E21" s="108">
        <v>19295.82</v>
      </c>
      <c r="F21" s="109" t="s">
        <v>12</v>
      </c>
    </row>
    <row r="22" spans="2:12" ht="12.5">
      <c r="B22" s="34">
        <v>45848.383460648147</v>
      </c>
      <c r="C22" s="107">
        <v>164</v>
      </c>
      <c r="D22" s="108">
        <v>23.16</v>
      </c>
      <c r="E22" s="108">
        <v>3798.2400000000002</v>
      </c>
      <c r="F22" s="109" t="s">
        <v>12</v>
      </c>
    </row>
    <row r="23" spans="2:12" ht="12.5">
      <c r="B23" s="34">
        <v>45848.383460648147</v>
      </c>
      <c r="C23" s="107">
        <v>122</v>
      </c>
      <c r="D23" s="108">
        <v>23.16</v>
      </c>
      <c r="E23" s="108">
        <v>2825.52</v>
      </c>
      <c r="F23" s="109" t="s">
        <v>12</v>
      </c>
    </row>
    <row r="24" spans="2:12" ht="12.5">
      <c r="B24" s="34">
        <v>45848.385925925926</v>
      </c>
      <c r="C24" s="107">
        <v>299</v>
      </c>
      <c r="D24" s="108">
        <v>23.16</v>
      </c>
      <c r="E24" s="108">
        <v>6924.84</v>
      </c>
      <c r="F24" s="109" t="s">
        <v>12</v>
      </c>
    </row>
    <row r="25" spans="2:12" ht="12.5">
      <c r="B25" s="34">
        <v>45848.393611111111</v>
      </c>
      <c r="C25" s="107">
        <v>106</v>
      </c>
      <c r="D25" s="108">
        <v>23.2</v>
      </c>
      <c r="E25" s="108">
        <v>2459.1999999999998</v>
      </c>
      <c r="F25" s="109" t="s">
        <v>12</v>
      </c>
    </row>
    <row r="26" spans="2:12" ht="12.5">
      <c r="B26" s="34">
        <v>45848.393611111111</v>
      </c>
      <c r="C26" s="107">
        <v>212</v>
      </c>
      <c r="D26" s="108">
        <v>23.2</v>
      </c>
      <c r="E26" s="108">
        <v>4918.3999999999996</v>
      </c>
      <c r="F26" s="109" t="s">
        <v>12</v>
      </c>
    </row>
    <row r="27" spans="2:12" ht="12.5">
      <c r="B27" s="34">
        <v>45848.395810185182</v>
      </c>
      <c r="C27" s="107">
        <v>593</v>
      </c>
      <c r="D27" s="108">
        <v>23.18</v>
      </c>
      <c r="E27" s="108">
        <v>13745.74</v>
      </c>
      <c r="F27" s="109" t="s">
        <v>12</v>
      </c>
    </row>
    <row r="28" spans="2:12" ht="12.5">
      <c r="B28" s="34">
        <v>45848.395810185182</v>
      </c>
      <c r="C28" s="107">
        <v>268</v>
      </c>
      <c r="D28" s="108">
        <v>23.18</v>
      </c>
      <c r="E28" s="108">
        <v>6212.24</v>
      </c>
      <c r="F28" s="109" t="s">
        <v>12</v>
      </c>
    </row>
    <row r="29" spans="2:12" ht="12.5">
      <c r="B29" s="34">
        <v>45848.399629629632</v>
      </c>
      <c r="C29" s="107">
        <v>262</v>
      </c>
      <c r="D29" s="108">
        <v>23.18</v>
      </c>
      <c r="E29" s="108">
        <v>6073.16</v>
      </c>
      <c r="F29" s="109" t="s">
        <v>12</v>
      </c>
    </row>
    <row r="30" spans="2:12" ht="12.5">
      <c r="B30" s="34">
        <v>45848.403692129628</v>
      </c>
      <c r="C30" s="107">
        <v>294</v>
      </c>
      <c r="D30" s="108">
        <v>23.2</v>
      </c>
      <c r="E30" s="108">
        <v>6820.8</v>
      </c>
      <c r="F30" s="109" t="s">
        <v>12</v>
      </c>
    </row>
    <row r="31" spans="2:12" ht="12.5">
      <c r="B31" s="34">
        <v>45848.404085648152</v>
      </c>
      <c r="C31" s="107">
        <v>265</v>
      </c>
      <c r="D31" s="108">
        <v>23.2</v>
      </c>
      <c r="E31" s="108">
        <v>6148</v>
      </c>
      <c r="F31" s="109" t="s">
        <v>12</v>
      </c>
    </row>
    <row r="32" spans="2:12" ht="12.5">
      <c r="B32" s="34">
        <v>45848.404097222221</v>
      </c>
      <c r="C32" s="107">
        <v>43</v>
      </c>
      <c r="D32" s="108">
        <v>23.2</v>
      </c>
      <c r="E32" s="108">
        <v>997.6</v>
      </c>
      <c r="F32" s="109" t="s">
        <v>12</v>
      </c>
    </row>
    <row r="33" spans="2:6" ht="12.5">
      <c r="B33" s="34">
        <v>45848.411423611113</v>
      </c>
      <c r="C33" s="107">
        <v>273</v>
      </c>
      <c r="D33" s="108">
        <v>23.22</v>
      </c>
      <c r="E33" s="108">
        <v>6339.0599999999995</v>
      </c>
      <c r="F33" s="109" t="s">
        <v>12</v>
      </c>
    </row>
    <row r="34" spans="2:6" ht="12.5">
      <c r="B34" s="34">
        <v>45848.411423611113</v>
      </c>
      <c r="C34" s="107">
        <v>267</v>
      </c>
      <c r="D34" s="108">
        <v>23.22</v>
      </c>
      <c r="E34" s="108">
        <v>6199.74</v>
      </c>
      <c r="F34" s="109" t="s">
        <v>12</v>
      </c>
    </row>
    <row r="35" spans="2:6" ht="12.5">
      <c r="B35" s="34">
        <v>45848.415381944447</v>
      </c>
      <c r="C35" s="107">
        <v>276</v>
      </c>
      <c r="D35" s="108">
        <v>23.2</v>
      </c>
      <c r="E35" s="108">
        <v>6403.2</v>
      </c>
      <c r="F35" s="109" t="s">
        <v>12</v>
      </c>
    </row>
    <row r="36" spans="2:6" ht="12.5">
      <c r="B36" s="34">
        <v>45848.419745370367</v>
      </c>
      <c r="C36" s="107">
        <v>327</v>
      </c>
      <c r="D36" s="108">
        <v>23.2</v>
      </c>
      <c r="E36" s="108">
        <v>7586.4</v>
      </c>
      <c r="F36" s="109" t="s">
        <v>12</v>
      </c>
    </row>
    <row r="37" spans="2:6" ht="12.5">
      <c r="B37" s="34">
        <v>45848.419988425929</v>
      </c>
      <c r="C37" s="107">
        <v>311</v>
      </c>
      <c r="D37" s="108">
        <v>23.2</v>
      </c>
      <c r="E37" s="108">
        <v>7215.2</v>
      </c>
      <c r="F37" s="109" t="s">
        <v>12</v>
      </c>
    </row>
    <row r="38" spans="2:6" ht="12.5">
      <c r="B38" s="34">
        <v>45848.43173611111</v>
      </c>
      <c r="C38" s="107">
        <v>306</v>
      </c>
      <c r="D38" s="108">
        <v>23.22</v>
      </c>
      <c r="E38" s="108">
        <v>7105.32</v>
      </c>
      <c r="F38" s="109" t="s">
        <v>12</v>
      </c>
    </row>
    <row r="39" spans="2:6" ht="12.5">
      <c r="B39" s="34">
        <v>45848.433113425926</v>
      </c>
      <c r="C39" s="107">
        <v>265</v>
      </c>
      <c r="D39" s="108">
        <v>23.2</v>
      </c>
      <c r="E39" s="108">
        <v>6148</v>
      </c>
      <c r="F39" s="109" t="s">
        <v>12</v>
      </c>
    </row>
    <row r="40" spans="2:6" ht="12.5">
      <c r="B40" s="34">
        <v>45848.433113425926</v>
      </c>
      <c r="C40" s="107">
        <v>271</v>
      </c>
      <c r="D40" s="108">
        <v>23.2</v>
      </c>
      <c r="E40" s="108">
        <v>6287.2</v>
      </c>
      <c r="F40" s="109" t="s">
        <v>12</v>
      </c>
    </row>
    <row r="41" spans="2:6" ht="12.5">
      <c r="B41" s="34">
        <v>45848.433113425926</v>
      </c>
      <c r="C41" s="107">
        <v>3</v>
      </c>
      <c r="D41" s="108">
        <v>23.2</v>
      </c>
      <c r="E41" s="108">
        <v>69.599999999999994</v>
      </c>
      <c r="F41" s="109" t="s">
        <v>12</v>
      </c>
    </row>
    <row r="42" spans="2:6" ht="12.5">
      <c r="B42" s="34">
        <v>45848.433113425926</v>
      </c>
      <c r="C42" s="107">
        <v>265</v>
      </c>
      <c r="D42" s="108">
        <v>23.2</v>
      </c>
      <c r="E42" s="108">
        <v>6148</v>
      </c>
      <c r="F42" s="109" t="s">
        <v>12</v>
      </c>
    </row>
    <row r="43" spans="2:6" ht="12.5">
      <c r="B43" s="34">
        <v>45848.442939814813</v>
      </c>
      <c r="C43" s="107">
        <v>220</v>
      </c>
      <c r="D43" s="108">
        <v>23.14</v>
      </c>
      <c r="E43" s="108">
        <v>5090.8</v>
      </c>
      <c r="F43" s="109" t="s">
        <v>12</v>
      </c>
    </row>
    <row r="44" spans="2:6" ht="12.5">
      <c r="B44" s="34">
        <v>45848.442939814813</v>
      </c>
      <c r="C44" s="107">
        <v>59</v>
      </c>
      <c r="D44" s="108">
        <v>23.14</v>
      </c>
      <c r="E44" s="108">
        <v>1365.26</v>
      </c>
      <c r="F44" s="109" t="s">
        <v>12</v>
      </c>
    </row>
    <row r="45" spans="2:6" ht="12.5">
      <c r="B45" s="34">
        <v>45848.442939814813</v>
      </c>
      <c r="C45" s="107">
        <v>302</v>
      </c>
      <c r="D45" s="108">
        <v>23.14</v>
      </c>
      <c r="E45" s="108">
        <v>6988.28</v>
      </c>
      <c r="F45" s="109" t="s">
        <v>12</v>
      </c>
    </row>
    <row r="46" spans="2:6" ht="12.5">
      <c r="B46" s="34">
        <v>45848.445081018515</v>
      </c>
      <c r="C46" s="107">
        <v>263</v>
      </c>
      <c r="D46" s="108">
        <v>23.14</v>
      </c>
      <c r="E46" s="108">
        <v>6085.82</v>
      </c>
      <c r="F46" s="109" t="s">
        <v>12</v>
      </c>
    </row>
    <row r="47" spans="2:6" ht="12.5">
      <c r="B47" s="34">
        <v>45848.45</v>
      </c>
      <c r="C47" s="107">
        <v>288</v>
      </c>
      <c r="D47" s="108">
        <v>23.16</v>
      </c>
      <c r="E47" s="108">
        <v>6670.08</v>
      </c>
      <c r="F47" s="109" t="s">
        <v>12</v>
      </c>
    </row>
    <row r="48" spans="2:6" ht="12.5">
      <c r="B48" s="34">
        <v>45848.454814814817</v>
      </c>
      <c r="C48" s="107">
        <v>305</v>
      </c>
      <c r="D48" s="108">
        <v>23.16</v>
      </c>
      <c r="E48" s="108">
        <v>7063.8</v>
      </c>
      <c r="F48" s="109" t="s">
        <v>12</v>
      </c>
    </row>
    <row r="49" spans="2:6" ht="12.5">
      <c r="B49" s="34">
        <v>45848.463217592594</v>
      </c>
      <c r="C49" s="107">
        <v>565</v>
      </c>
      <c r="D49" s="108">
        <v>23.18</v>
      </c>
      <c r="E49" s="108">
        <v>13096.7</v>
      </c>
      <c r="F49" s="109" t="s">
        <v>12</v>
      </c>
    </row>
    <row r="50" spans="2:6" ht="12.5">
      <c r="B50" s="34">
        <v>45848.477418981478</v>
      </c>
      <c r="C50" s="107">
        <v>192</v>
      </c>
      <c r="D50" s="108">
        <v>23.2</v>
      </c>
      <c r="E50" s="108">
        <v>4454.3999999999996</v>
      </c>
      <c r="F50" s="109" t="s">
        <v>12</v>
      </c>
    </row>
    <row r="51" spans="2:6" ht="12.5">
      <c r="B51" s="34">
        <v>45848.477418981478</v>
      </c>
      <c r="C51" s="107">
        <v>90</v>
      </c>
      <c r="D51" s="108">
        <v>23.2</v>
      </c>
      <c r="E51" s="108">
        <v>2088</v>
      </c>
      <c r="F51" s="109" t="s">
        <v>12</v>
      </c>
    </row>
    <row r="52" spans="2:6" ht="12.5">
      <c r="B52" s="34">
        <v>45848.479189814818</v>
      </c>
      <c r="C52" s="107">
        <v>539</v>
      </c>
      <c r="D52" s="108">
        <v>23.18</v>
      </c>
      <c r="E52" s="108">
        <v>12494.02</v>
      </c>
      <c r="F52" s="109" t="s">
        <v>12</v>
      </c>
    </row>
    <row r="53" spans="2:6" ht="12.5">
      <c r="B53" s="34">
        <v>45848.479189814818</v>
      </c>
      <c r="C53" s="107">
        <v>290</v>
      </c>
      <c r="D53" s="108">
        <v>23.18</v>
      </c>
      <c r="E53" s="108">
        <v>6722.2</v>
      </c>
      <c r="F53" s="109" t="s">
        <v>12</v>
      </c>
    </row>
    <row r="54" spans="2:6" ht="12.5">
      <c r="B54" s="34">
        <v>45848.486770833333</v>
      </c>
      <c r="C54" s="107">
        <v>64</v>
      </c>
      <c r="D54" s="108">
        <v>23.1</v>
      </c>
      <c r="E54" s="108">
        <v>1478.4</v>
      </c>
      <c r="F54" s="109" t="s">
        <v>12</v>
      </c>
    </row>
    <row r="55" spans="2:6" ht="12.5">
      <c r="B55" s="34">
        <v>45848.497071759259</v>
      </c>
      <c r="C55" s="107">
        <v>287</v>
      </c>
      <c r="D55" s="108">
        <v>23.14</v>
      </c>
      <c r="E55" s="108">
        <v>6641.18</v>
      </c>
      <c r="F55" s="109" t="s">
        <v>12</v>
      </c>
    </row>
    <row r="56" spans="2:6" ht="12.5">
      <c r="B56" s="34">
        <v>45848.501296296294</v>
      </c>
      <c r="C56" s="107">
        <v>133</v>
      </c>
      <c r="D56" s="108">
        <v>23.16</v>
      </c>
      <c r="E56" s="108">
        <v>3080.28</v>
      </c>
      <c r="F56" s="109" t="s">
        <v>12</v>
      </c>
    </row>
    <row r="57" spans="2:6" ht="12.5">
      <c r="B57" s="34">
        <v>45848.501296296294</v>
      </c>
      <c r="C57" s="107">
        <v>183</v>
      </c>
      <c r="D57" s="108">
        <v>23.16</v>
      </c>
      <c r="E57" s="108">
        <v>4238.28</v>
      </c>
      <c r="F57" s="109" t="s">
        <v>12</v>
      </c>
    </row>
    <row r="58" spans="2:6" ht="12.5">
      <c r="B58" s="34">
        <v>45848.506377314814</v>
      </c>
      <c r="C58" s="107">
        <v>14</v>
      </c>
      <c r="D58" s="108">
        <v>23.16</v>
      </c>
      <c r="E58" s="108">
        <v>324.24</v>
      </c>
      <c r="F58" s="109" t="s">
        <v>12</v>
      </c>
    </row>
    <row r="59" spans="2:6" ht="12.5">
      <c r="B59" s="34">
        <v>45848.506377314814</v>
      </c>
      <c r="C59" s="107">
        <v>278</v>
      </c>
      <c r="D59" s="108">
        <v>23.16</v>
      </c>
      <c r="E59" s="108">
        <v>6438.4800000000005</v>
      </c>
      <c r="F59" s="109" t="s">
        <v>12</v>
      </c>
    </row>
    <row r="60" spans="2:6" ht="12.5">
      <c r="B60" s="34">
        <v>45848.511296296296</v>
      </c>
      <c r="C60" s="107">
        <v>40</v>
      </c>
      <c r="D60" s="108">
        <v>23.16</v>
      </c>
      <c r="E60" s="108">
        <v>926.4</v>
      </c>
      <c r="F60" s="109" t="s">
        <v>12</v>
      </c>
    </row>
    <row r="61" spans="2:6" ht="12.5">
      <c r="B61" s="34">
        <v>45848.511296296296</v>
      </c>
      <c r="C61" s="107">
        <v>171</v>
      </c>
      <c r="D61" s="108">
        <v>23.16</v>
      </c>
      <c r="E61" s="108">
        <v>3960.36</v>
      </c>
      <c r="F61" s="109" t="s">
        <v>12</v>
      </c>
    </row>
    <row r="62" spans="2:6" ht="12.5">
      <c r="B62" s="34">
        <v>45848.511296296296</v>
      </c>
      <c r="C62" s="107">
        <v>103</v>
      </c>
      <c r="D62" s="108">
        <v>23.16</v>
      </c>
      <c r="E62" s="108">
        <v>2385.48</v>
      </c>
      <c r="F62" s="109" t="s">
        <v>12</v>
      </c>
    </row>
    <row r="63" spans="2:6" ht="12.5">
      <c r="B63" s="34">
        <v>45848.513101851851</v>
      </c>
      <c r="C63" s="107">
        <v>188</v>
      </c>
      <c r="D63" s="108">
        <v>23.16</v>
      </c>
      <c r="E63" s="108">
        <v>4354.08</v>
      </c>
      <c r="F63" s="109" t="s">
        <v>12</v>
      </c>
    </row>
    <row r="64" spans="2:6" ht="12.5">
      <c r="B64" s="34">
        <v>45848.513101851851</v>
      </c>
      <c r="C64" s="107">
        <v>320</v>
      </c>
      <c r="D64" s="108">
        <v>23.16</v>
      </c>
      <c r="E64" s="108">
        <v>7411.2</v>
      </c>
      <c r="F64" s="109" t="s">
        <v>12</v>
      </c>
    </row>
    <row r="65" spans="2:6" ht="12.5">
      <c r="B65" s="34">
        <v>45848.513101851851</v>
      </c>
      <c r="C65" s="107">
        <v>298</v>
      </c>
      <c r="D65" s="108">
        <v>23.16</v>
      </c>
      <c r="E65" s="108">
        <v>6901.68</v>
      </c>
      <c r="F65" s="109" t="s">
        <v>12</v>
      </c>
    </row>
    <row r="66" spans="2:6" ht="12.5">
      <c r="B66" s="34">
        <v>45848.513101851851</v>
      </c>
      <c r="C66" s="107">
        <v>22</v>
      </c>
      <c r="D66" s="108">
        <v>23.16</v>
      </c>
      <c r="E66" s="108">
        <v>509.52</v>
      </c>
      <c r="F66" s="109" t="s">
        <v>12</v>
      </c>
    </row>
    <row r="67" spans="2:6" ht="12.5">
      <c r="B67" s="34">
        <v>45848.527430555558</v>
      </c>
      <c r="C67" s="107">
        <v>285</v>
      </c>
      <c r="D67" s="108">
        <v>23.16</v>
      </c>
      <c r="E67" s="108">
        <v>6600.6</v>
      </c>
      <c r="F67" s="109" t="s">
        <v>12</v>
      </c>
    </row>
    <row r="68" spans="2:6" ht="12.5">
      <c r="B68" s="34">
        <v>45848.527430555558</v>
      </c>
      <c r="C68" s="107">
        <v>291</v>
      </c>
      <c r="D68" s="108">
        <v>23.16</v>
      </c>
      <c r="E68" s="108">
        <v>6739.56</v>
      </c>
      <c r="F68" s="109" t="s">
        <v>12</v>
      </c>
    </row>
    <row r="69" spans="2:6" ht="12.5">
      <c r="B69" s="34">
        <v>45848.540636574071</v>
      </c>
      <c r="C69" s="107">
        <v>775</v>
      </c>
      <c r="D69" s="108">
        <v>23.22</v>
      </c>
      <c r="E69" s="108">
        <v>17995.5</v>
      </c>
      <c r="F69" s="109" t="s">
        <v>12</v>
      </c>
    </row>
    <row r="70" spans="2:6" ht="12.5">
      <c r="B70" s="34">
        <v>45848.540636574071</v>
      </c>
      <c r="C70" s="107">
        <v>19</v>
      </c>
      <c r="D70" s="108">
        <v>23.22</v>
      </c>
      <c r="E70" s="108">
        <v>441.17999999999995</v>
      </c>
      <c r="F70" s="109" t="s">
        <v>12</v>
      </c>
    </row>
    <row r="71" spans="2:6" ht="12.5">
      <c r="B71" s="34">
        <v>45848.555162037039</v>
      </c>
      <c r="C71" s="107">
        <v>90</v>
      </c>
      <c r="D71" s="108">
        <v>23.32</v>
      </c>
      <c r="E71" s="108">
        <v>2098.8000000000002</v>
      </c>
      <c r="F71" s="109" t="s">
        <v>12</v>
      </c>
    </row>
    <row r="72" spans="2:6" ht="12.5">
      <c r="B72" s="34">
        <v>45848.555162037039</v>
      </c>
      <c r="C72" s="107">
        <v>44</v>
      </c>
      <c r="D72" s="108">
        <v>23.32</v>
      </c>
      <c r="E72" s="108">
        <v>1026.08</v>
      </c>
      <c r="F72" s="109" t="s">
        <v>12</v>
      </c>
    </row>
    <row r="73" spans="2:6" ht="12.5">
      <c r="B73" s="34">
        <v>45848.55746527778</v>
      </c>
      <c r="C73" s="107">
        <v>312</v>
      </c>
      <c r="D73" s="108">
        <v>23.32</v>
      </c>
      <c r="E73" s="108">
        <v>7275.84</v>
      </c>
      <c r="F73" s="109" t="s">
        <v>12</v>
      </c>
    </row>
    <row r="74" spans="2:6" ht="12.5">
      <c r="B74" s="34">
        <v>45848.562789351854</v>
      </c>
      <c r="C74" s="107">
        <v>792</v>
      </c>
      <c r="D74" s="108">
        <v>23.32</v>
      </c>
      <c r="E74" s="108">
        <v>18469.439999999999</v>
      </c>
      <c r="F74" s="109" t="s">
        <v>12</v>
      </c>
    </row>
    <row r="75" spans="2:6" ht="12.5">
      <c r="B75" s="34">
        <v>45848.56658564815</v>
      </c>
      <c r="C75" s="107">
        <v>273</v>
      </c>
      <c r="D75" s="108">
        <v>23.32</v>
      </c>
      <c r="E75" s="108">
        <v>6366.36</v>
      </c>
      <c r="F75" s="109" t="s">
        <v>12</v>
      </c>
    </row>
    <row r="76" spans="2:6" ht="12.5">
      <c r="B76" s="34">
        <v>45848.573148148149</v>
      </c>
      <c r="C76" s="107">
        <v>218</v>
      </c>
      <c r="D76" s="108">
        <v>23.28</v>
      </c>
      <c r="E76" s="108">
        <v>5075.04</v>
      </c>
      <c r="F76" s="109" t="s">
        <v>12</v>
      </c>
    </row>
    <row r="77" spans="2:6" ht="12.5">
      <c r="B77" s="34">
        <v>45848.573148148149</v>
      </c>
      <c r="C77" s="107">
        <v>59</v>
      </c>
      <c r="D77" s="108">
        <v>23.28</v>
      </c>
      <c r="E77" s="108">
        <v>1373.52</v>
      </c>
      <c r="F77" s="109" t="s">
        <v>12</v>
      </c>
    </row>
    <row r="78" spans="2:6" ht="12.5">
      <c r="B78" s="34">
        <v>45848.581192129626</v>
      </c>
      <c r="C78" s="107">
        <v>264</v>
      </c>
      <c r="D78" s="108">
        <v>23.26</v>
      </c>
      <c r="E78" s="108">
        <v>6140.64</v>
      </c>
      <c r="F78" s="109" t="s">
        <v>12</v>
      </c>
    </row>
    <row r="79" spans="2:6" ht="12.5">
      <c r="B79" s="34">
        <v>45848.581192129626</v>
      </c>
      <c r="C79" s="107">
        <v>264</v>
      </c>
      <c r="D79" s="108">
        <v>23.26</v>
      </c>
      <c r="E79" s="108">
        <v>6140.64</v>
      </c>
      <c r="F79" s="109" t="s">
        <v>12</v>
      </c>
    </row>
    <row r="80" spans="2:6" ht="12.5">
      <c r="B80" s="34">
        <v>45848.606909722221</v>
      </c>
      <c r="C80" s="107">
        <v>81</v>
      </c>
      <c r="D80" s="108">
        <v>23.28</v>
      </c>
      <c r="E80" s="108">
        <v>1885.68</v>
      </c>
      <c r="F80" s="109" t="s">
        <v>12</v>
      </c>
    </row>
    <row r="81" spans="2:6" ht="12.5">
      <c r="B81" s="34">
        <v>45848.606909722221</v>
      </c>
      <c r="C81" s="107">
        <v>333</v>
      </c>
      <c r="D81" s="108">
        <v>23.28</v>
      </c>
      <c r="E81" s="108">
        <v>7752.2400000000007</v>
      </c>
      <c r="F81" s="109" t="s">
        <v>12</v>
      </c>
    </row>
    <row r="82" spans="2:6" ht="12.5">
      <c r="B82" s="34">
        <v>45848.606909722221</v>
      </c>
      <c r="C82" s="107">
        <v>333</v>
      </c>
      <c r="D82" s="108">
        <v>23.28</v>
      </c>
      <c r="E82" s="108">
        <v>7752.2400000000007</v>
      </c>
      <c r="F82" s="109" t="s">
        <v>12</v>
      </c>
    </row>
    <row r="83" spans="2:6" ht="12.5">
      <c r="B83" s="34">
        <v>45848.606909722221</v>
      </c>
      <c r="C83" s="107">
        <v>333</v>
      </c>
      <c r="D83" s="108">
        <v>23.28</v>
      </c>
      <c r="E83" s="108">
        <v>7752.2400000000007</v>
      </c>
      <c r="F83" s="109" t="s">
        <v>12</v>
      </c>
    </row>
    <row r="84" spans="2:6" ht="12.5">
      <c r="B84" s="34">
        <v>45848.606909722221</v>
      </c>
      <c r="C84" s="107">
        <v>876</v>
      </c>
      <c r="D84" s="108">
        <v>23.28</v>
      </c>
      <c r="E84" s="108">
        <v>20393.280000000002</v>
      </c>
      <c r="F84" s="109" t="s">
        <v>12</v>
      </c>
    </row>
    <row r="85" spans="2:6" ht="12.5">
      <c r="B85" s="34">
        <v>45848.625138888892</v>
      </c>
      <c r="C85" s="107">
        <v>22</v>
      </c>
      <c r="D85" s="108">
        <v>23.28</v>
      </c>
      <c r="E85" s="108">
        <v>512.16000000000008</v>
      </c>
      <c r="F85" s="109" t="s">
        <v>12</v>
      </c>
    </row>
    <row r="86" spans="2:6" ht="12.5">
      <c r="B86" s="34">
        <v>45848.625138888892</v>
      </c>
      <c r="C86" s="107">
        <v>84</v>
      </c>
      <c r="D86" s="108">
        <v>23.28</v>
      </c>
      <c r="E86" s="108">
        <v>1955.52</v>
      </c>
      <c r="F86" s="109" t="s">
        <v>12</v>
      </c>
    </row>
    <row r="87" spans="2:6" ht="12.5">
      <c r="B87" s="34">
        <v>45848.625138888892</v>
      </c>
      <c r="C87" s="107">
        <v>199</v>
      </c>
      <c r="D87" s="108">
        <v>23.28</v>
      </c>
      <c r="E87" s="108">
        <v>4632.72</v>
      </c>
      <c r="F87" s="109" t="s">
        <v>12</v>
      </c>
    </row>
    <row r="88" spans="2:6" ht="12.5">
      <c r="B88" s="34">
        <v>45848.625601851854</v>
      </c>
      <c r="C88" s="107">
        <v>263</v>
      </c>
      <c r="D88" s="108">
        <v>23.24</v>
      </c>
      <c r="E88" s="108">
        <v>6112.12</v>
      </c>
      <c r="F88" s="109" t="s">
        <v>12</v>
      </c>
    </row>
    <row r="89" spans="2:6" ht="12.5">
      <c r="B89" s="34">
        <v>45848.625601851854</v>
      </c>
      <c r="C89" s="107">
        <v>181</v>
      </c>
      <c r="D89" s="108">
        <v>23.26</v>
      </c>
      <c r="E89" s="108">
        <v>4210.0600000000004</v>
      </c>
      <c r="F89" s="109" t="s">
        <v>12</v>
      </c>
    </row>
    <row r="90" spans="2:6" ht="12.5">
      <c r="B90" s="34">
        <v>45848.625601851854</v>
      </c>
      <c r="C90" s="107">
        <v>1</v>
      </c>
      <c r="D90" s="108">
        <v>23.26</v>
      </c>
      <c r="E90" s="108">
        <v>23.26</v>
      </c>
      <c r="F90" s="109" t="s">
        <v>12</v>
      </c>
    </row>
    <row r="91" spans="2:6" ht="12.5">
      <c r="B91" s="34">
        <v>45848.625601851854</v>
      </c>
      <c r="C91" s="107">
        <v>19</v>
      </c>
      <c r="D91" s="108">
        <v>23.26</v>
      </c>
      <c r="E91" s="108">
        <v>441.94000000000005</v>
      </c>
      <c r="F91" s="109" t="s">
        <v>12</v>
      </c>
    </row>
    <row r="92" spans="2:6" ht="12.5">
      <c r="B92" s="34">
        <v>45848.625601851854</v>
      </c>
      <c r="C92" s="107">
        <v>78</v>
      </c>
      <c r="D92" s="108">
        <v>23.26</v>
      </c>
      <c r="E92" s="108">
        <v>1814.2800000000002</v>
      </c>
      <c r="F92" s="109" t="s">
        <v>12</v>
      </c>
    </row>
    <row r="93" spans="2:6" ht="12.5">
      <c r="B93" s="34">
        <v>45848.625601851854</v>
      </c>
      <c r="C93" s="107">
        <v>47</v>
      </c>
      <c r="D93" s="108">
        <v>23.26</v>
      </c>
      <c r="E93" s="108">
        <v>1093.22</v>
      </c>
      <c r="F93" s="109" t="s">
        <v>12</v>
      </c>
    </row>
    <row r="94" spans="2:6" ht="12.5">
      <c r="B94" s="34">
        <v>45848.625601851854</v>
      </c>
      <c r="C94" s="107">
        <v>72</v>
      </c>
      <c r="D94" s="108">
        <v>23.26</v>
      </c>
      <c r="E94" s="108">
        <v>1674.72</v>
      </c>
      <c r="F94" s="109" t="s">
        <v>12</v>
      </c>
    </row>
    <row r="95" spans="2:6" ht="12.5">
      <c r="B95" s="34">
        <v>45848.625601851854</v>
      </c>
      <c r="C95" s="107">
        <v>12</v>
      </c>
      <c r="D95" s="108">
        <v>23.26</v>
      </c>
      <c r="E95" s="108">
        <v>279.12</v>
      </c>
      <c r="F95" s="109" t="s">
        <v>12</v>
      </c>
    </row>
    <row r="96" spans="2:6" ht="12.5">
      <c r="B96" s="34">
        <v>45848.625601851854</v>
      </c>
      <c r="C96" s="107">
        <v>116</v>
      </c>
      <c r="D96" s="108">
        <v>23.26</v>
      </c>
      <c r="E96" s="108">
        <v>2698.1600000000003</v>
      </c>
      <c r="F96" s="109" t="s">
        <v>12</v>
      </c>
    </row>
    <row r="97" spans="2:6" ht="12.5">
      <c r="B97" s="34">
        <v>45848.625601851854</v>
      </c>
      <c r="C97" s="107">
        <v>12</v>
      </c>
      <c r="D97" s="108">
        <v>23.26</v>
      </c>
      <c r="E97" s="108">
        <v>279.12</v>
      </c>
      <c r="F97" s="109" t="s">
        <v>12</v>
      </c>
    </row>
    <row r="98" spans="2:6" ht="12.5">
      <c r="B98" s="34">
        <v>45848.625601851854</v>
      </c>
      <c r="C98" s="107">
        <v>4</v>
      </c>
      <c r="D98" s="108">
        <v>23.26</v>
      </c>
      <c r="E98" s="108">
        <v>93.04</v>
      </c>
      <c r="F98" s="109" t="s">
        <v>12</v>
      </c>
    </row>
    <row r="99" spans="2:6" ht="12.5">
      <c r="B99" s="34">
        <v>45848.625601851854</v>
      </c>
      <c r="C99" s="107">
        <v>263</v>
      </c>
      <c r="D99" s="108">
        <v>23.26</v>
      </c>
      <c r="E99" s="108">
        <v>6117.38</v>
      </c>
      <c r="F99" s="109" t="s">
        <v>12</v>
      </c>
    </row>
    <row r="100" spans="2:6" ht="12.5">
      <c r="B100" s="34">
        <v>45848.637858796297</v>
      </c>
      <c r="C100" s="107">
        <v>275</v>
      </c>
      <c r="D100" s="108">
        <v>23.22</v>
      </c>
      <c r="E100" s="108">
        <v>6385.5</v>
      </c>
      <c r="F100" s="109" t="s">
        <v>12</v>
      </c>
    </row>
    <row r="101" spans="2:6" ht="12.5">
      <c r="B101" s="34">
        <v>45848.637858796297</v>
      </c>
      <c r="C101" s="107">
        <v>289</v>
      </c>
      <c r="D101" s="108">
        <v>23.22</v>
      </c>
      <c r="E101" s="108">
        <v>6710.58</v>
      </c>
      <c r="F101" s="109" t="s">
        <v>12</v>
      </c>
    </row>
    <row r="102" spans="2:6" ht="12.5">
      <c r="B102" s="34">
        <v>45848.639618055553</v>
      </c>
      <c r="C102" s="107">
        <v>44</v>
      </c>
      <c r="D102" s="108">
        <v>23.18</v>
      </c>
      <c r="E102" s="108">
        <v>1019.92</v>
      </c>
      <c r="F102" s="109" t="s">
        <v>12</v>
      </c>
    </row>
    <row r="103" spans="2:6" ht="12.5">
      <c r="B103" s="34">
        <v>45848.639618055553</v>
      </c>
      <c r="C103" s="107">
        <v>258</v>
      </c>
      <c r="D103" s="108">
        <v>23.18</v>
      </c>
      <c r="E103" s="108">
        <v>5980.44</v>
      </c>
      <c r="F103" s="109" t="s">
        <v>12</v>
      </c>
    </row>
    <row r="104" spans="2:6" ht="12.5">
      <c r="B104" s="34">
        <v>45848.645833333336</v>
      </c>
      <c r="C104" s="107">
        <v>63</v>
      </c>
      <c r="D104" s="108">
        <v>23.16</v>
      </c>
      <c r="E104" s="108">
        <v>1459.08</v>
      </c>
      <c r="F104" s="109" t="s">
        <v>12</v>
      </c>
    </row>
    <row r="105" spans="2:6" ht="12.5">
      <c r="B105" s="34">
        <v>45848.645833333336</v>
      </c>
      <c r="C105" s="107">
        <v>231</v>
      </c>
      <c r="D105" s="108">
        <v>23.16</v>
      </c>
      <c r="E105" s="108">
        <v>5349.96</v>
      </c>
      <c r="F105" s="109" t="s">
        <v>12</v>
      </c>
    </row>
    <row r="106" spans="2:6" ht="12.5">
      <c r="B106" s="34">
        <v>45848.645833333336</v>
      </c>
      <c r="C106" s="107">
        <v>312</v>
      </c>
      <c r="D106" s="108">
        <v>23.16</v>
      </c>
      <c r="E106" s="108">
        <v>7225.92</v>
      </c>
      <c r="F106" s="109" t="s">
        <v>12</v>
      </c>
    </row>
    <row r="107" spans="2:6" ht="12.5">
      <c r="B107" s="34">
        <v>45848.649895833332</v>
      </c>
      <c r="C107" s="107">
        <v>316</v>
      </c>
      <c r="D107" s="108">
        <v>23.16</v>
      </c>
      <c r="E107" s="108">
        <v>7318.56</v>
      </c>
      <c r="F107" s="109" t="s">
        <v>12</v>
      </c>
    </row>
    <row r="108" spans="2:6" ht="12.5">
      <c r="B108" s="34">
        <v>45848.649895833332</v>
      </c>
      <c r="C108" s="107">
        <v>320</v>
      </c>
      <c r="D108" s="108">
        <v>23.16</v>
      </c>
      <c r="E108" s="108">
        <v>7411.2</v>
      </c>
      <c r="F108" s="109" t="s">
        <v>12</v>
      </c>
    </row>
    <row r="109" spans="2:6" ht="12.5">
      <c r="B109" s="34">
        <v>45848.652326388888</v>
      </c>
      <c r="C109" s="107">
        <v>311</v>
      </c>
      <c r="D109" s="108">
        <v>23.12</v>
      </c>
      <c r="E109" s="108">
        <v>7190.3200000000006</v>
      </c>
      <c r="F109" s="109" t="s">
        <v>12</v>
      </c>
    </row>
    <row r="110" spans="2:6" ht="12.5">
      <c r="B110" s="34">
        <v>45848.661863425928</v>
      </c>
      <c r="C110" s="107">
        <v>292</v>
      </c>
      <c r="D110" s="108">
        <v>23.16</v>
      </c>
      <c r="E110" s="108">
        <v>6762.72</v>
      </c>
      <c r="F110" s="109" t="s">
        <v>12</v>
      </c>
    </row>
    <row r="111" spans="2:6" ht="12.5">
      <c r="B111" s="34">
        <v>45848.6643287037</v>
      </c>
      <c r="C111" s="107">
        <v>150</v>
      </c>
      <c r="D111" s="108">
        <v>23.18</v>
      </c>
      <c r="E111" s="108">
        <v>3477</v>
      </c>
      <c r="F111" s="109" t="s">
        <v>12</v>
      </c>
    </row>
    <row r="112" spans="2:6" ht="12.5">
      <c r="B112" s="34">
        <v>45848.666365740741</v>
      </c>
      <c r="C112" s="107">
        <v>157</v>
      </c>
      <c r="D112" s="108">
        <v>23.2</v>
      </c>
      <c r="E112" s="108">
        <v>3642.4</v>
      </c>
      <c r="F112" s="109" t="s">
        <v>12</v>
      </c>
    </row>
    <row r="113" spans="2:6" ht="12.5">
      <c r="B113" s="34">
        <v>45848.666412037041</v>
      </c>
      <c r="C113" s="107">
        <v>550</v>
      </c>
      <c r="D113" s="108">
        <v>23.18</v>
      </c>
      <c r="E113" s="108">
        <v>12749</v>
      </c>
      <c r="F113" s="109" t="s">
        <v>12</v>
      </c>
    </row>
    <row r="114" spans="2:6" ht="12.5">
      <c r="B114" s="34">
        <v>45848.666412037041</v>
      </c>
      <c r="C114" s="107">
        <v>295</v>
      </c>
      <c r="D114" s="108">
        <v>23.18</v>
      </c>
      <c r="E114" s="108">
        <v>6838.1</v>
      </c>
      <c r="F114" s="109" t="s">
        <v>12</v>
      </c>
    </row>
    <row r="115" spans="2:6" ht="12.5">
      <c r="B115" s="34">
        <v>45848.666412037041</v>
      </c>
      <c r="C115" s="107">
        <v>266</v>
      </c>
      <c r="D115" s="108">
        <v>23.18</v>
      </c>
      <c r="E115" s="108">
        <v>6165.88</v>
      </c>
      <c r="F115" s="109" t="s">
        <v>12</v>
      </c>
    </row>
    <row r="116" spans="2:6" ht="12.5">
      <c r="B116" s="34">
        <v>45848.671574074076</v>
      </c>
      <c r="C116" s="107">
        <v>282</v>
      </c>
      <c r="D116" s="108">
        <v>23.2</v>
      </c>
      <c r="E116" s="108">
        <v>6542.4</v>
      </c>
      <c r="F116" s="109" t="s">
        <v>12</v>
      </c>
    </row>
    <row r="117" spans="2:6" ht="12.5">
      <c r="B117" s="34">
        <v>45848.671574074076</v>
      </c>
      <c r="C117" s="107">
        <v>294</v>
      </c>
      <c r="D117" s="108">
        <v>23.2</v>
      </c>
      <c r="E117" s="108">
        <v>6820.8</v>
      </c>
      <c r="F117" s="109" t="s">
        <v>12</v>
      </c>
    </row>
    <row r="118" spans="2:6" ht="12.5">
      <c r="B118" s="34">
        <v>45848.679259259261</v>
      </c>
      <c r="C118" s="107">
        <v>265</v>
      </c>
      <c r="D118" s="108">
        <v>23.18</v>
      </c>
      <c r="E118" s="108">
        <v>6142.7</v>
      </c>
      <c r="F118" s="109" t="s">
        <v>12</v>
      </c>
    </row>
    <row r="119" spans="2:6" ht="12.5">
      <c r="B119" s="34">
        <v>45848.679259259261</v>
      </c>
      <c r="C119" s="107">
        <v>171</v>
      </c>
      <c r="D119" s="108">
        <v>23.18</v>
      </c>
      <c r="E119" s="108">
        <v>3963.7799999999997</v>
      </c>
      <c r="F119" s="109" t="s">
        <v>12</v>
      </c>
    </row>
    <row r="120" spans="2:6" ht="12.5">
      <c r="B120" s="34">
        <v>45848.679259259261</v>
      </c>
      <c r="C120" s="107">
        <v>96</v>
      </c>
      <c r="D120" s="108">
        <v>23.18</v>
      </c>
      <c r="E120" s="108">
        <v>2225.2799999999997</v>
      </c>
      <c r="F120" s="109" t="s">
        <v>12</v>
      </c>
    </row>
    <row r="121" spans="2:6" ht="12.5">
      <c r="B121" s="34">
        <v>45848.679259259261</v>
      </c>
      <c r="C121" s="107">
        <v>265</v>
      </c>
      <c r="D121" s="108">
        <v>23.18</v>
      </c>
      <c r="E121" s="108">
        <v>6142.7</v>
      </c>
      <c r="F121" s="109" t="s">
        <v>12</v>
      </c>
    </row>
    <row r="122" spans="2:6" ht="12.5">
      <c r="B122" s="34">
        <v>45848.682071759256</v>
      </c>
      <c r="C122" s="107">
        <v>217</v>
      </c>
      <c r="D122" s="108">
        <v>23.16</v>
      </c>
      <c r="E122" s="108">
        <v>5025.72</v>
      </c>
      <c r="F122" s="109" t="s">
        <v>12</v>
      </c>
    </row>
    <row r="123" spans="2:6" ht="12.5">
      <c r="B123" s="34">
        <v>45848.682083333333</v>
      </c>
      <c r="C123" s="107">
        <v>89</v>
      </c>
      <c r="D123" s="108">
        <v>23.16</v>
      </c>
      <c r="E123" s="108">
        <v>2061.2400000000002</v>
      </c>
      <c r="F123" s="109" t="s">
        <v>12</v>
      </c>
    </row>
    <row r="124" spans="2:6" ht="12.5">
      <c r="B124" s="34">
        <v>45848.687650462962</v>
      </c>
      <c r="C124" s="107">
        <v>254</v>
      </c>
      <c r="D124" s="108">
        <v>23.16</v>
      </c>
      <c r="E124" s="108">
        <v>5882.64</v>
      </c>
      <c r="F124" s="109" t="s">
        <v>12</v>
      </c>
    </row>
    <row r="125" spans="2:6" ht="12.5">
      <c r="B125" s="34">
        <v>45848.690439814818</v>
      </c>
      <c r="C125" s="107">
        <v>321</v>
      </c>
      <c r="D125" s="108">
        <v>23.16</v>
      </c>
      <c r="E125" s="108">
        <v>7434.36</v>
      </c>
      <c r="F125" s="109" t="s">
        <v>12</v>
      </c>
    </row>
    <row r="126" spans="2:6" ht="12.5">
      <c r="B126" s="34">
        <v>45848.690439814818</v>
      </c>
      <c r="C126" s="107">
        <v>113</v>
      </c>
      <c r="D126" s="108">
        <v>23.16</v>
      </c>
      <c r="E126" s="108">
        <v>2617.08</v>
      </c>
      <c r="F126" s="109" t="s">
        <v>12</v>
      </c>
    </row>
    <row r="127" spans="2:6" ht="12.5">
      <c r="B127" s="34">
        <v>45848.690659722219</v>
      </c>
      <c r="C127" s="107">
        <v>117</v>
      </c>
      <c r="D127" s="108">
        <v>23.16</v>
      </c>
      <c r="E127" s="108">
        <v>2709.72</v>
      </c>
      <c r="F127" s="109" t="s">
        <v>12</v>
      </c>
    </row>
    <row r="128" spans="2:6" ht="12.5">
      <c r="B128" s="34">
        <v>45848.690659722219</v>
      </c>
      <c r="C128" s="107">
        <v>159</v>
      </c>
      <c r="D128" s="108">
        <v>23.16</v>
      </c>
      <c r="E128" s="108">
        <v>3682.44</v>
      </c>
      <c r="F128" s="109" t="s">
        <v>12</v>
      </c>
    </row>
    <row r="129" spans="2:6" ht="12.5">
      <c r="B129" s="34">
        <v>45848.690659722219</v>
      </c>
      <c r="C129" s="107">
        <v>162</v>
      </c>
      <c r="D129" s="108">
        <v>23.16</v>
      </c>
      <c r="E129" s="108">
        <v>3751.92</v>
      </c>
      <c r="F129" s="109" t="s">
        <v>12</v>
      </c>
    </row>
    <row r="130" spans="2:6" ht="12.5">
      <c r="B130" s="34">
        <v>45848.693518518521</v>
      </c>
      <c r="C130" s="107">
        <v>280</v>
      </c>
      <c r="D130" s="108">
        <v>23.14</v>
      </c>
      <c r="E130" s="108">
        <v>6479.2</v>
      </c>
      <c r="F130" s="109" t="s">
        <v>12</v>
      </c>
    </row>
    <row r="131" spans="2:6" ht="12.5">
      <c r="B131" s="34">
        <v>45848.696226851855</v>
      </c>
      <c r="C131" s="107">
        <v>135</v>
      </c>
      <c r="D131" s="108">
        <v>23.14</v>
      </c>
      <c r="E131" s="108">
        <v>3123.9</v>
      </c>
      <c r="F131" s="109" t="s">
        <v>12</v>
      </c>
    </row>
    <row r="132" spans="2:6" ht="12.5">
      <c r="B132" s="34">
        <v>45848.696226851855</v>
      </c>
      <c r="C132" s="107">
        <v>129</v>
      </c>
      <c r="D132" s="108">
        <v>23.14</v>
      </c>
      <c r="E132" s="108">
        <v>2985.06</v>
      </c>
      <c r="F132" s="109" t="s">
        <v>12</v>
      </c>
    </row>
    <row r="133" spans="2:6" ht="12.5">
      <c r="B133" s="34">
        <v>45848.7</v>
      </c>
      <c r="C133" s="107">
        <v>272</v>
      </c>
      <c r="D133" s="108">
        <v>23.12</v>
      </c>
      <c r="E133" s="108">
        <v>6288.64</v>
      </c>
      <c r="F133" s="109" t="s">
        <v>12</v>
      </c>
    </row>
    <row r="134" spans="2:6" ht="12.5">
      <c r="B134" s="34">
        <v>45848.708483796298</v>
      </c>
      <c r="C134" s="107">
        <v>166</v>
      </c>
      <c r="D134" s="108">
        <v>23.12</v>
      </c>
      <c r="E134" s="108">
        <v>3837.92</v>
      </c>
      <c r="F134" s="109" t="s">
        <v>12</v>
      </c>
    </row>
    <row r="135" spans="2:6" ht="12.5">
      <c r="B135" s="34">
        <v>45848.709131944444</v>
      </c>
      <c r="C135" s="107">
        <v>90</v>
      </c>
      <c r="D135" s="108">
        <v>23.12</v>
      </c>
      <c r="E135" s="108">
        <v>2080.8000000000002</v>
      </c>
      <c r="F135" s="109" t="s">
        <v>12</v>
      </c>
    </row>
    <row r="136" spans="2:6" ht="12.5">
      <c r="B136" s="34">
        <v>45848.709131944444</v>
      </c>
      <c r="C136" s="107">
        <v>155</v>
      </c>
      <c r="D136" s="108">
        <v>23.12</v>
      </c>
      <c r="E136" s="108">
        <v>3583.6000000000004</v>
      </c>
      <c r="F136" s="109" t="s">
        <v>12</v>
      </c>
    </row>
    <row r="137" spans="2:6" ht="12.5">
      <c r="B137" s="34">
        <v>45848.711064814815</v>
      </c>
      <c r="C137" s="107">
        <v>90</v>
      </c>
      <c r="D137" s="108">
        <v>23.12</v>
      </c>
      <c r="E137" s="108">
        <v>2080.8000000000002</v>
      </c>
      <c r="F137" s="109" t="s">
        <v>12</v>
      </c>
    </row>
    <row r="138" spans="2:6" ht="12.5">
      <c r="B138" s="34">
        <v>45848.711064814815</v>
      </c>
      <c r="C138" s="107">
        <v>158</v>
      </c>
      <c r="D138" s="108">
        <v>23.12</v>
      </c>
      <c r="E138" s="108">
        <v>3652.96</v>
      </c>
      <c r="F138" s="109" t="s">
        <v>12</v>
      </c>
    </row>
    <row r="139" spans="2:6" ht="12.5">
      <c r="B139" s="34">
        <v>45848.713379629633</v>
      </c>
      <c r="C139" s="107">
        <v>163</v>
      </c>
      <c r="D139" s="108">
        <v>23.12</v>
      </c>
      <c r="E139" s="108">
        <v>3768.56</v>
      </c>
      <c r="F139" s="109" t="s">
        <v>12</v>
      </c>
    </row>
    <row r="140" spans="2:6" ht="12.5">
      <c r="B140" s="34">
        <v>45848.713379629633</v>
      </c>
      <c r="C140" s="107">
        <v>82</v>
      </c>
      <c r="D140" s="108">
        <v>23.12</v>
      </c>
      <c r="E140" s="108">
        <v>1895.8400000000001</v>
      </c>
      <c r="F140" s="109" t="s">
        <v>12</v>
      </c>
    </row>
    <row r="141" spans="2:6" ht="12.5">
      <c r="B141" s="34">
        <v>45848.715694444443</v>
      </c>
      <c r="C141" s="107">
        <v>5</v>
      </c>
      <c r="D141" s="108">
        <v>23.12</v>
      </c>
      <c r="E141" s="108">
        <v>115.60000000000001</v>
      </c>
      <c r="F141" s="109" t="s">
        <v>12</v>
      </c>
    </row>
    <row r="142" spans="2:6" ht="12.5">
      <c r="B142" s="34">
        <v>45848.715694444443</v>
      </c>
      <c r="C142" s="107">
        <v>36</v>
      </c>
      <c r="D142" s="108">
        <v>23.12</v>
      </c>
      <c r="E142" s="108">
        <v>832.32</v>
      </c>
      <c r="F142" s="109" t="s">
        <v>12</v>
      </c>
    </row>
    <row r="143" spans="2:6" ht="12.5">
      <c r="B143" s="34">
        <v>45848.715694444443</v>
      </c>
      <c r="C143" s="107">
        <v>56</v>
      </c>
      <c r="D143" s="108">
        <v>23.12</v>
      </c>
      <c r="E143" s="108">
        <v>1294.72</v>
      </c>
      <c r="F143" s="109" t="s">
        <v>12</v>
      </c>
    </row>
    <row r="144" spans="2:6" ht="12.5">
      <c r="B144" s="34">
        <v>45848.715694444443</v>
      </c>
      <c r="C144" s="107">
        <v>166</v>
      </c>
      <c r="D144" s="108">
        <v>23.12</v>
      </c>
      <c r="E144" s="108">
        <v>3837.92</v>
      </c>
      <c r="F144" s="109" t="s">
        <v>12</v>
      </c>
    </row>
    <row r="145" spans="2:6" ht="12.5">
      <c r="B145" s="34">
        <v>45848.715694444443</v>
      </c>
      <c r="C145" s="107">
        <v>3</v>
      </c>
      <c r="D145" s="108">
        <v>23.12</v>
      </c>
      <c r="E145" s="108">
        <v>69.36</v>
      </c>
      <c r="F145" s="109" t="s">
        <v>12</v>
      </c>
    </row>
    <row r="146" spans="2:6" ht="12.5">
      <c r="B146" s="34">
        <v>45848.715694444443</v>
      </c>
      <c r="C146" s="107">
        <v>2</v>
      </c>
      <c r="D146" s="108">
        <v>23.12</v>
      </c>
      <c r="E146" s="108">
        <v>46.24</v>
      </c>
      <c r="F146" s="109" t="s">
        <v>12</v>
      </c>
    </row>
    <row r="147" spans="2:6" ht="12.5">
      <c r="B147" s="34">
        <v>45848.717465277776</v>
      </c>
      <c r="C147" s="107">
        <v>282</v>
      </c>
      <c r="D147" s="108">
        <v>23.12</v>
      </c>
      <c r="E147" s="108">
        <v>6519.84</v>
      </c>
      <c r="F147" s="109" t="s">
        <v>12</v>
      </c>
    </row>
    <row r="148" spans="2:6" ht="12.5">
      <c r="B148" s="34">
        <v>45848.719305555554</v>
      </c>
      <c r="C148" s="107">
        <v>200</v>
      </c>
      <c r="D148" s="108">
        <v>23.12</v>
      </c>
      <c r="E148" s="108">
        <v>4624</v>
      </c>
      <c r="F148" s="109" t="s">
        <v>12</v>
      </c>
    </row>
    <row r="149" spans="2:6" ht="12.5">
      <c r="B149" s="34">
        <v>45848.722013888888</v>
      </c>
      <c r="C149" s="107">
        <v>267</v>
      </c>
      <c r="D149" s="108">
        <v>23.12</v>
      </c>
      <c r="E149" s="108">
        <v>6173.04</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CB21-3CD3-456D-B42E-3AA5D18C27C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45847</v>
      </c>
      <c r="C15" s="59">
        <f>SUMIF(F20:F5000,F15,C20:C5000)</f>
        <v>27889</v>
      </c>
      <c r="D15" s="60">
        <f>E15/C15</f>
        <v>23.392598515543781</v>
      </c>
      <c r="E15" s="60">
        <f>SUMIF(F20:F5000,F15,E20:E5000)</f>
        <v>652396.18000000052</v>
      </c>
      <c r="F15" s="61" t="s">
        <v>12</v>
      </c>
    </row>
    <row r="16" spans="2:10">
      <c r="B16" s="26">
        <v>45847</v>
      </c>
      <c r="C16" s="59">
        <f>SUMIF(F20:F5001,F16,C20:C5001)</f>
        <v>0</v>
      </c>
      <c r="D16" s="60">
        <v>0</v>
      </c>
      <c r="E16" s="60">
        <f>SUMIF(F20:F5001,F16,E20:E5001)</f>
        <v>0</v>
      </c>
      <c r="F16" s="61" t="s">
        <v>22</v>
      </c>
    </row>
    <row r="17" spans="2:12" ht="12.5">
      <c r="B17" s="26">
        <v>45847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45847.378842592596</v>
      </c>
      <c r="C20" s="107">
        <v>291</v>
      </c>
      <c r="D20" s="108">
        <v>23.48</v>
      </c>
      <c r="E20" s="108">
        <v>6832.68</v>
      </c>
      <c r="F20" s="109" t="s">
        <v>12</v>
      </c>
      <c r="G20" s="87"/>
      <c r="H20" s="86"/>
      <c r="I20" s="86"/>
      <c r="J20" s="86"/>
      <c r="K20" s="86"/>
    </row>
    <row r="21" spans="2:12" ht="12.5">
      <c r="B21" s="34">
        <v>45847.379965277774</v>
      </c>
      <c r="C21" s="107">
        <v>280</v>
      </c>
      <c r="D21" s="108">
        <v>23.46</v>
      </c>
      <c r="E21" s="108">
        <v>6568.8</v>
      </c>
      <c r="F21" s="109" t="s">
        <v>12</v>
      </c>
    </row>
    <row r="22" spans="2:12" ht="12.5">
      <c r="B22" s="34">
        <v>45847.380011574074</v>
      </c>
      <c r="C22" s="107">
        <v>310</v>
      </c>
      <c r="D22" s="108">
        <v>23.42</v>
      </c>
      <c r="E22" s="108">
        <v>7260.2000000000007</v>
      </c>
      <c r="F22" s="109" t="s">
        <v>12</v>
      </c>
    </row>
    <row r="23" spans="2:12" ht="12.5">
      <c r="B23" s="34">
        <v>45847.385127314818</v>
      </c>
      <c r="C23" s="107">
        <v>268</v>
      </c>
      <c r="D23" s="108">
        <v>23.44</v>
      </c>
      <c r="E23" s="108">
        <v>6281.92</v>
      </c>
      <c r="F23" s="109" t="s">
        <v>12</v>
      </c>
    </row>
    <row r="24" spans="2:12" ht="12.5">
      <c r="B24" s="34">
        <v>45847.385196759256</v>
      </c>
      <c r="C24" s="107">
        <v>266</v>
      </c>
      <c r="D24" s="108">
        <v>23.42</v>
      </c>
      <c r="E24" s="108">
        <v>6229.72</v>
      </c>
      <c r="F24" s="109" t="s">
        <v>12</v>
      </c>
    </row>
    <row r="25" spans="2:12" ht="12.5">
      <c r="B25" s="34">
        <v>45847.393935185188</v>
      </c>
      <c r="C25" s="107">
        <v>285</v>
      </c>
      <c r="D25" s="108">
        <v>23.48</v>
      </c>
      <c r="E25" s="108">
        <v>6691.8</v>
      </c>
      <c r="F25" s="109" t="s">
        <v>12</v>
      </c>
    </row>
    <row r="26" spans="2:12" ht="12.5">
      <c r="B26" s="34">
        <v>45847.393935185188</v>
      </c>
      <c r="C26" s="107">
        <v>289</v>
      </c>
      <c r="D26" s="108">
        <v>23.48</v>
      </c>
      <c r="E26" s="108">
        <v>6785.72</v>
      </c>
      <c r="F26" s="109" t="s">
        <v>12</v>
      </c>
    </row>
    <row r="27" spans="2:12" ht="12.5">
      <c r="B27" s="34">
        <v>45847.393935185188</v>
      </c>
      <c r="C27" s="107">
        <v>296</v>
      </c>
      <c r="D27" s="108">
        <v>23.48</v>
      </c>
      <c r="E27" s="108">
        <v>6950.08</v>
      </c>
      <c r="F27" s="109" t="s">
        <v>12</v>
      </c>
    </row>
    <row r="28" spans="2:12" ht="12.5">
      <c r="B28" s="34">
        <v>45847.39508101852</v>
      </c>
      <c r="C28" s="107">
        <v>283</v>
      </c>
      <c r="D28" s="108">
        <v>23.46</v>
      </c>
      <c r="E28" s="108">
        <v>6639.18</v>
      </c>
      <c r="F28" s="109" t="s">
        <v>12</v>
      </c>
    </row>
    <row r="29" spans="2:12" ht="12.5">
      <c r="B29" s="34">
        <v>45847.401979166665</v>
      </c>
      <c r="C29" s="107">
        <v>279</v>
      </c>
      <c r="D29" s="108">
        <v>23.5</v>
      </c>
      <c r="E29" s="108">
        <v>6556.5</v>
      </c>
      <c r="F29" s="109" t="s">
        <v>12</v>
      </c>
    </row>
    <row r="30" spans="2:12" ht="12.5">
      <c r="B30" s="34">
        <v>45847.401979166665</v>
      </c>
      <c r="C30" s="107">
        <v>280</v>
      </c>
      <c r="D30" s="108">
        <v>23.5</v>
      </c>
      <c r="E30" s="108">
        <v>6580</v>
      </c>
      <c r="F30" s="109" t="s">
        <v>12</v>
      </c>
    </row>
    <row r="31" spans="2:12" ht="12.5">
      <c r="B31" s="34">
        <v>45847.408449074072</v>
      </c>
      <c r="C31" s="107">
        <v>267</v>
      </c>
      <c r="D31" s="108">
        <v>23.48</v>
      </c>
      <c r="E31" s="108">
        <v>6269.16</v>
      </c>
      <c r="F31" s="109" t="s">
        <v>12</v>
      </c>
    </row>
    <row r="32" spans="2:12" ht="12.5">
      <c r="B32" s="34">
        <v>45847.408449074072</v>
      </c>
      <c r="C32" s="107">
        <v>273</v>
      </c>
      <c r="D32" s="108">
        <v>23.48</v>
      </c>
      <c r="E32" s="108">
        <v>6410.04</v>
      </c>
      <c r="F32" s="109" t="s">
        <v>12</v>
      </c>
    </row>
    <row r="33" spans="2:6" ht="12.5">
      <c r="B33" s="34">
        <v>45847.408449074072</v>
      </c>
      <c r="C33" s="107">
        <v>2</v>
      </c>
      <c r="D33" s="108">
        <v>23.48</v>
      </c>
      <c r="E33" s="108">
        <v>46.96</v>
      </c>
      <c r="F33" s="109" t="s">
        <v>12</v>
      </c>
    </row>
    <row r="34" spans="2:6" ht="12.5">
      <c r="B34" s="34">
        <v>45847.412708333337</v>
      </c>
      <c r="C34" s="107">
        <v>307</v>
      </c>
      <c r="D34" s="108">
        <v>23.48</v>
      </c>
      <c r="E34" s="108">
        <v>7208.3600000000006</v>
      </c>
      <c r="F34" s="109" t="s">
        <v>12</v>
      </c>
    </row>
    <row r="35" spans="2:6" ht="12.5">
      <c r="B35" s="34">
        <v>45847.417881944442</v>
      </c>
      <c r="C35" s="107">
        <v>536</v>
      </c>
      <c r="D35" s="108">
        <v>23.48</v>
      </c>
      <c r="E35" s="108">
        <v>12585.28</v>
      </c>
      <c r="F35" s="109" t="s">
        <v>12</v>
      </c>
    </row>
    <row r="36" spans="2:6" ht="12.5">
      <c r="B36" s="34">
        <v>45847.424375000002</v>
      </c>
      <c r="C36" s="107">
        <v>408</v>
      </c>
      <c r="D36" s="108">
        <v>23.48</v>
      </c>
      <c r="E36" s="108">
        <v>9579.84</v>
      </c>
      <c r="F36" s="109" t="s">
        <v>12</v>
      </c>
    </row>
    <row r="37" spans="2:6" ht="12.5">
      <c r="B37" s="34">
        <v>45847.424375000002</v>
      </c>
      <c r="C37" s="107">
        <v>194</v>
      </c>
      <c r="D37" s="108">
        <v>23.48</v>
      </c>
      <c r="E37" s="108">
        <v>4555.12</v>
      </c>
      <c r="F37" s="109" t="s">
        <v>12</v>
      </c>
    </row>
    <row r="38" spans="2:6" ht="12.5">
      <c r="B38" s="34">
        <v>45847.426469907405</v>
      </c>
      <c r="C38" s="107">
        <v>191</v>
      </c>
      <c r="D38" s="108">
        <v>23.46</v>
      </c>
      <c r="E38" s="108">
        <v>4480.8600000000006</v>
      </c>
      <c r="F38" s="109" t="s">
        <v>12</v>
      </c>
    </row>
    <row r="39" spans="2:6" ht="12.5">
      <c r="B39" s="34">
        <v>45847.426469907405</v>
      </c>
      <c r="C39" s="107">
        <v>91</v>
      </c>
      <c r="D39" s="108">
        <v>23.46</v>
      </c>
      <c r="E39" s="108">
        <v>2134.86</v>
      </c>
      <c r="F39" s="109" t="s">
        <v>12</v>
      </c>
    </row>
    <row r="40" spans="2:6" ht="12.5">
      <c r="B40" s="34">
        <v>45847.438240740739</v>
      </c>
      <c r="C40" s="107">
        <v>265</v>
      </c>
      <c r="D40" s="108">
        <v>23.48</v>
      </c>
      <c r="E40" s="108">
        <v>6222.2</v>
      </c>
      <c r="F40" s="109" t="s">
        <v>12</v>
      </c>
    </row>
    <row r="41" spans="2:6" ht="12.5">
      <c r="B41" s="34">
        <v>45847.439375000002</v>
      </c>
      <c r="C41" s="107">
        <v>770</v>
      </c>
      <c r="D41" s="108">
        <v>23.48</v>
      </c>
      <c r="E41" s="108">
        <v>18079.599999999999</v>
      </c>
      <c r="F41" s="109" t="s">
        <v>12</v>
      </c>
    </row>
    <row r="42" spans="2:6" ht="12.5">
      <c r="B42" s="34">
        <v>45847.448807870373</v>
      </c>
      <c r="C42" s="107">
        <v>266</v>
      </c>
      <c r="D42" s="108">
        <v>23.46</v>
      </c>
      <c r="E42" s="108">
        <v>6240.3600000000006</v>
      </c>
      <c r="F42" s="109" t="s">
        <v>12</v>
      </c>
    </row>
    <row r="43" spans="2:6" ht="12.5">
      <c r="B43" s="34">
        <v>45847.448807870373</v>
      </c>
      <c r="C43" s="107">
        <v>276</v>
      </c>
      <c r="D43" s="108">
        <v>23.46</v>
      </c>
      <c r="E43" s="108">
        <v>6474.96</v>
      </c>
      <c r="F43" s="109" t="s">
        <v>12</v>
      </c>
    </row>
    <row r="44" spans="2:6" ht="12.5">
      <c r="B44" s="34">
        <v>45847.460949074077</v>
      </c>
      <c r="C44" s="107">
        <v>29</v>
      </c>
      <c r="D44" s="108">
        <v>23.48</v>
      </c>
      <c r="E44" s="108">
        <v>680.92</v>
      </c>
      <c r="F44" s="109" t="s">
        <v>12</v>
      </c>
    </row>
    <row r="45" spans="2:6" ht="12.5">
      <c r="B45" s="34">
        <v>45847.460949074077</v>
      </c>
      <c r="C45" s="107">
        <v>35</v>
      </c>
      <c r="D45" s="108">
        <v>23.48</v>
      </c>
      <c r="E45" s="108">
        <v>821.80000000000007</v>
      </c>
      <c r="F45" s="109" t="s">
        <v>12</v>
      </c>
    </row>
    <row r="46" spans="2:6" ht="12.5">
      <c r="B46" s="34">
        <v>45847.460949074077</v>
      </c>
      <c r="C46" s="107">
        <v>200</v>
      </c>
      <c r="D46" s="108">
        <v>23.48</v>
      </c>
      <c r="E46" s="108">
        <v>4696</v>
      </c>
      <c r="F46" s="109" t="s">
        <v>12</v>
      </c>
    </row>
    <row r="47" spans="2:6" ht="12.5">
      <c r="B47" s="34">
        <v>45847.460949074077</v>
      </c>
      <c r="C47" s="107">
        <v>269</v>
      </c>
      <c r="D47" s="108">
        <v>23.48</v>
      </c>
      <c r="E47" s="108">
        <v>6316.12</v>
      </c>
      <c r="F47" s="109" t="s">
        <v>12</v>
      </c>
    </row>
    <row r="48" spans="2:6" ht="12.5">
      <c r="B48" s="34">
        <v>45847.460949074077</v>
      </c>
      <c r="C48" s="107">
        <v>279</v>
      </c>
      <c r="D48" s="108">
        <v>23.48</v>
      </c>
      <c r="E48" s="108">
        <v>6550.92</v>
      </c>
      <c r="F48" s="109" t="s">
        <v>12</v>
      </c>
    </row>
    <row r="49" spans="2:6" ht="12.5">
      <c r="B49" s="34">
        <v>45847.464039351849</v>
      </c>
      <c r="C49" s="107">
        <v>104</v>
      </c>
      <c r="D49" s="108">
        <v>23.48</v>
      </c>
      <c r="E49" s="108">
        <v>2441.92</v>
      </c>
      <c r="F49" s="109" t="s">
        <v>12</v>
      </c>
    </row>
    <row r="50" spans="2:6" ht="12.5">
      <c r="B50" s="34">
        <v>45847.465879629628</v>
      </c>
      <c r="C50" s="107">
        <v>279</v>
      </c>
      <c r="D50" s="108">
        <v>23.48</v>
      </c>
      <c r="E50" s="108">
        <v>6550.92</v>
      </c>
      <c r="F50" s="109" t="s">
        <v>12</v>
      </c>
    </row>
    <row r="51" spans="2:6" ht="12.5">
      <c r="B51" s="34">
        <v>45847.472199074073</v>
      </c>
      <c r="C51" s="107">
        <v>299</v>
      </c>
      <c r="D51" s="108">
        <v>23.5</v>
      </c>
      <c r="E51" s="108">
        <v>7026.5</v>
      </c>
      <c r="F51" s="109" t="s">
        <v>12</v>
      </c>
    </row>
    <row r="52" spans="2:6" ht="12.5">
      <c r="B52" s="34">
        <v>45847.490104166667</v>
      </c>
      <c r="C52" s="107">
        <v>81</v>
      </c>
      <c r="D52" s="108">
        <v>23.54</v>
      </c>
      <c r="E52" s="108">
        <v>1906.74</v>
      </c>
      <c r="F52" s="109" t="s">
        <v>12</v>
      </c>
    </row>
    <row r="53" spans="2:6" ht="12.5">
      <c r="B53" s="34">
        <v>45847.490104166667</v>
      </c>
      <c r="C53" s="107">
        <v>70</v>
      </c>
      <c r="D53" s="108">
        <v>23.54</v>
      </c>
      <c r="E53" s="108">
        <v>1647.8</v>
      </c>
      <c r="F53" s="109" t="s">
        <v>12</v>
      </c>
    </row>
    <row r="54" spans="2:6" ht="12.5">
      <c r="B54" s="34">
        <v>45847.490104166667</v>
      </c>
      <c r="C54" s="107">
        <v>90</v>
      </c>
      <c r="D54" s="108">
        <v>23.54</v>
      </c>
      <c r="E54" s="108">
        <v>2118.6</v>
      </c>
      <c r="F54" s="109" t="s">
        <v>12</v>
      </c>
    </row>
    <row r="55" spans="2:6" ht="12.5">
      <c r="B55" s="34">
        <v>45847.490104166667</v>
      </c>
      <c r="C55" s="107">
        <v>68</v>
      </c>
      <c r="D55" s="108">
        <v>23.54</v>
      </c>
      <c r="E55" s="108">
        <v>1600.72</v>
      </c>
      <c r="F55" s="109" t="s">
        <v>12</v>
      </c>
    </row>
    <row r="56" spans="2:6" ht="12.5">
      <c r="B56" s="34">
        <v>45847.490104166667</v>
      </c>
      <c r="C56" s="107">
        <v>80</v>
      </c>
      <c r="D56" s="108">
        <v>23.54</v>
      </c>
      <c r="E56" s="108">
        <v>1883.1999999999998</v>
      </c>
      <c r="F56" s="109" t="s">
        <v>12</v>
      </c>
    </row>
    <row r="57" spans="2:6" ht="12.5">
      <c r="B57" s="34">
        <v>45847.493032407408</v>
      </c>
      <c r="C57" s="107">
        <v>78</v>
      </c>
      <c r="D57" s="108">
        <v>23.54</v>
      </c>
      <c r="E57" s="108">
        <v>1836.12</v>
      </c>
      <c r="F57" s="109" t="s">
        <v>12</v>
      </c>
    </row>
    <row r="58" spans="2:6" ht="12.5">
      <c r="B58" s="34">
        <v>45847.493032407408</v>
      </c>
      <c r="C58" s="107">
        <v>21</v>
      </c>
      <c r="D58" s="108">
        <v>23.54</v>
      </c>
      <c r="E58" s="108">
        <v>494.34</v>
      </c>
      <c r="F58" s="109" t="s">
        <v>12</v>
      </c>
    </row>
    <row r="59" spans="2:6" ht="12.5">
      <c r="B59" s="34">
        <v>45847.493379629632</v>
      </c>
      <c r="C59" s="107">
        <v>302</v>
      </c>
      <c r="D59" s="108">
        <v>23.56</v>
      </c>
      <c r="E59" s="108">
        <v>7115.12</v>
      </c>
      <c r="F59" s="109" t="s">
        <v>12</v>
      </c>
    </row>
    <row r="60" spans="2:6" ht="12.5">
      <c r="B60" s="34">
        <v>45847.496701388889</v>
      </c>
      <c r="C60" s="107">
        <v>831</v>
      </c>
      <c r="D60" s="108">
        <v>23.54</v>
      </c>
      <c r="E60" s="108">
        <v>19561.739999999998</v>
      </c>
      <c r="F60" s="109" t="s">
        <v>12</v>
      </c>
    </row>
    <row r="61" spans="2:6" ht="12.5">
      <c r="B61" s="34">
        <v>45847.507650462961</v>
      </c>
      <c r="C61" s="107">
        <v>266</v>
      </c>
      <c r="D61" s="108">
        <v>23.5</v>
      </c>
      <c r="E61" s="108">
        <v>6251</v>
      </c>
      <c r="F61" s="109" t="s">
        <v>12</v>
      </c>
    </row>
    <row r="62" spans="2:6" ht="12.5">
      <c r="B62" s="34">
        <v>45847.507650462961</v>
      </c>
      <c r="C62" s="107">
        <v>268</v>
      </c>
      <c r="D62" s="108">
        <v>23.5</v>
      </c>
      <c r="E62" s="108">
        <v>6298</v>
      </c>
      <c r="F62" s="109" t="s">
        <v>12</v>
      </c>
    </row>
    <row r="63" spans="2:6" ht="12.5">
      <c r="B63" s="34">
        <v>45847.519641203704</v>
      </c>
      <c r="C63" s="107">
        <v>315</v>
      </c>
      <c r="D63" s="108">
        <v>23.48</v>
      </c>
      <c r="E63" s="108">
        <v>7396.2</v>
      </c>
      <c r="F63" s="109" t="s">
        <v>12</v>
      </c>
    </row>
    <row r="64" spans="2:6" ht="12.5">
      <c r="B64" s="34">
        <v>45847.519641203704</v>
      </c>
      <c r="C64" s="107">
        <v>532</v>
      </c>
      <c r="D64" s="108">
        <v>23.48</v>
      </c>
      <c r="E64" s="108">
        <v>12491.36</v>
      </c>
      <c r="F64" s="109" t="s">
        <v>12</v>
      </c>
    </row>
    <row r="65" spans="2:6" ht="12.5">
      <c r="B65" s="34">
        <v>45847.524942129632</v>
      </c>
      <c r="C65" s="107">
        <v>287</v>
      </c>
      <c r="D65" s="108">
        <v>23.44</v>
      </c>
      <c r="E65" s="108">
        <v>6727.2800000000007</v>
      </c>
      <c r="F65" s="109" t="s">
        <v>12</v>
      </c>
    </row>
    <row r="66" spans="2:6" ht="12.5">
      <c r="B66" s="34">
        <v>45847.537268518521</v>
      </c>
      <c r="C66" s="107">
        <v>265</v>
      </c>
      <c r="D66" s="108">
        <v>23.4</v>
      </c>
      <c r="E66" s="108">
        <v>6201</v>
      </c>
      <c r="F66" s="109" t="s">
        <v>12</v>
      </c>
    </row>
    <row r="67" spans="2:6" ht="12.5">
      <c r="B67" s="34">
        <v>45847.537268518521</v>
      </c>
      <c r="C67" s="107">
        <v>287</v>
      </c>
      <c r="D67" s="108">
        <v>23.4</v>
      </c>
      <c r="E67" s="108">
        <v>6715.7999999999993</v>
      </c>
      <c r="F67" s="109" t="s">
        <v>12</v>
      </c>
    </row>
    <row r="68" spans="2:6" ht="12.5">
      <c r="B68" s="34">
        <v>45847.551574074074</v>
      </c>
      <c r="C68" s="107">
        <v>287</v>
      </c>
      <c r="D68" s="108">
        <v>23.4</v>
      </c>
      <c r="E68" s="108">
        <v>6715.7999999999993</v>
      </c>
      <c r="F68" s="109" t="s">
        <v>12</v>
      </c>
    </row>
    <row r="69" spans="2:6" ht="12.5">
      <c r="B69" s="34">
        <v>45847.551631944443</v>
      </c>
      <c r="C69" s="107">
        <v>578</v>
      </c>
      <c r="D69" s="108">
        <v>23.4</v>
      </c>
      <c r="E69" s="108">
        <v>13525.199999999999</v>
      </c>
      <c r="F69" s="109" t="s">
        <v>12</v>
      </c>
    </row>
    <row r="70" spans="2:6" ht="12.5">
      <c r="B70" s="34">
        <v>45847.551631944443</v>
      </c>
      <c r="C70" s="107">
        <v>224</v>
      </c>
      <c r="D70" s="108">
        <v>23.4</v>
      </c>
      <c r="E70" s="108">
        <v>5241.5999999999995</v>
      </c>
      <c r="F70" s="109" t="s">
        <v>12</v>
      </c>
    </row>
    <row r="71" spans="2:6" ht="12.5">
      <c r="B71" s="34">
        <v>45847.563252314816</v>
      </c>
      <c r="C71" s="107">
        <v>265</v>
      </c>
      <c r="D71" s="108">
        <v>23.42</v>
      </c>
      <c r="E71" s="108">
        <v>6206.3</v>
      </c>
      <c r="F71" s="109" t="s">
        <v>12</v>
      </c>
    </row>
    <row r="72" spans="2:6" ht="12.5">
      <c r="B72" s="34">
        <v>45847.573912037034</v>
      </c>
      <c r="C72" s="107">
        <v>261</v>
      </c>
      <c r="D72" s="108">
        <v>23.38</v>
      </c>
      <c r="E72" s="108">
        <v>6102.1799999999994</v>
      </c>
      <c r="F72" s="109" t="s">
        <v>12</v>
      </c>
    </row>
    <row r="73" spans="2:6" ht="12.5">
      <c r="B73" s="34">
        <v>45847.573912037034</v>
      </c>
      <c r="C73" s="107">
        <v>16</v>
      </c>
      <c r="D73" s="108">
        <v>23.38</v>
      </c>
      <c r="E73" s="108">
        <v>374.08</v>
      </c>
      <c r="F73" s="109" t="s">
        <v>12</v>
      </c>
    </row>
    <row r="74" spans="2:6" ht="12.5">
      <c r="B74" s="34">
        <v>45847.573912037034</v>
      </c>
      <c r="C74" s="107">
        <v>282</v>
      </c>
      <c r="D74" s="108">
        <v>23.38</v>
      </c>
      <c r="E74" s="108">
        <v>6593.16</v>
      </c>
      <c r="F74" s="109" t="s">
        <v>12</v>
      </c>
    </row>
    <row r="75" spans="2:6" ht="12.5">
      <c r="B75" s="34">
        <v>45847.573912037034</v>
      </c>
      <c r="C75" s="107">
        <v>283</v>
      </c>
      <c r="D75" s="108">
        <v>23.38</v>
      </c>
      <c r="E75" s="108">
        <v>6616.54</v>
      </c>
      <c r="F75" s="109" t="s">
        <v>12</v>
      </c>
    </row>
    <row r="76" spans="2:6" ht="12.5">
      <c r="B76" s="34">
        <v>45847.585972222223</v>
      </c>
      <c r="C76" s="107">
        <v>566</v>
      </c>
      <c r="D76" s="108">
        <v>23.38</v>
      </c>
      <c r="E76" s="108">
        <v>13233.08</v>
      </c>
      <c r="F76" s="109" t="s">
        <v>12</v>
      </c>
    </row>
    <row r="77" spans="2:6" ht="12.5">
      <c r="B77" s="34">
        <v>45847.595682870371</v>
      </c>
      <c r="C77" s="107">
        <v>273</v>
      </c>
      <c r="D77" s="108">
        <v>23.4</v>
      </c>
      <c r="E77" s="108">
        <v>6388.2</v>
      </c>
      <c r="F77" s="109" t="s">
        <v>12</v>
      </c>
    </row>
    <row r="78" spans="2:6" ht="12.5">
      <c r="B78" s="34">
        <v>45847.595682870371</v>
      </c>
      <c r="C78" s="107">
        <v>274</v>
      </c>
      <c r="D78" s="108">
        <v>23.4</v>
      </c>
      <c r="E78" s="108">
        <v>6411.5999999999995</v>
      </c>
      <c r="F78" s="109" t="s">
        <v>12</v>
      </c>
    </row>
    <row r="79" spans="2:6" ht="12.5">
      <c r="B79" s="34">
        <v>45847.597916666666</v>
      </c>
      <c r="C79" s="107">
        <v>306</v>
      </c>
      <c r="D79" s="108">
        <v>23.4</v>
      </c>
      <c r="E79" s="108">
        <v>7160.4</v>
      </c>
      <c r="F79" s="109" t="s">
        <v>12</v>
      </c>
    </row>
    <row r="80" spans="2:6" ht="12.5">
      <c r="B80" s="34">
        <v>45847.602696759262</v>
      </c>
      <c r="C80" s="107">
        <v>265</v>
      </c>
      <c r="D80" s="108">
        <v>23.36</v>
      </c>
      <c r="E80" s="108">
        <v>6190.4</v>
      </c>
      <c r="F80" s="109" t="s">
        <v>12</v>
      </c>
    </row>
    <row r="81" spans="2:6" ht="12.5">
      <c r="B81" s="34">
        <v>45847.61109953704</v>
      </c>
      <c r="C81" s="107">
        <v>306</v>
      </c>
      <c r="D81" s="108">
        <v>23.36</v>
      </c>
      <c r="E81" s="108">
        <v>7148.16</v>
      </c>
      <c r="F81" s="109" t="s">
        <v>12</v>
      </c>
    </row>
    <row r="82" spans="2:6" ht="12.5">
      <c r="B82" s="34">
        <v>45847.61109953704</v>
      </c>
      <c r="C82" s="107">
        <v>244</v>
      </c>
      <c r="D82" s="108">
        <v>23.36</v>
      </c>
      <c r="E82" s="108">
        <v>5699.84</v>
      </c>
      <c r="F82" s="109" t="s">
        <v>12</v>
      </c>
    </row>
    <row r="83" spans="2:6" ht="12.5">
      <c r="B83" s="34">
        <v>45847.614722222221</v>
      </c>
      <c r="C83" s="107">
        <v>270</v>
      </c>
      <c r="D83" s="108">
        <v>23.36</v>
      </c>
      <c r="E83" s="108">
        <v>6307.2</v>
      </c>
      <c r="F83" s="109" t="s">
        <v>12</v>
      </c>
    </row>
    <row r="84" spans="2:6" ht="12.5">
      <c r="B84" s="34">
        <v>45847.619189814817</v>
      </c>
      <c r="C84" s="107">
        <v>298</v>
      </c>
      <c r="D84" s="108">
        <v>23.34</v>
      </c>
      <c r="E84" s="108">
        <v>6955.32</v>
      </c>
      <c r="F84" s="109" t="s">
        <v>12</v>
      </c>
    </row>
    <row r="85" spans="2:6" ht="12.5">
      <c r="B85" s="34">
        <v>45847.622939814813</v>
      </c>
      <c r="C85" s="107">
        <v>270</v>
      </c>
      <c r="D85" s="108">
        <v>23.3</v>
      </c>
      <c r="E85" s="108">
        <v>6291</v>
      </c>
      <c r="F85" s="109" t="s">
        <v>12</v>
      </c>
    </row>
    <row r="86" spans="2:6" ht="12.5">
      <c r="B86" s="34">
        <v>45847.632604166669</v>
      </c>
      <c r="C86" s="107">
        <v>288</v>
      </c>
      <c r="D86" s="108">
        <v>23.3</v>
      </c>
      <c r="E86" s="108">
        <v>6710.4000000000005</v>
      </c>
      <c r="F86" s="109" t="s">
        <v>12</v>
      </c>
    </row>
    <row r="87" spans="2:6" ht="12.5">
      <c r="B87" s="34">
        <v>45847.632754629631</v>
      </c>
      <c r="C87" s="107">
        <v>129</v>
      </c>
      <c r="D87" s="108">
        <v>23.3</v>
      </c>
      <c r="E87" s="108">
        <v>3005.7000000000003</v>
      </c>
      <c r="F87" s="109" t="s">
        <v>12</v>
      </c>
    </row>
    <row r="88" spans="2:6" ht="12.5">
      <c r="B88" s="34">
        <v>45847.632754629631</v>
      </c>
      <c r="C88" s="107">
        <v>307</v>
      </c>
      <c r="D88" s="108">
        <v>23.3</v>
      </c>
      <c r="E88" s="108">
        <v>7153.1</v>
      </c>
      <c r="F88" s="109" t="s">
        <v>12</v>
      </c>
    </row>
    <row r="89" spans="2:6" ht="12.5">
      <c r="B89" s="34">
        <v>45847.632754629631</v>
      </c>
      <c r="C89" s="107">
        <v>33</v>
      </c>
      <c r="D89" s="108">
        <v>23.3</v>
      </c>
      <c r="E89" s="108">
        <v>768.9</v>
      </c>
      <c r="F89" s="109" t="s">
        <v>12</v>
      </c>
    </row>
    <row r="90" spans="2:6" ht="12.5">
      <c r="B90" s="34">
        <v>45847.632754629631</v>
      </c>
      <c r="C90" s="107">
        <v>48</v>
      </c>
      <c r="D90" s="108">
        <v>23.3</v>
      </c>
      <c r="E90" s="108">
        <v>1118.4000000000001</v>
      </c>
      <c r="F90" s="109" t="s">
        <v>12</v>
      </c>
    </row>
    <row r="91" spans="2:6" ht="12.5">
      <c r="B91" s="34">
        <v>45847.632754629631</v>
      </c>
      <c r="C91" s="107">
        <v>340</v>
      </c>
      <c r="D91" s="108">
        <v>23.3</v>
      </c>
      <c r="E91" s="108">
        <v>7922</v>
      </c>
      <c r="F91" s="109" t="s">
        <v>12</v>
      </c>
    </row>
    <row r="92" spans="2:6" ht="12.5">
      <c r="B92" s="34">
        <v>45847.642546296294</v>
      </c>
      <c r="C92" s="107">
        <v>4</v>
      </c>
      <c r="D92" s="108">
        <v>23.3</v>
      </c>
      <c r="E92" s="108">
        <v>93.2</v>
      </c>
      <c r="F92" s="109" t="s">
        <v>12</v>
      </c>
    </row>
    <row r="93" spans="2:6" ht="12.5">
      <c r="B93" s="34">
        <v>45847.644490740742</v>
      </c>
      <c r="C93" s="107">
        <v>639</v>
      </c>
      <c r="D93" s="108">
        <v>23.32</v>
      </c>
      <c r="E93" s="108">
        <v>14901.48</v>
      </c>
      <c r="F93" s="109" t="s">
        <v>12</v>
      </c>
    </row>
    <row r="94" spans="2:6" ht="12.5">
      <c r="B94" s="34">
        <v>45847.645891203705</v>
      </c>
      <c r="C94" s="107">
        <v>11</v>
      </c>
      <c r="D94" s="108">
        <v>23.34</v>
      </c>
      <c r="E94" s="108">
        <v>256.74</v>
      </c>
      <c r="F94" s="109" t="s">
        <v>12</v>
      </c>
    </row>
    <row r="95" spans="2:6" ht="12.5">
      <c r="B95" s="34">
        <v>45847.645891203705</v>
      </c>
      <c r="C95" s="107">
        <v>287</v>
      </c>
      <c r="D95" s="108">
        <v>23.34</v>
      </c>
      <c r="E95" s="108">
        <v>6698.58</v>
      </c>
      <c r="F95" s="109" t="s">
        <v>12</v>
      </c>
    </row>
    <row r="96" spans="2:6" ht="12.5">
      <c r="B96" s="34">
        <v>45847.653414351851</v>
      </c>
      <c r="C96" s="107">
        <v>482</v>
      </c>
      <c r="D96" s="108">
        <v>23.34</v>
      </c>
      <c r="E96" s="108">
        <v>11249.88</v>
      </c>
      <c r="F96" s="109" t="s">
        <v>12</v>
      </c>
    </row>
    <row r="97" spans="2:6" ht="12.5">
      <c r="B97" s="34">
        <v>45847.653414351851</v>
      </c>
      <c r="C97" s="107">
        <v>367</v>
      </c>
      <c r="D97" s="108">
        <v>23.34</v>
      </c>
      <c r="E97" s="108">
        <v>8565.7800000000007</v>
      </c>
      <c r="F97" s="109" t="s">
        <v>12</v>
      </c>
    </row>
    <row r="98" spans="2:6" ht="12.5">
      <c r="B98" s="34">
        <v>45847.657152777778</v>
      </c>
      <c r="C98" s="107">
        <v>294</v>
      </c>
      <c r="D98" s="108">
        <v>23.32</v>
      </c>
      <c r="E98" s="108">
        <v>6856.08</v>
      </c>
      <c r="F98" s="109" t="s">
        <v>12</v>
      </c>
    </row>
    <row r="99" spans="2:6" ht="12.5">
      <c r="B99" s="34">
        <v>45847.663553240738</v>
      </c>
      <c r="C99" s="107">
        <v>103</v>
      </c>
      <c r="D99" s="108">
        <v>23.32</v>
      </c>
      <c r="E99" s="108">
        <v>2401.96</v>
      </c>
      <c r="F99" s="109" t="s">
        <v>12</v>
      </c>
    </row>
    <row r="100" spans="2:6" ht="12.5">
      <c r="B100" s="34">
        <v>45847.663553240738</v>
      </c>
      <c r="C100" s="107">
        <v>381</v>
      </c>
      <c r="D100" s="108">
        <v>23.32</v>
      </c>
      <c r="E100" s="108">
        <v>8884.92</v>
      </c>
      <c r="F100" s="109" t="s">
        <v>12</v>
      </c>
    </row>
    <row r="101" spans="2:6" ht="12.5">
      <c r="B101" s="34">
        <v>45847.663553240738</v>
      </c>
      <c r="C101" s="107">
        <v>278</v>
      </c>
      <c r="D101" s="108">
        <v>23.32</v>
      </c>
      <c r="E101" s="108">
        <v>6482.96</v>
      </c>
      <c r="F101" s="109" t="s">
        <v>12</v>
      </c>
    </row>
    <row r="102" spans="2:6" ht="12.5">
      <c r="B102" s="34">
        <v>45847.663553240738</v>
      </c>
      <c r="C102" s="107">
        <v>139</v>
      </c>
      <c r="D102" s="108">
        <v>23.32</v>
      </c>
      <c r="E102" s="108">
        <v>3241.48</v>
      </c>
      <c r="F102" s="109" t="s">
        <v>12</v>
      </c>
    </row>
    <row r="103" spans="2:6" ht="12.5">
      <c r="B103" s="34">
        <v>45847.668252314812</v>
      </c>
      <c r="C103" s="107">
        <v>309</v>
      </c>
      <c r="D103" s="108">
        <v>23.28</v>
      </c>
      <c r="E103" s="108">
        <v>7193.52</v>
      </c>
      <c r="F103" s="109" t="s">
        <v>12</v>
      </c>
    </row>
    <row r="104" spans="2:6" ht="12.5">
      <c r="B104" s="34">
        <v>45847.668252314812</v>
      </c>
      <c r="C104" s="107">
        <v>301</v>
      </c>
      <c r="D104" s="108">
        <v>23.28</v>
      </c>
      <c r="E104" s="108">
        <v>7007.2800000000007</v>
      </c>
      <c r="F104" s="109" t="s">
        <v>12</v>
      </c>
    </row>
    <row r="105" spans="2:6" ht="12.5">
      <c r="B105" s="34">
        <v>45847.675034722219</v>
      </c>
      <c r="C105" s="107">
        <v>287</v>
      </c>
      <c r="D105" s="108">
        <v>23.28</v>
      </c>
      <c r="E105" s="108">
        <v>6681.3600000000006</v>
      </c>
      <c r="F105" s="109" t="s">
        <v>12</v>
      </c>
    </row>
    <row r="106" spans="2:6" ht="12.5">
      <c r="B106" s="34">
        <v>45847.675034722219</v>
      </c>
      <c r="C106" s="107">
        <v>274</v>
      </c>
      <c r="D106" s="108">
        <v>23.28</v>
      </c>
      <c r="E106" s="108">
        <v>6378.72</v>
      </c>
      <c r="F106" s="109" t="s">
        <v>12</v>
      </c>
    </row>
    <row r="107" spans="2:6" ht="12.5">
      <c r="B107" s="34">
        <v>45847.675034722219</v>
      </c>
      <c r="C107" s="107">
        <v>293</v>
      </c>
      <c r="D107" s="108">
        <v>23.28</v>
      </c>
      <c r="E107" s="108">
        <v>6821.04</v>
      </c>
      <c r="F107" s="109" t="s">
        <v>12</v>
      </c>
    </row>
    <row r="108" spans="2:6" ht="12.5">
      <c r="B108" s="34">
        <v>45847.675034722219</v>
      </c>
      <c r="C108" s="107">
        <v>4</v>
      </c>
      <c r="D108" s="108">
        <v>23.28</v>
      </c>
      <c r="E108" s="108">
        <v>93.12</v>
      </c>
      <c r="F108" s="109" t="s">
        <v>12</v>
      </c>
    </row>
    <row r="109" spans="2:6" ht="12.5">
      <c r="B109" s="34">
        <v>45847.677800925929</v>
      </c>
      <c r="C109" s="107">
        <v>301</v>
      </c>
      <c r="D109" s="108">
        <v>23.28</v>
      </c>
      <c r="E109" s="108">
        <v>7007.2800000000007</v>
      </c>
      <c r="F109" s="109" t="s">
        <v>12</v>
      </c>
    </row>
    <row r="110" spans="2:6" ht="12.5">
      <c r="B110" s="34">
        <v>45847.684247685182</v>
      </c>
      <c r="C110" s="107">
        <v>396</v>
      </c>
      <c r="D110" s="108">
        <v>23.28</v>
      </c>
      <c r="E110" s="108">
        <v>9218.880000000001</v>
      </c>
      <c r="F110" s="109" t="s">
        <v>12</v>
      </c>
    </row>
    <row r="111" spans="2:6" ht="12.5">
      <c r="B111" s="34">
        <v>45847.684247685182</v>
      </c>
      <c r="C111" s="107">
        <v>16</v>
      </c>
      <c r="D111" s="108">
        <v>23.28</v>
      </c>
      <c r="E111" s="108">
        <v>372.48</v>
      </c>
      <c r="F111" s="109" t="s">
        <v>12</v>
      </c>
    </row>
    <row r="112" spans="2:6" ht="12.5">
      <c r="B112" s="34">
        <v>45847.684247685182</v>
      </c>
      <c r="C112" s="107">
        <v>185</v>
      </c>
      <c r="D112" s="108">
        <v>23.28</v>
      </c>
      <c r="E112" s="108">
        <v>4306.8</v>
      </c>
      <c r="F112" s="109" t="s">
        <v>12</v>
      </c>
    </row>
    <row r="113" spans="2:6" ht="12.5">
      <c r="B113" s="34">
        <v>45847.687939814816</v>
      </c>
      <c r="C113" s="107">
        <v>267</v>
      </c>
      <c r="D113" s="108">
        <v>23.28</v>
      </c>
      <c r="E113" s="108">
        <v>6215.76</v>
      </c>
      <c r="F113" s="109" t="s">
        <v>12</v>
      </c>
    </row>
    <row r="114" spans="2:6" ht="12.5">
      <c r="B114" s="34">
        <v>45847.687939814816</v>
      </c>
      <c r="C114" s="107">
        <v>271</v>
      </c>
      <c r="D114" s="108">
        <v>23.28</v>
      </c>
      <c r="E114" s="108">
        <v>6308.88</v>
      </c>
      <c r="F114" s="109" t="s">
        <v>12</v>
      </c>
    </row>
    <row r="115" spans="2:6" ht="12.5">
      <c r="B115" s="34">
        <v>45847.697233796294</v>
      </c>
      <c r="C115" s="107">
        <v>78</v>
      </c>
      <c r="D115" s="108">
        <v>23.28</v>
      </c>
      <c r="E115" s="108">
        <v>1815.8400000000001</v>
      </c>
      <c r="F115" s="109" t="s">
        <v>12</v>
      </c>
    </row>
    <row r="116" spans="2:6" ht="12.5">
      <c r="B116" s="34">
        <v>45847.697233796294</v>
      </c>
      <c r="C116" s="107">
        <v>90</v>
      </c>
      <c r="D116" s="108">
        <v>23.28</v>
      </c>
      <c r="E116" s="108">
        <v>2095.2000000000003</v>
      </c>
      <c r="F116" s="109" t="s">
        <v>12</v>
      </c>
    </row>
    <row r="117" spans="2:6" ht="12.5">
      <c r="B117" s="34">
        <v>45847.697233796294</v>
      </c>
      <c r="C117" s="107">
        <v>79</v>
      </c>
      <c r="D117" s="108">
        <v>23.28</v>
      </c>
      <c r="E117" s="108">
        <v>1839.1200000000001</v>
      </c>
      <c r="F117" s="109" t="s">
        <v>12</v>
      </c>
    </row>
    <row r="118" spans="2:6" ht="12.5">
      <c r="B118" s="34">
        <v>45847.699606481481</v>
      </c>
      <c r="C118" s="107">
        <v>88</v>
      </c>
      <c r="D118" s="108">
        <v>23.28</v>
      </c>
      <c r="E118" s="108">
        <v>2048.6400000000003</v>
      </c>
      <c r="F118" s="109" t="s">
        <v>12</v>
      </c>
    </row>
    <row r="119" spans="2:6" ht="12.5">
      <c r="B119" s="34">
        <v>45847.699606481481</v>
      </c>
      <c r="C119" s="107">
        <v>80</v>
      </c>
      <c r="D119" s="108">
        <v>23.28</v>
      </c>
      <c r="E119" s="108">
        <v>1862.4</v>
      </c>
      <c r="F119" s="109" t="s">
        <v>12</v>
      </c>
    </row>
    <row r="120" spans="2:6" ht="12.5">
      <c r="B120" s="34">
        <v>45847.699606481481</v>
      </c>
      <c r="C120" s="107">
        <v>30</v>
      </c>
      <c r="D120" s="108">
        <v>23.28</v>
      </c>
      <c r="E120" s="108">
        <v>698.40000000000009</v>
      </c>
      <c r="F120" s="109" t="s">
        <v>12</v>
      </c>
    </row>
    <row r="121" spans="2:6" ht="12.5">
      <c r="B121" s="34">
        <v>45847.701319444444</v>
      </c>
      <c r="C121" s="107">
        <v>77</v>
      </c>
      <c r="D121" s="108">
        <v>23.28</v>
      </c>
      <c r="E121" s="108">
        <v>1792.5600000000002</v>
      </c>
      <c r="F121" s="109" t="s">
        <v>12</v>
      </c>
    </row>
    <row r="122" spans="2:6" ht="12.5">
      <c r="B122" s="34">
        <v>45847.701319444444</v>
      </c>
      <c r="C122" s="107">
        <v>83</v>
      </c>
      <c r="D122" s="108">
        <v>23.28</v>
      </c>
      <c r="E122" s="108">
        <v>1932.24</v>
      </c>
      <c r="F122" s="109" t="s">
        <v>12</v>
      </c>
    </row>
    <row r="123" spans="2:6" ht="12.5">
      <c r="B123" s="34">
        <v>45847.702997685185</v>
      </c>
      <c r="C123" s="107">
        <v>84</v>
      </c>
      <c r="D123" s="108">
        <v>23.28</v>
      </c>
      <c r="E123" s="108">
        <v>1955.52</v>
      </c>
      <c r="F123" s="109" t="s">
        <v>12</v>
      </c>
    </row>
    <row r="124" spans="2:6" ht="12.5">
      <c r="B124" s="34">
        <v>45847.702997685185</v>
      </c>
      <c r="C124" s="107">
        <v>84</v>
      </c>
      <c r="D124" s="108">
        <v>23.28</v>
      </c>
      <c r="E124" s="108">
        <v>1955.52</v>
      </c>
      <c r="F124" s="109" t="s">
        <v>12</v>
      </c>
    </row>
    <row r="125" spans="2:6" ht="12.5">
      <c r="B125" s="34">
        <v>45847.702997685185</v>
      </c>
      <c r="C125" s="107">
        <v>84</v>
      </c>
      <c r="D125" s="108">
        <v>23.28</v>
      </c>
      <c r="E125" s="108">
        <v>1955.52</v>
      </c>
      <c r="F125" s="109" t="s">
        <v>12</v>
      </c>
    </row>
    <row r="126" spans="2:6" ht="12.5">
      <c r="B126" s="34">
        <v>45847.705266203702</v>
      </c>
      <c r="C126" s="107">
        <v>76</v>
      </c>
      <c r="D126" s="108">
        <v>23.28</v>
      </c>
      <c r="E126" s="108">
        <v>1769.2800000000002</v>
      </c>
      <c r="F126" s="109" t="s">
        <v>12</v>
      </c>
    </row>
    <row r="127" spans="2:6" ht="12.5">
      <c r="B127" s="34">
        <v>45847.705266203702</v>
      </c>
      <c r="C127" s="107">
        <v>90</v>
      </c>
      <c r="D127" s="108">
        <v>23.28</v>
      </c>
      <c r="E127" s="108">
        <v>2095.2000000000003</v>
      </c>
      <c r="F127" s="109" t="s">
        <v>12</v>
      </c>
    </row>
    <row r="128" spans="2:6" ht="12.5">
      <c r="B128" s="34">
        <v>45847.705266203702</v>
      </c>
      <c r="C128" s="107">
        <v>11</v>
      </c>
      <c r="D128" s="108">
        <v>23.28</v>
      </c>
      <c r="E128" s="108">
        <v>256.08000000000004</v>
      </c>
      <c r="F128" s="109" t="s">
        <v>12</v>
      </c>
    </row>
    <row r="129" spans="2:6" ht="12.5">
      <c r="B129" s="34">
        <v>45847.706817129627</v>
      </c>
      <c r="C129" s="107">
        <v>82</v>
      </c>
      <c r="D129" s="108">
        <v>23.28</v>
      </c>
      <c r="E129" s="108">
        <v>1908.96</v>
      </c>
      <c r="F129" s="109" t="s">
        <v>12</v>
      </c>
    </row>
    <row r="130" spans="2:6" ht="12.5">
      <c r="B130" s="34">
        <v>45847.706817129627</v>
      </c>
      <c r="C130" s="107">
        <v>79</v>
      </c>
      <c r="D130" s="108">
        <v>23.28</v>
      </c>
      <c r="E130" s="108">
        <v>1839.1200000000001</v>
      </c>
      <c r="F130" s="109" t="s">
        <v>12</v>
      </c>
    </row>
    <row r="131" spans="2:6" ht="12.5">
      <c r="B131" s="34">
        <v>45847.708425925928</v>
      </c>
      <c r="C131" s="107">
        <v>86</v>
      </c>
      <c r="D131" s="108">
        <v>23.28</v>
      </c>
      <c r="E131" s="108">
        <v>2002.0800000000002</v>
      </c>
      <c r="F131" s="109" t="s">
        <v>12</v>
      </c>
    </row>
    <row r="132" spans="2:6" ht="12.5">
      <c r="B132" s="34">
        <v>45847.708425925928</v>
      </c>
      <c r="C132" s="107">
        <v>86</v>
      </c>
      <c r="D132" s="108">
        <v>23.28</v>
      </c>
      <c r="E132" s="108">
        <v>2002.0800000000002</v>
      </c>
      <c r="F132" s="109" t="s">
        <v>12</v>
      </c>
    </row>
    <row r="133" spans="2:6" ht="12.5">
      <c r="B133" s="34">
        <v>45847.708425925928</v>
      </c>
      <c r="C133" s="107">
        <v>55</v>
      </c>
      <c r="D133" s="108">
        <v>23.28</v>
      </c>
      <c r="E133" s="108">
        <v>1280.4000000000001</v>
      </c>
      <c r="F133" s="109" t="s">
        <v>12</v>
      </c>
    </row>
    <row r="134" spans="2:6" ht="12.5">
      <c r="B134" s="34">
        <v>45847.710324074076</v>
      </c>
      <c r="C134" s="107">
        <v>4</v>
      </c>
      <c r="D134" s="108">
        <v>23.28</v>
      </c>
      <c r="E134" s="108">
        <v>93.12</v>
      </c>
      <c r="F134" s="109" t="s">
        <v>12</v>
      </c>
    </row>
    <row r="135" spans="2:6" ht="12.5">
      <c r="B135" s="34">
        <v>45847.710324074076</v>
      </c>
      <c r="C135" s="107">
        <v>1</v>
      </c>
      <c r="D135" s="108">
        <v>23.28</v>
      </c>
      <c r="E135" s="108">
        <v>23.28</v>
      </c>
      <c r="F135" s="109" t="s">
        <v>12</v>
      </c>
    </row>
    <row r="136" spans="2:6" ht="12.5">
      <c r="B136" s="34">
        <v>45847.710358796299</v>
      </c>
      <c r="C136" s="107">
        <v>273</v>
      </c>
      <c r="D136" s="108">
        <v>23.28</v>
      </c>
      <c r="E136" s="108">
        <v>6355.4400000000005</v>
      </c>
      <c r="F136" s="109" t="s">
        <v>12</v>
      </c>
    </row>
    <row r="137" spans="2:6" ht="12.5">
      <c r="B137" s="34">
        <v>45847.710520833331</v>
      </c>
      <c r="C137" s="107">
        <v>4</v>
      </c>
      <c r="D137" s="108">
        <v>23.28</v>
      </c>
      <c r="E137" s="108">
        <v>93.12</v>
      </c>
      <c r="F137" s="109" t="s">
        <v>12</v>
      </c>
    </row>
    <row r="138" spans="2:6" ht="12.5">
      <c r="B138" s="34">
        <v>45847.710520833331</v>
      </c>
      <c r="C138" s="107">
        <v>59</v>
      </c>
      <c r="D138" s="108">
        <v>23.28</v>
      </c>
      <c r="E138" s="108">
        <v>1373.52</v>
      </c>
      <c r="F138" s="109" t="s">
        <v>12</v>
      </c>
    </row>
    <row r="139" spans="2:6" ht="12.5">
      <c r="B139" s="34">
        <v>45847.714537037034</v>
      </c>
      <c r="C139" s="107">
        <v>176</v>
      </c>
      <c r="D139" s="108">
        <v>23.28</v>
      </c>
      <c r="E139" s="108">
        <v>4097.2800000000007</v>
      </c>
      <c r="F139" s="109" t="s">
        <v>12</v>
      </c>
    </row>
    <row r="140" spans="2:6" ht="12.5">
      <c r="B140" s="34">
        <v>45847.714537037034</v>
      </c>
      <c r="C140" s="107">
        <v>543</v>
      </c>
      <c r="D140" s="108">
        <v>23.28</v>
      </c>
      <c r="E140" s="108">
        <v>12641.04</v>
      </c>
      <c r="F140" s="109" t="s">
        <v>12</v>
      </c>
    </row>
    <row r="141" spans="2:6" ht="12.5">
      <c r="B141" s="34">
        <v>45847.715358796297</v>
      </c>
      <c r="C141" s="107">
        <v>276</v>
      </c>
      <c r="D141" s="108">
        <v>23.28</v>
      </c>
      <c r="E141" s="108">
        <v>6425.2800000000007</v>
      </c>
      <c r="F141" s="109" t="s">
        <v>12</v>
      </c>
    </row>
    <row r="142" spans="2:6" ht="12.5">
      <c r="B142" s="34">
        <v>45847.715358796297</v>
      </c>
      <c r="C142" s="107">
        <v>21</v>
      </c>
      <c r="D142" s="108">
        <v>23.28</v>
      </c>
      <c r="E142" s="108">
        <v>488.88</v>
      </c>
      <c r="F142" s="109" t="s">
        <v>12</v>
      </c>
    </row>
    <row r="143" spans="2:6" ht="12.5">
      <c r="B143" s="34">
        <v>45847.719965277778</v>
      </c>
      <c r="C143" s="107">
        <v>72</v>
      </c>
      <c r="D143" s="108">
        <v>23.26</v>
      </c>
      <c r="E143" s="108">
        <v>1674.72</v>
      </c>
      <c r="F143" s="109" t="s">
        <v>12</v>
      </c>
    </row>
    <row r="144" spans="2:6" ht="12.5">
      <c r="B144" s="34">
        <v>45847.719965277778</v>
      </c>
      <c r="C144" s="107">
        <v>155</v>
      </c>
      <c r="D144" s="108">
        <v>23.26</v>
      </c>
      <c r="E144" s="108">
        <v>3605.3</v>
      </c>
      <c r="F144" s="109" t="s">
        <v>12</v>
      </c>
    </row>
    <row r="145" spans="2:6" ht="12.5">
      <c r="B145" s="34">
        <v>45847.719965277778</v>
      </c>
      <c r="C145" s="107">
        <v>80</v>
      </c>
      <c r="D145" s="108">
        <v>23.26</v>
      </c>
      <c r="E145" s="108">
        <v>1860.8000000000002</v>
      </c>
      <c r="F145" s="109" t="s">
        <v>12</v>
      </c>
    </row>
    <row r="146" spans="2:6" ht="12.5">
      <c r="B146" s="34">
        <v>45847.719965277778</v>
      </c>
      <c r="C146" s="107">
        <v>80</v>
      </c>
      <c r="D146" s="108">
        <v>23.26</v>
      </c>
      <c r="E146" s="108">
        <v>1860.8000000000002</v>
      </c>
      <c r="F146" s="109" t="s">
        <v>12</v>
      </c>
    </row>
    <row r="147" spans="2:6" ht="12.5">
      <c r="B147" s="34">
        <v>45847.719965277778</v>
      </c>
      <c r="C147" s="107">
        <v>80</v>
      </c>
      <c r="D147" s="108">
        <v>23.26</v>
      </c>
      <c r="E147" s="108">
        <v>1860.8000000000002</v>
      </c>
      <c r="F147" s="109" t="s">
        <v>12</v>
      </c>
    </row>
    <row r="148" spans="2:6" ht="12.5">
      <c r="B148" s="34">
        <v>45847.719965277778</v>
      </c>
      <c r="C148" s="107">
        <v>29</v>
      </c>
      <c r="D148" s="108">
        <v>23.26</v>
      </c>
      <c r="E148" s="108">
        <v>674.54000000000008</v>
      </c>
      <c r="F148" s="109" t="s">
        <v>12</v>
      </c>
    </row>
    <row r="149" spans="2:6" ht="12.5">
      <c r="B149" s="34">
        <v>45847.719965277778</v>
      </c>
      <c r="C149" s="107">
        <v>4</v>
      </c>
      <c r="D149" s="108">
        <v>23.26</v>
      </c>
      <c r="E149" s="108">
        <v>93.04</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6C72-6B2A-4AEC-AA6B-2DC0C75EBA81}">
  <dimension ref="B1:L1000"/>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45846</v>
      </c>
      <c r="C15" s="59">
        <f>SUMIF(F20:F5000,F15,C20:C5000)</f>
        <v>27903</v>
      </c>
      <c r="D15" s="60">
        <f>E15/C15</f>
        <v>23.060864423180302</v>
      </c>
      <c r="E15" s="60">
        <f>SUMIF(F20:F5000,F15,E20:E5000)</f>
        <v>643467.29999999993</v>
      </c>
      <c r="F15" s="61" t="s">
        <v>12</v>
      </c>
    </row>
    <row r="16" spans="2:10">
      <c r="B16" s="26">
        <v>45846</v>
      </c>
      <c r="C16" s="59">
        <f>SUMIF(F20:F5001,F16,C20:C5001)</f>
        <v>0</v>
      </c>
      <c r="D16" s="60">
        <v>0</v>
      </c>
      <c r="E16" s="60">
        <f>SUMIF(F20:F5001,F16,E20:E5001)</f>
        <v>0</v>
      </c>
      <c r="F16" s="61" t="s">
        <v>22</v>
      </c>
    </row>
    <row r="17" spans="2:12" ht="12.5">
      <c r="B17" s="26">
        <v>45846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45846.379629629628</v>
      </c>
      <c r="C20" s="107">
        <v>266</v>
      </c>
      <c r="D20" s="108">
        <v>22.94</v>
      </c>
      <c r="E20" s="108">
        <v>6102.04</v>
      </c>
      <c r="F20" s="109" t="s">
        <v>12</v>
      </c>
      <c r="G20" s="87"/>
      <c r="H20" s="86"/>
      <c r="I20" s="86"/>
      <c r="J20" s="86"/>
      <c r="K20" s="86"/>
    </row>
    <row r="21" spans="2:12" ht="12.5">
      <c r="B21" s="34">
        <v>45846.379629629628</v>
      </c>
      <c r="C21" s="107">
        <v>270</v>
      </c>
      <c r="D21" s="108">
        <v>22.94</v>
      </c>
      <c r="E21" s="108">
        <v>6193.8</v>
      </c>
      <c r="F21" s="109" t="s">
        <v>12</v>
      </c>
    </row>
    <row r="22" spans="2:12" ht="12.5">
      <c r="B22" s="34">
        <v>45846.379629629628</v>
      </c>
      <c r="C22" s="107">
        <v>264</v>
      </c>
      <c r="D22" s="108">
        <v>22.94</v>
      </c>
      <c r="E22" s="108">
        <v>6056.1600000000008</v>
      </c>
      <c r="F22" s="109" t="s">
        <v>12</v>
      </c>
    </row>
    <row r="23" spans="2:12" ht="12.5">
      <c r="B23" s="34">
        <v>45846.383449074077</v>
      </c>
      <c r="C23" s="107">
        <v>269</v>
      </c>
      <c r="D23" s="108">
        <v>22.98</v>
      </c>
      <c r="E23" s="108">
        <v>6181.62</v>
      </c>
      <c r="F23" s="109" t="s">
        <v>12</v>
      </c>
    </row>
    <row r="24" spans="2:12" ht="12.5">
      <c r="B24" s="34">
        <v>45846.386087962965</v>
      </c>
      <c r="C24" s="107">
        <v>235</v>
      </c>
      <c r="D24" s="108">
        <v>23</v>
      </c>
      <c r="E24" s="108">
        <v>5405</v>
      </c>
      <c r="F24" s="109" t="s">
        <v>12</v>
      </c>
    </row>
    <row r="25" spans="2:12" ht="12.5">
      <c r="B25" s="34">
        <v>45846.386087962965</v>
      </c>
      <c r="C25" s="107">
        <v>51</v>
      </c>
      <c r="D25" s="108">
        <v>23</v>
      </c>
      <c r="E25" s="108">
        <v>1173</v>
      </c>
      <c r="F25" s="109" t="s">
        <v>12</v>
      </c>
    </row>
    <row r="26" spans="2:12" ht="12.5">
      <c r="B26" s="34">
        <v>45846.387199074074</v>
      </c>
      <c r="C26" s="107">
        <v>285</v>
      </c>
      <c r="D26" s="108">
        <v>23</v>
      </c>
      <c r="E26" s="108">
        <v>6555</v>
      </c>
      <c r="F26" s="109" t="s">
        <v>12</v>
      </c>
    </row>
    <row r="27" spans="2:12" ht="12.5">
      <c r="B27" s="34">
        <v>45846.392905092594</v>
      </c>
      <c r="C27" s="107">
        <v>574</v>
      </c>
      <c r="D27" s="108">
        <v>23</v>
      </c>
      <c r="E27" s="108">
        <v>13202</v>
      </c>
      <c r="F27" s="109" t="s">
        <v>12</v>
      </c>
    </row>
    <row r="28" spans="2:12" ht="12.5">
      <c r="B28" s="34">
        <v>45846.398495370369</v>
      </c>
      <c r="C28" s="107">
        <v>580</v>
      </c>
      <c r="D28" s="108">
        <v>23.1</v>
      </c>
      <c r="E28" s="108">
        <v>13398</v>
      </c>
      <c r="F28" s="109" t="s">
        <v>12</v>
      </c>
    </row>
    <row r="29" spans="2:12" ht="12.5">
      <c r="B29" s="34">
        <v>45846.401712962965</v>
      </c>
      <c r="C29" s="107">
        <v>272</v>
      </c>
      <c r="D29" s="108">
        <v>23.06</v>
      </c>
      <c r="E29" s="108">
        <v>6272.32</v>
      </c>
      <c r="F29" s="109" t="s">
        <v>12</v>
      </c>
    </row>
    <row r="30" spans="2:12" ht="12.5">
      <c r="B30" s="34">
        <v>45846.403668981482</v>
      </c>
      <c r="C30" s="107">
        <v>306</v>
      </c>
      <c r="D30" s="108">
        <v>23.02</v>
      </c>
      <c r="E30" s="108">
        <v>7044.12</v>
      </c>
      <c r="F30" s="109" t="s">
        <v>12</v>
      </c>
    </row>
    <row r="31" spans="2:12" ht="12.5">
      <c r="B31" s="34">
        <v>45846.409780092596</v>
      </c>
      <c r="C31" s="107">
        <v>275</v>
      </c>
      <c r="D31" s="108">
        <v>23.04</v>
      </c>
      <c r="E31" s="108">
        <v>6336</v>
      </c>
      <c r="F31" s="109" t="s">
        <v>12</v>
      </c>
    </row>
    <row r="32" spans="2:12" ht="12.5">
      <c r="B32" s="34">
        <v>45846.409780092596</v>
      </c>
      <c r="C32" s="107">
        <v>287</v>
      </c>
      <c r="D32" s="108">
        <v>23.04</v>
      </c>
      <c r="E32" s="108">
        <v>6612.48</v>
      </c>
      <c r="F32" s="109" t="s">
        <v>12</v>
      </c>
    </row>
    <row r="33" spans="2:6" ht="12.5">
      <c r="B33" s="34">
        <v>45846.413599537038</v>
      </c>
      <c r="C33" s="107">
        <v>115</v>
      </c>
      <c r="D33" s="108">
        <v>23.04</v>
      </c>
      <c r="E33" s="108">
        <v>2649.6</v>
      </c>
      <c r="F33" s="109" t="s">
        <v>12</v>
      </c>
    </row>
    <row r="34" spans="2:6" ht="12.5">
      <c r="B34" s="34">
        <v>45846.413599537038</v>
      </c>
      <c r="C34" s="107">
        <v>151</v>
      </c>
      <c r="D34" s="108">
        <v>23.04</v>
      </c>
      <c r="E34" s="108">
        <v>3479.04</v>
      </c>
      <c r="F34" s="109" t="s">
        <v>12</v>
      </c>
    </row>
    <row r="35" spans="2:6" ht="12.5">
      <c r="B35" s="34">
        <v>45846.413599537038</v>
      </c>
      <c r="C35" s="107">
        <v>23</v>
      </c>
      <c r="D35" s="108">
        <v>23.04</v>
      </c>
      <c r="E35" s="108">
        <v>529.91999999999996</v>
      </c>
      <c r="F35" s="109" t="s">
        <v>12</v>
      </c>
    </row>
    <row r="36" spans="2:6" ht="12.5">
      <c r="B36" s="34">
        <v>45846.417199074072</v>
      </c>
      <c r="C36" s="107">
        <v>222</v>
      </c>
      <c r="D36" s="108">
        <v>23.1</v>
      </c>
      <c r="E36" s="108">
        <v>5128.2000000000007</v>
      </c>
      <c r="F36" s="109" t="s">
        <v>12</v>
      </c>
    </row>
    <row r="37" spans="2:6" ht="12.5">
      <c r="B37" s="34">
        <v>45846.420208333337</v>
      </c>
      <c r="C37" s="107">
        <v>321</v>
      </c>
      <c r="D37" s="108">
        <v>23.12</v>
      </c>
      <c r="E37" s="108">
        <v>7421.52</v>
      </c>
      <c r="F37" s="109" t="s">
        <v>12</v>
      </c>
    </row>
    <row r="38" spans="2:6" ht="12.5">
      <c r="B38" s="34">
        <v>45846.422638888886</v>
      </c>
      <c r="C38" s="107">
        <v>284</v>
      </c>
      <c r="D38" s="108">
        <v>23.1</v>
      </c>
      <c r="E38" s="108">
        <v>6560.4000000000005</v>
      </c>
      <c r="F38" s="109" t="s">
        <v>12</v>
      </c>
    </row>
    <row r="39" spans="2:6" ht="12.5">
      <c r="B39" s="34">
        <v>45846.425046296295</v>
      </c>
      <c r="C39" s="107">
        <v>311</v>
      </c>
      <c r="D39" s="108">
        <v>23.06</v>
      </c>
      <c r="E39" s="108">
        <v>7171.66</v>
      </c>
      <c r="F39" s="109" t="s">
        <v>12</v>
      </c>
    </row>
    <row r="40" spans="2:6" ht="12.5">
      <c r="B40" s="34">
        <v>45846.431828703702</v>
      </c>
      <c r="C40" s="107">
        <v>310</v>
      </c>
      <c r="D40" s="108">
        <v>23.02</v>
      </c>
      <c r="E40" s="108">
        <v>7136.2</v>
      </c>
      <c r="F40" s="109" t="s">
        <v>12</v>
      </c>
    </row>
    <row r="41" spans="2:6" ht="12.5">
      <c r="B41" s="34">
        <v>45846.434108796297</v>
      </c>
      <c r="C41" s="107">
        <v>30</v>
      </c>
      <c r="D41" s="108">
        <v>23</v>
      </c>
      <c r="E41" s="108">
        <v>690</v>
      </c>
      <c r="F41" s="109" t="s">
        <v>12</v>
      </c>
    </row>
    <row r="42" spans="2:6" ht="12.5">
      <c r="B42" s="34">
        <v>45846.434108796297</v>
      </c>
      <c r="C42" s="107">
        <v>232</v>
      </c>
      <c r="D42" s="108">
        <v>23</v>
      </c>
      <c r="E42" s="108">
        <v>5336</v>
      </c>
      <c r="F42" s="109" t="s">
        <v>12</v>
      </c>
    </row>
    <row r="43" spans="2:6" ht="12.5">
      <c r="B43" s="34">
        <v>45846.444467592592</v>
      </c>
      <c r="C43" s="107">
        <v>212</v>
      </c>
      <c r="D43" s="108">
        <v>23</v>
      </c>
      <c r="E43" s="108">
        <v>4876</v>
      </c>
      <c r="F43" s="109" t="s">
        <v>12</v>
      </c>
    </row>
    <row r="44" spans="2:6" ht="12.5">
      <c r="B44" s="34">
        <v>45846.444467592592</v>
      </c>
      <c r="C44" s="107">
        <v>16</v>
      </c>
      <c r="D44" s="108">
        <v>23</v>
      </c>
      <c r="E44" s="108">
        <v>368</v>
      </c>
      <c r="F44" s="109" t="s">
        <v>12</v>
      </c>
    </row>
    <row r="45" spans="2:6" ht="12.5">
      <c r="B45" s="34">
        <v>45846.444467592592</v>
      </c>
      <c r="C45" s="107">
        <v>309</v>
      </c>
      <c r="D45" s="108">
        <v>23</v>
      </c>
      <c r="E45" s="108">
        <v>7107</v>
      </c>
      <c r="F45" s="109" t="s">
        <v>12</v>
      </c>
    </row>
    <row r="46" spans="2:6" ht="12.5">
      <c r="B46" s="34">
        <v>45846.444467592592</v>
      </c>
      <c r="C46" s="107">
        <v>17</v>
      </c>
      <c r="D46" s="108">
        <v>23</v>
      </c>
      <c r="E46" s="108">
        <v>391</v>
      </c>
      <c r="F46" s="109" t="s">
        <v>12</v>
      </c>
    </row>
    <row r="47" spans="2:6" ht="12.5">
      <c r="B47" s="34">
        <v>45846.444467592592</v>
      </c>
      <c r="C47" s="107">
        <v>308</v>
      </c>
      <c r="D47" s="108">
        <v>23</v>
      </c>
      <c r="E47" s="108">
        <v>7084</v>
      </c>
      <c r="F47" s="109" t="s">
        <v>12</v>
      </c>
    </row>
    <row r="48" spans="2:6" ht="12.5">
      <c r="B48" s="34">
        <v>45846.444467592592</v>
      </c>
      <c r="C48" s="107">
        <v>266</v>
      </c>
      <c r="D48" s="108">
        <v>23</v>
      </c>
      <c r="E48" s="108">
        <v>6118</v>
      </c>
      <c r="F48" s="109" t="s">
        <v>12</v>
      </c>
    </row>
    <row r="49" spans="2:6" ht="12.5">
      <c r="B49" s="34">
        <v>45846.453599537039</v>
      </c>
      <c r="C49" s="107">
        <v>294</v>
      </c>
      <c r="D49" s="108">
        <v>23.02</v>
      </c>
      <c r="E49" s="108">
        <v>6767.88</v>
      </c>
      <c r="F49" s="109" t="s">
        <v>12</v>
      </c>
    </row>
    <row r="50" spans="2:6" ht="12.5">
      <c r="B50" s="34">
        <v>45846.459247685183</v>
      </c>
      <c r="C50" s="107">
        <v>265</v>
      </c>
      <c r="D50" s="108">
        <v>23</v>
      </c>
      <c r="E50" s="108">
        <v>6095</v>
      </c>
      <c r="F50" s="109" t="s">
        <v>12</v>
      </c>
    </row>
    <row r="51" spans="2:6" ht="12.5">
      <c r="B51" s="34">
        <v>45846.461967592593</v>
      </c>
      <c r="C51" s="107">
        <v>301</v>
      </c>
      <c r="D51" s="108">
        <v>22.96</v>
      </c>
      <c r="E51" s="108">
        <v>6910.96</v>
      </c>
      <c r="F51" s="109" t="s">
        <v>12</v>
      </c>
    </row>
    <row r="52" spans="2:6" ht="12.5">
      <c r="B52" s="34">
        <v>45846.470659722225</v>
      </c>
      <c r="C52" s="107">
        <v>179</v>
      </c>
      <c r="D52" s="108">
        <v>23.04</v>
      </c>
      <c r="E52" s="108">
        <v>4124.16</v>
      </c>
      <c r="F52" s="109" t="s">
        <v>12</v>
      </c>
    </row>
    <row r="53" spans="2:6" ht="12.5">
      <c r="B53" s="34">
        <v>45846.470659722225</v>
      </c>
      <c r="C53" s="107">
        <v>230</v>
      </c>
      <c r="D53" s="108">
        <v>23.04</v>
      </c>
      <c r="E53" s="108">
        <v>5299.2</v>
      </c>
      <c r="F53" s="109" t="s">
        <v>12</v>
      </c>
    </row>
    <row r="54" spans="2:6" ht="12.5">
      <c r="B54" s="34">
        <v>45846.470659722225</v>
      </c>
      <c r="C54" s="107">
        <v>150</v>
      </c>
      <c r="D54" s="108">
        <v>23.04</v>
      </c>
      <c r="E54" s="108">
        <v>3456</v>
      </c>
      <c r="F54" s="109" t="s">
        <v>12</v>
      </c>
    </row>
    <row r="55" spans="2:6" ht="12.5">
      <c r="B55" s="34">
        <v>45846.479664351849</v>
      </c>
      <c r="C55" s="107">
        <v>183</v>
      </c>
      <c r="D55" s="108">
        <v>22.98</v>
      </c>
      <c r="E55" s="108">
        <v>4205.34</v>
      </c>
      <c r="F55" s="109" t="s">
        <v>12</v>
      </c>
    </row>
    <row r="56" spans="2:6" ht="12.5">
      <c r="B56" s="34">
        <v>45846.479664351849</v>
      </c>
      <c r="C56" s="107">
        <v>269</v>
      </c>
      <c r="D56" s="108">
        <v>22.98</v>
      </c>
      <c r="E56" s="108">
        <v>6181.62</v>
      </c>
      <c r="F56" s="109" t="s">
        <v>12</v>
      </c>
    </row>
    <row r="57" spans="2:6" ht="12.5">
      <c r="B57" s="34">
        <v>45846.479664351849</v>
      </c>
      <c r="C57" s="107">
        <v>87</v>
      </c>
      <c r="D57" s="108">
        <v>22.98</v>
      </c>
      <c r="E57" s="108">
        <v>1999.26</v>
      </c>
      <c r="F57" s="109" t="s">
        <v>12</v>
      </c>
    </row>
    <row r="58" spans="2:6" ht="12.5">
      <c r="B58" s="34">
        <v>45846.490162037036</v>
      </c>
      <c r="C58" s="107">
        <v>273</v>
      </c>
      <c r="D58" s="108">
        <v>22.96</v>
      </c>
      <c r="E58" s="108">
        <v>6268.08</v>
      </c>
      <c r="F58" s="109" t="s">
        <v>12</v>
      </c>
    </row>
    <row r="59" spans="2:6" ht="12.5">
      <c r="B59" s="34">
        <v>45846.490162037036</v>
      </c>
      <c r="C59" s="107">
        <v>266</v>
      </c>
      <c r="D59" s="108">
        <v>22.96</v>
      </c>
      <c r="E59" s="108">
        <v>6107.3600000000006</v>
      </c>
      <c r="F59" s="109" t="s">
        <v>12</v>
      </c>
    </row>
    <row r="60" spans="2:6" ht="12.5">
      <c r="B60" s="34">
        <v>45846.502060185187</v>
      </c>
      <c r="C60" s="107">
        <v>293</v>
      </c>
      <c r="D60" s="108">
        <v>23</v>
      </c>
      <c r="E60" s="108">
        <v>6739</v>
      </c>
      <c r="F60" s="109" t="s">
        <v>12</v>
      </c>
    </row>
    <row r="61" spans="2:6" ht="12.5">
      <c r="B61" s="34">
        <v>45846.506550925929</v>
      </c>
      <c r="C61" s="107">
        <v>275</v>
      </c>
      <c r="D61" s="108">
        <v>23</v>
      </c>
      <c r="E61" s="108">
        <v>6325</v>
      </c>
      <c r="F61" s="109" t="s">
        <v>12</v>
      </c>
    </row>
    <row r="62" spans="2:6" ht="12.5">
      <c r="B62" s="34">
        <v>45846.510046296295</v>
      </c>
      <c r="C62" s="107">
        <v>64</v>
      </c>
      <c r="D62" s="108">
        <v>23</v>
      </c>
      <c r="E62" s="108">
        <v>1472</v>
      </c>
      <c r="F62" s="109" t="s">
        <v>12</v>
      </c>
    </row>
    <row r="63" spans="2:6" ht="12.5">
      <c r="B63" s="34">
        <v>45846.510046296295</v>
      </c>
      <c r="C63" s="107">
        <v>380</v>
      </c>
      <c r="D63" s="108">
        <v>23</v>
      </c>
      <c r="E63" s="108">
        <v>8740</v>
      </c>
      <c r="F63" s="109" t="s">
        <v>12</v>
      </c>
    </row>
    <row r="64" spans="2:6" ht="12.5">
      <c r="B64" s="34">
        <v>45846.510046296295</v>
      </c>
      <c r="C64" s="107">
        <v>380</v>
      </c>
      <c r="D64" s="108">
        <v>23</v>
      </c>
      <c r="E64" s="108">
        <v>8740</v>
      </c>
      <c r="F64" s="109" t="s">
        <v>12</v>
      </c>
    </row>
    <row r="65" spans="2:6" ht="12.5">
      <c r="B65" s="34">
        <v>45846.526770833334</v>
      </c>
      <c r="C65" s="107">
        <v>270</v>
      </c>
      <c r="D65" s="108">
        <v>23</v>
      </c>
      <c r="E65" s="108">
        <v>6210</v>
      </c>
      <c r="F65" s="109" t="s">
        <v>12</v>
      </c>
    </row>
    <row r="66" spans="2:6" ht="12.5">
      <c r="B66" s="34">
        <v>45846.526770833334</v>
      </c>
      <c r="C66" s="107">
        <v>263</v>
      </c>
      <c r="D66" s="108">
        <v>23</v>
      </c>
      <c r="E66" s="108">
        <v>6049</v>
      </c>
      <c r="F66" s="109" t="s">
        <v>12</v>
      </c>
    </row>
    <row r="67" spans="2:6" ht="12.5">
      <c r="B67" s="34">
        <v>45846.526770833334</v>
      </c>
      <c r="C67" s="107">
        <v>282</v>
      </c>
      <c r="D67" s="108">
        <v>23</v>
      </c>
      <c r="E67" s="108">
        <v>6486</v>
      </c>
      <c r="F67" s="109" t="s">
        <v>12</v>
      </c>
    </row>
    <row r="68" spans="2:6" ht="12.5">
      <c r="B68" s="34">
        <v>45846.526770833334</v>
      </c>
      <c r="C68" s="107">
        <v>271</v>
      </c>
      <c r="D68" s="108">
        <v>23</v>
      </c>
      <c r="E68" s="108">
        <v>6233</v>
      </c>
      <c r="F68" s="109" t="s">
        <v>12</v>
      </c>
    </row>
    <row r="69" spans="2:6" ht="12.5">
      <c r="B69" s="34">
        <v>45846.538506944446</v>
      </c>
      <c r="C69" s="107">
        <v>225</v>
      </c>
      <c r="D69" s="108">
        <v>22.98</v>
      </c>
      <c r="E69" s="108">
        <v>5170.5</v>
      </c>
      <c r="F69" s="109" t="s">
        <v>12</v>
      </c>
    </row>
    <row r="70" spans="2:6" ht="12.5">
      <c r="B70" s="34">
        <v>45846.538506944446</v>
      </c>
      <c r="C70" s="107">
        <v>38</v>
      </c>
      <c r="D70" s="108">
        <v>22.98</v>
      </c>
      <c r="E70" s="108">
        <v>873.24</v>
      </c>
      <c r="F70" s="109" t="s">
        <v>12</v>
      </c>
    </row>
    <row r="71" spans="2:6" ht="12.5">
      <c r="B71" s="34">
        <v>45846.538506944446</v>
      </c>
      <c r="C71" s="107">
        <v>80</v>
      </c>
      <c r="D71" s="108">
        <v>22.98</v>
      </c>
      <c r="E71" s="108">
        <v>1838.4</v>
      </c>
      <c r="F71" s="109" t="s">
        <v>12</v>
      </c>
    </row>
    <row r="72" spans="2:6" ht="12.5">
      <c r="B72" s="34">
        <v>45846.538518518515</v>
      </c>
      <c r="C72" s="107">
        <v>240</v>
      </c>
      <c r="D72" s="108">
        <v>22.98</v>
      </c>
      <c r="E72" s="108">
        <v>5515.2</v>
      </c>
      <c r="F72" s="109" t="s">
        <v>12</v>
      </c>
    </row>
    <row r="73" spans="2:6" ht="12.5">
      <c r="B73" s="34">
        <v>45846.544814814813</v>
      </c>
      <c r="C73" s="107">
        <v>178</v>
      </c>
      <c r="D73" s="108">
        <v>22.96</v>
      </c>
      <c r="E73" s="108">
        <v>4086.88</v>
      </c>
      <c r="F73" s="109" t="s">
        <v>12</v>
      </c>
    </row>
    <row r="74" spans="2:6" ht="12.5">
      <c r="B74" s="34">
        <v>45846.544814814813</v>
      </c>
      <c r="C74" s="107">
        <v>30</v>
      </c>
      <c r="D74" s="108">
        <v>22.96</v>
      </c>
      <c r="E74" s="108">
        <v>688.80000000000007</v>
      </c>
      <c r="F74" s="109" t="s">
        <v>12</v>
      </c>
    </row>
    <row r="75" spans="2:6" ht="12.5">
      <c r="B75" s="34">
        <v>45846.562604166669</v>
      </c>
      <c r="C75" s="107">
        <v>265</v>
      </c>
      <c r="D75" s="108">
        <v>22.96</v>
      </c>
      <c r="E75" s="108">
        <v>6084.4000000000005</v>
      </c>
      <c r="F75" s="109" t="s">
        <v>12</v>
      </c>
    </row>
    <row r="76" spans="2:6" ht="12.5">
      <c r="B76" s="34">
        <v>45846.562604166669</v>
      </c>
      <c r="C76" s="107">
        <v>263</v>
      </c>
      <c r="D76" s="108">
        <v>22.96</v>
      </c>
      <c r="E76" s="108">
        <v>6038.4800000000005</v>
      </c>
      <c r="F76" s="109" t="s">
        <v>12</v>
      </c>
    </row>
    <row r="77" spans="2:6" ht="12.5">
      <c r="B77" s="34">
        <v>45846.562604166669</v>
      </c>
      <c r="C77" s="107">
        <v>285</v>
      </c>
      <c r="D77" s="108">
        <v>22.96</v>
      </c>
      <c r="E77" s="108">
        <v>6543.6</v>
      </c>
      <c r="F77" s="109" t="s">
        <v>12</v>
      </c>
    </row>
    <row r="78" spans="2:6" ht="12.5">
      <c r="B78" s="34">
        <v>45846.562604166669</v>
      </c>
      <c r="C78" s="107">
        <v>567</v>
      </c>
      <c r="D78" s="108">
        <v>22.96</v>
      </c>
      <c r="E78" s="108">
        <v>13018.32</v>
      </c>
      <c r="F78" s="109" t="s">
        <v>12</v>
      </c>
    </row>
    <row r="79" spans="2:6" ht="12.5">
      <c r="B79" s="34">
        <v>45846.580914351849</v>
      </c>
      <c r="C79" s="107">
        <v>567</v>
      </c>
      <c r="D79" s="108">
        <v>22.98</v>
      </c>
      <c r="E79" s="108">
        <v>13029.66</v>
      </c>
      <c r="F79" s="109" t="s">
        <v>12</v>
      </c>
    </row>
    <row r="80" spans="2:6" ht="12.5">
      <c r="B80" s="34">
        <v>45846.580925925926</v>
      </c>
      <c r="C80" s="107">
        <v>265</v>
      </c>
      <c r="D80" s="108">
        <v>22.98</v>
      </c>
      <c r="E80" s="108">
        <v>6089.7</v>
      </c>
      <c r="F80" s="109" t="s">
        <v>12</v>
      </c>
    </row>
    <row r="81" spans="2:6" ht="12.5">
      <c r="B81" s="34">
        <v>45846.595277777778</v>
      </c>
      <c r="C81" s="107">
        <v>254</v>
      </c>
      <c r="D81" s="108">
        <v>23</v>
      </c>
      <c r="E81" s="108">
        <v>5842</v>
      </c>
      <c r="F81" s="109" t="s">
        <v>12</v>
      </c>
    </row>
    <row r="82" spans="2:6" ht="12.5">
      <c r="B82" s="34">
        <v>45846.595277777778</v>
      </c>
      <c r="C82" s="107">
        <v>50</v>
      </c>
      <c r="D82" s="108">
        <v>23</v>
      </c>
      <c r="E82" s="108">
        <v>1150</v>
      </c>
      <c r="F82" s="109" t="s">
        <v>12</v>
      </c>
    </row>
    <row r="83" spans="2:6" ht="12.5">
      <c r="B83" s="34">
        <v>45846.601018518515</v>
      </c>
      <c r="C83" s="107">
        <v>387</v>
      </c>
      <c r="D83" s="108">
        <v>22.98</v>
      </c>
      <c r="E83" s="108">
        <v>8893.26</v>
      </c>
      <c r="F83" s="109" t="s">
        <v>12</v>
      </c>
    </row>
    <row r="84" spans="2:6" ht="12.5">
      <c r="B84" s="34">
        <v>45846.601018518515</v>
      </c>
      <c r="C84" s="107">
        <v>90</v>
      </c>
      <c r="D84" s="108">
        <v>22.98</v>
      </c>
      <c r="E84" s="108">
        <v>2068.1999999999998</v>
      </c>
      <c r="F84" s="109" t="s">
        <v>12</v>
      </c>
    </row>
    <row r="85" spans="2:6" ht="12.5">
      <c r="B85" s="34">
        <v>45846.601018518515</v>
      </c>
      <c r="C85" s="107">
        <v>355</v>
      </c>
      <c r="D85" s="108">
        <v>22.98</v>
      </c>
      <c r="E85" s="108">
        <v>8157.9000000000005</v>
      </c>
      <c r="F85" s="109" t="s">
        <v>12</v>
      </c>
    </row>
    <row r="86" spans="2:6" ht="12.5">
      <c r="B86" s="34">
        <v>45846.601018518515</v>
      </c>
      <c r="C86" s="107">
        <v>269</v>
      </c>
      <c r="D86" s="108">
        <v>22.98</v>
      </c>
      <c r="E86" s="108">
        <v>6181.62</v>
      </c>
      <c r="F86" s="109" t="s">
        <v>12</v>
      </c>
    </row>
    <row r="87" spans="2:6" ht="12.5">
      <c r="B87" s="34">
        <v>45846.601018518515</v>
      </c>
      <c r="C87" s="107">
        <v>46</v>
      </c>
      <c r="D87" s="108">
        <v>22.98</v>
      </c>
      <c r="E87" s="108">
        <v>1057.08</v>
      </c>
      <c r="F87" s="109" t="s">
        <v>12</v>
      </c>
    </row>
    <row r="88" spans="2:6" ht="12.5">
      <c r="B88" s="34">
        <v>45846.615925925929</v>
      </c>
      <c r="C88" s="107">
        <v>19</v>
      </c>
      <c r="D88" s="108">
        <v>23</v>
      </c>
      <c r="E88" s="108">
        <v>437</v>
      </c>
      <c r="F88" s="109" t="s">
        <v>12</v>
      </c>
    </row>
    <row r="89" spans="2:6" ht="12.5">
      <c r="B89" s="34">
        <v>45846.615925925929</v>
      </c>
      <c r="C89" s="107">
        <v>283</v>
      </c>
      <c r="D89" s="108">
        <v>23</v>
      </c>
      <c r="E89" s="108">
        <v>6509</v>
      </c>
      <c r="F89" s="109" t="s">
        <v>12</v>
      </c>
    </row>
    <row r="90" spans="2:6" ht="12.5">
      <c r="B90" s="34">
        <v>45846.62</v>
      </c>
      <c r="C90" s="107">
        <v>310</v>
      </c>
      <c r="D90" s="108">
        <v>23.04</v>
      </c>
      <c r="E90" s="108">
        <v>7142.4</v>
      </c>
      <c r="F90" s="109" t="s">
        <v>12</v>
      </c>
    </row>
    <row r="91" spans="2:6" ht="12.5">
      <c r="B91" s="34">
        <v>45846.62023148148</v>
      </c>
      <c r="C91" s="107">
        <v>596</v>
      </c>
      <c r="D91" s="108">
        <v>23.02</v>
      </c>
      <c r="E91" s="108">
        <v>13719.92</v>
      </c>
      <c r="F91" s="109" t="s">
        <v>12</v>
      </c>
    </row>
    <row r="92" spans="2:6" ht="12.5">
      <c r="B92" s="34">
        <v>45846.62023148148</v>
      </c>
      <c r="C92" s="107">
        <v>170</v>
      </c>
      <c r="D92" s="108">
        <v>23.02</v>
      </c>
      <c r="E92" s="108">
        <v>3913.4</v>
      </c>
      <c r="F92" s="109" t="s">
        <v>12</v>
      </c>
    </row>
    <row r="93" spans="2:6" ht="12.5">
      <c r="B93" s="34">
        <v>45846.630254629628</v>
      </c>
      <c r="C93" s="107">
        <v>285</v>
      </c>
      <c r="D93" s="108">
        <v>23.02</v>
      </c>
      <c r="E93" s="108">
        <v>6560.7</v>
      </c>
      <c r="F93" s="109" t="s">
        <v>12</v>
      </c>
    </row>
    <row r="94" spans="2:6" ht="12.5">
      <c r="B94" s="34">
        <v>45846.630254629628</v>
      </c>
      <c r="C94" s="107">
        <v>315</v>
      </c>
      <c r="D94" s="108">
        <v>23.02</v>
      </c>
      <c r="E94" s="108">
        <v>7251.3</v>
      </c>
      <c r="F94" s="109" t="s">
        <v>12</v>
      </c>
    </row>
    <row r="95" spans="2:6" ht="12.5">
      <c r="B95" s="34">
        <v>45846.633391203701</v>
      </c>
      <c r="C95" s="107">
        <v>82</v>
      </c>
      <c r="D95" s="108">
        <v>23</v>
      </c>
      <c r="E95" s="108">
        <v>1886</v>
      </c>
      <c r="F95" s="109" t="s">
        <v>12</v>
      </c>
    </row>
    <row r="96" spans="2:6" ht="12.5">
      <c r="B96" s="34">
        <v>45846.633391203701</v>
      </c>
      <c r="C96" s="107">
        <v>82</v>
      </c>
      <c r="D96" s="108">
        <v>23</v>
      </c>
      <c r="E96" s="108">
        <v>1886</v>
      </c>
      <c r="F96" s="109" t="s">
        <v>12</v>
      </c>
    </row>
    <row r="97" spans="2:6" ht="12.5">
      <c r="B97" s="34">
        <v>45846.633391203701</v>
      </c>
      <c r="C97" s="107">
        <v>109</v>
      </c>
      <c r="D97" s="108">
        <v>23</v>
      </c>
      <c r="E97" s="108">
        <v>2507</v>
      </c>
      <c r="F97" s="109" t="s">
        <v>12</v>
      </c>
    </row>
    <row r="98" spans="2:6" ht="12.5">
      <c r="B98" s="34">
        <v>45846.639050925929</v>
      </c>
      <c r="C98" s="107">
        <v>78</v>
      </c>
      <c r="D98" s="108">
        <v>23.02</v>
      </c>
      <c r="E98" s="108">
        <v>1795.56</v>
      </c>
      <c r="F98" s="109" t="s">
        <v>12</v>
      </c>
    </row>
    <row r="99" spans="2:6" ht="12.5">
      <c r="B99" s="34">
        <v>45846.639050925929</v>
      </c>
      <c r="C99" s="107">
        <v>209</v>
      </c>
      <c r="D99" s="108">
        <v>23.02</v>
      </c>
      <c r="E99" s="108">
        <v>4811.18</v>
      </c>
      <c r="F99" s="109" t="s">
        <v>12</v>
      </c>
    </row>
    <row r="100" spans="2:6" ht="12.5">
      <c r="B100" s="34">
        <v>45846.645162037035</v>
      </c>
      <c r="C100" s="107">
        <v>284</v>
      </c>
      <c r="D100" s="108">
        <v>23.06</v>
      </c>
      <c r="E100" s="108">
        <v>6549.04</v>
      </c>
      <c r="F100" s="109" t="s">
        <v>12</v>
      </c>
    </row>
    <row r="101" spans="2:6" ht="12.5">
      <c r="B101" s="34">
        <v>45846.645162037035</v>
      </c>
      <c r="C101" s="107">
        <v>295</v>
      </c>
      <c r="D101" s="108">
        <v>23.06</v>
      </c>
      <c r="E101" s="108">
        <v>6802.7</v>
      </c>
      <c r="F101" s="109" t="s">
        <v>12</v>
      </c>
    </row>
    <row r="102" spans="2:6" ht="12.5">
      <c r="B102" s="34">
        <v>45846.645833333336</v>
      </c>
      <c r="C102" s="107">
        <v>25</v>
      </c>
      <c r="D102" s="108">
        <v>23.04</v>
      </c>
      <c r="E102" s="108">
        <v>576</v>
      </c>
      <c r="F102" s="109" t="s">
        <v>12</v>
      </c>
    </row>
    <row r="103" spans="2:6" ht="12.5">
      <c r="B103" s="34">
        <v>45846.645833333336</v>
      </c>
      <c r="C103" s="107">
        <v>25</v>
      </c>
      <c r="D103" s="108">
        <v>23.04</v>
      </c>
      <c r="E103" s="108">
        <v>576</v>
      </c>
      <c r="F103" s="109" t="s">
        <v>12</v>
      </c>
    </row>
    <row r="104" spans="2:6" ht="12.5">
      <c r="B104" s="34">
        <v>45846.645833333336</v>
      </c>
      <c r="C104" s="107">
        <v>226</v>
      </c>
      <c r="D104" s="108">
        <v>23.04</v>
      </c>
      <c r="E104" s="108">
        <v>5207.04</v>
      </c>
      <c r="F104" s="109" t="s">
        <v>12</v>
      </c>
    </row>
    <row r="105" spans="2:6" ht="12.5">
      <c r="B105" s="34">
        <v>45846.649525462963</v>
      </c>
      <c r="C105" s="107">
        <v>536</v>
      </c>
      <c r="D105" s="108">
        <v>23.1</v>
      </c>
      <c r="E105" s="108">
        <v>12381.6</v>
      </c>
      <c r="F105" s="109" t="s">
        <v>12</v>
      </c>
    </row>
    <row r="106" spans="2:6" ht="12.5">
      <c r="B106" s="34">
        <v>45846.656712962962</v>
      </c>
      <c r="C106" s="107">
        <v>608</v>
      </c>
      <c r="D106" s="108">
        <v>23.1</v>
      </c>
      <c r="E106" s="108">
        <v>14044.800000000001</v>
      </c>
      <c r="F106" s="109" t="s">
        <v>12</v>
      </c>
    </row>
    <row r="107" spans="2:6" ht="12.5">
      <c r="B107" s="34">
        <v>45846.656712962962</v>
      </c>
      <c r="C107" s="107">
        <v>270</v>
      </c>
      <c r="D107" s="108">
        <v>23.1</v>
      </c>
      <c r="E107" s="108">
        <v>6237</v>
      </c>
      <c r="F107" s="109" t="s">
        <v>12</v>
      </c>
    </row>
    <row r="108" spans="2:6" ht="12.5">
      <c r="B108" s="34">
        <v>45846.661203703705</v>
      </c>
      <c r="C108" s="107">
        <v>139</v>
      </c>
      <c r="D108" s="108">
        <v>23.14</v>
      </c>
      <c r="E108" s="108">
        <v>3216.46</v>
      </c>
      <c r="F108" s="109" t="s">
        <v>12</v>
      </c>
    </row>
    <row r="109" spans="2:6" ht="12.5">
      <c r="B109" s="34">
        <v>45846.661203703705</v>
      </c>
      <c r="C109" s="107">
        <v>138</v>
      </c>
      <c r="D109" s="108">
        <v>23.14</v>
      </c>
      <c r="E109" s="108">
        <v>3193.32</v>
      </c>
      <c r="F109" s="109" t="s">
        <v>12</v>
      </c>
    </row>
    <row r="110" spans="2:6" ht="12.5">
      <c r="B110" s="34">
        <v>45846.661203703705</v>
      </c>
      <c r="C110" s="107">
        <v>308</v>
      </c>
      <c r="D110" s="108">
        <v>23.14</v>
      </c>
      <c r="E110" s="108">
        <v>7127.12</v>
      </c>
      <c r="F110" s="109" t="s">
        <v>12</v>
      </c>
    </row>
    <row r="111" spans="2:6" ht="12.5">
      <c r="B111" s="34">
        <v>45846.668969907405</v>
      </c>
      <c r="C111" s="107">
        <v>541</v>
      </c>
      <c r="D111" s="108">
        <v>23.16</v>
      </c>
      <c r="E111" s="108">
        <v>12529.56</v>
      </c>
      <c r="F111" s="109" t="s">
        <v>12</v>
      </c>
    </row>
    <row r="112" spans="2:6" ht="12.5">
      <c r="B112" s="34">
        <v>45846.668969907405</v>
      </c>
      <c r="C112" s="107">
        <v>272</v>
      </c>
      <c r="D112" s="108">
        <v>23.16</v>
      </c>
      <c r="E112" s="108">
        <v>6299.52</v>
      </c>
      <c r="F112" s="109" t="s">
        <v>12</v>
      </c>
    </row>
    <row r="113" spans="2:6" ht="12.5">
      <c r="B113" s="34">
        <v>45846.672893518517</v>
      </c>
      <c r="C113" s="107">
        <v>212</v>
      </c>
      <c r="D113" s="108">
        <v>23.24</v>
      </c>
      <c r="E113" s="108">
        <v>4926.88</v>
      </c>
      <c r="F113" s="109" t="s">
        <v>12</v>
      </c>
    </row>
    <row r="114" spans="2:6" ht="12.5">
      <c r="B114" s="34">
        <v>45846.672893518517</v>
      </c>
      <c r="C114" s="107">
        <v>368</v>
      </c>
      <c r="D114" s="108">
        <v>23.24</v>
      </c>
      <c r="E114" s="108">
        <v>8552.32</v>
      </c>
      <c r="F114" s="109" t="s">
        <v>12</v>
      </c>
    </row>
    <row r="115" spans="2:6" ht="12.5">
      <c r="B115" s="34">
        <v>45846.675891203704</v>
      </c>
      <c r="C115" s="107">
        <v>290</v>
      </c>
      <c r="D115" s="108">
        <v>23.28</v>
      </c>
      <c r="E115" s="108">
        <v>6751.2000000000007</v>
      </c>
      <c r="F115" s="109" t="s">
        <v>12</v>
      </c>
    </row>
    <row r="116" spans="2:6" ht="12.5">
      <c r="B116" s="34">
        <v>45846.678865740738</v>
      </c>
      <c r="C116" s="107">
        <v>300</v>
      </c>
      <c r="D116" s="108">
        <v>23.3</v>
      </c>
      <c r="E116" s="108">
        <v>6990</v>
      </c>
      <c r="F116" s="109" t="s">
        <v>12</v>
      </c>
    </row>
    <row r="117" spans="2:6" ht="12.5">
      <c r="B117" s="34">
        <v>45846.685312499998</v>
      </c>
      <c r="C117" s="107">
        <v>310</v>
      </c>
      <c r="D117" s="108">
        <v>23.28</v>
      </c>
      <c r="E117" s="108">
        <v>7216.8</v>
      </c>
      <c r="F117" s="109" t="s">
        <v>12</v>
      </c>
    </row>
    <row r="118" spans="2:6" ht="12.5">
      <c r="B118" s="34">
        <v>45846.687418981484</v>
      </c>
      <c r="C118" s="107">
        <v>283</v>
      </c>
      <c r="D118" s="108">
        <v>23.26</v>
      </c>
      <c r="E118" s="108">
        <v>6582.5800000000008</v>
      </c>
      <c r="F118" s="109" t="s">
        <v>12</v>
      </c>
    </row>
    <row r="119" spans="2:6" ht="12.5">
      <c r="B119" s="34">
        <v>45846.690601851849</v>
      </c>
      <c r="C119" s="107">
        <v>300</v>
      </c>
      <c r="D119" s="108">
        <v>23.24</v>
      </c>
      <c r="E119" s="108">
        <v>6971.9999999999991</v>
      </c>
      <c r="F119" s="109" t="s">
        <v>12</v>
      </c>
    </row>
    <row r="120" spans="2:6" ht="12.5">
      <c r="B120" s="34">
        <v>45846.693831018521</v>
      </c>
      <c r="C120" s="107">
        <v>298</v>
      </c>
      <c r="D120" s="108">
        <v>23.2</v>
      </c>
      <c r="E120" s="108">
        <v>6913.5999999999995</v>
      </c>
      <c r="F120" s="109" t="s">
        <v>12</v>
      </c>
    </row>
    <row r="121" spans="2:6" ht="12.5">
      <c r="B121" s="34">
        <v>45846.698263888888</v>
      </c>
      <c r="C121" s="107">
        <v>299</v>
      </c>
      <c r="D121" s="108">
        <v>23.18</v>
      </c>
      <c r="E121" s="108">
        <v>6930.82</v>
      </c>
      <c r="F121" s="109" t="s">
        <v>12</v>
      </c>
    </row>
    <row r="122" spans="2:6" ht="12.5">
      <c r="B122" s="34">
        <v>45846.698263888888</v>
      </c>
      <c r="C122" s="107">
        <v>320</v>
      </c>
      <c r="D122" s="108">
        <v>23.18</v>
      </c>
      <c r="E122" s="108">
        <v>7417.6</v>
      </c>
      <c r="F122" s="109" t="s">
        <v>12</v>
      </c>
    </row>
    <row r="123" spans="2:6" ht="12.5">
      <c r="B123" s="34">
        <v>45846.706388888888</v>
      </c>
      <c r="C123" s="107">
        <v>25</v>
      </c>
      <c r="D123" s="108">
        <v>23.22</v>
      </c>
      <c r="E123" s="108">
        <v>580.5</v>
      </c>
      <c r="F123" s="109" t="s">
        <v>12</v>
      </c>
    </row>
    <row r="124" spans="2:6" ht="12.5">
      <c r="B124" s="34">
        <v>45846.706516203703</v>
      </c>
      <c r="C124" s="107">
        <v>103</v>
      </c>
      <c r="D124" s="108">
        <v>23.2</v>
      </c>
      <c r="E124" s="108">
        <v>2389.6</v>
      </c>
      <c r="F124" s="109" t="s">
        <v>12</v>
      </c>
    </row>
    <row r="125" spans="2:6" ht="12.5">
      <c r="B125" s="34">
        <v>45846.706516203703</v>
      </c>
      <c r="C125" s="107">
        <v>195</v>
      </c>
      <c r="D125" s="108">
        <v>23.2</v>
      </c>
      <c r="E125" s="108">
        <v>4524</v>
      </c>
      <c r="F125" s="109" t="s">
        <v>12</v>
      </c>
    </row>
    <row r="126" spans="2:6" ht="12.5">
      <c r="B126" s="34">
        <v>45846.709641203706</v>
      </c>
      <c r="C126" s="107">
        <v>302</v>
      </c>
      <c r="D126" s="108">
        <v>23.2</v>
      </c>
      <c r="E126" s="108">
        <v>7006.4</v>
      </c>
      <c r="F126" s="109" t="s">
        <v>12</v>
      </c>
    </row>
    <row r="127" spans="2:6" ht="12.5">
      <c r="B127" s="34">
        <v>45846.711736111109</v>
      </c>
      <c r="C127" s="107">
        <v>123</v>
      </c>
      <c r="D127" s="108">
        <v>23.22</v>
      </c>
      <c r="E127" s="108">
        <v>2856.06</v>
      </c>
      <c r="F127" s="109" t="s">
        <v>12</v>
      </c>
    </row>
    <row r="128" spans="2:6" ht="12.5">
      <c r="B128" s="34">
        <v>45846.711736111109</v>
      </c>
      <c r="C128" s="107">
        <v>240</v>
      </c>
      <c r="D128" s="108">
        <v>23.22</v>
      </c>
      <c r="E128" s="108">
        <v>5572.7999999999993</v>
      </c>
      <c r="F128" s="109" t="s">
        <v>12</v>
      </c>
    </row>
    <row r="129" spans="2:6" ht="12.5">
      <c r="B129" s="34">
        <v>45846.71199074074</v>
      </c>
      <c r="C129" s="107">
        <v>363</v>
      </c>
      <c r="D129" s="108">
        <v>23.22</v>
      </c>
      <c r="E129" s="108">
        <v>8428.8599999999988</v>
      </c>
      <c r="F129" s="109" t="s">
        <v>12</v>
      </c>
    </row>
    <row r="130" spans="2:6" ht="12.5">
      <c r="B130" s="34">
        <v>45846.713912037034</v>
      </c>
      <c r="C130" s="107">
        <v>64</v>
      </c>
      <c r="D130" s="108">
        <v>23.24</v>
      </c>
      <c r="E130" s="108">
        <v>1487.36</v>
      </c>
      <c r="F130" s="109" t="s">
        <v>12</v>
      </c>
    </row>
    <row r="131" spans="2:6" ht="12.5">
      <c r="B131" s="34">
        <v>45846.71603009259</v>
      </c>
      <c r="C131" s="107">
        <v>261</v>
      </c>
      <c r="D131" s="108">
        <v>23.24</v>
      </c>
      <c r="E131" s="108">
        <v>6065.6399999999994</v>
      </c>
      <c r="F131" s="109" t="s">
        <v>12</v>
      </c>
    </row>
    <row r="132" spans="2:6" ht="12.5">
      <c r="B132" s="34">
        <v>45846.71603009259</v>
      </c>
      <c r="C132" s="107">
        <v>266</v>
      </c>
      <c r="D132" s="108">
        <v>23.24</v>
      </c>
      <c r="E132" s="108">
        <v>6181.8399999999992</v>
      </c>
      <c r="F132" s="109" t="s">
        <v>12</v>
      </c>
    </row>
    <row r="133" spans="2:6" ht="12.5">
      <c r="B133" s="34">
        <v>45846.71603009259</v>
      </c>
      <c r="C133" s="107">
        <v>286</v>
      </c>
      <c r="D133" s="108">
        <v>23.24</v>
      </c>
      <c r="E133" s="108">
        <v>6646.6399999999994</v>
      </c>
      <c r="F133" s="109" t="s">
        <v>12</v>
      </c>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092B-3E4E-4BB8-9F9F-42FEB99E190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45845</v>
      </c>
      <c r="C15" s="59">
        <f>SUMIF(F20:F5000,F15,C20:C5000)</f>
        <v>28552</v>
      </c>
      <c r="D15" s="60">
        <f>E15/C15</f>
        <v>22.830391566265064</v>
      </c>
      <c r="E15" s="60">
        <f>SUMIF(F20:F5000,F15,E20:E5000)</f>
        <v>651853.34000000008</v>
      </c>
      <c r="F15" s="61" t="s">
        <v>12</v>
      </c>
    </row>
    <row r="16" spans="2:10">
      <c r="B16" s="26">
        <v>45845</v>
      </c>
      <c r="C16" s="59">
        <f>SUMIF(F20:F5001,F16,C20:C5001)</f>
        <v>0</v>
      </c>
      <c r="D16" s="60">
        <v>0</v>
      </c>
      <c r="E16" s="60">
        <f>SUMIF(F20:F5001,F16,E20:E5001)</f>
        <v>0</v>
      </c>
      <c r="F16" s="61" t="s">
        <v>22</v>
      </c>
    </row>
    <row r="17" spans="2:12" ht="12.5">
      <c r="B17" s="26">
        <v>45845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45845.378472222219</v>
      </c>
      <c r="C20" s="107">
        <v>290</v>
      </c>
      <c r="D20" s="108">
        <v>22.74</v>
      </c>
      <c r="E20" s="108">
        <v>6594.5999999999995</v>
      </c>
      <c r="F20" s="109" t="s">
        <v>12</v>
      </c>
      <c r="G20" s="87"/>
      <c r="H20" s="86"/>
      <c r="I20" s="86"/>
      <c r="J20" s="86"/>
      <c r="K20" s="86"/>
    </row>
    <row r="21" spans="2:12" ht="12.5">
      <c r="B21" s="34">
        <v>45845.381956018522</v>
      </c>
      <c r="C21" s="107">
        <v>41</v>
      </c>
      <c r="D21" s="108">
        <v>22.74</v>
      </c>
      <c r="E21" s="108">
        <v>932.33999999999992</v>
      </c>
      <c r="F21" s="109" t="s">
        <v>12</v>
      </c>
    </row>
    <row r="22" spans="2:12" ht="12.5">
      <c r="B22" s="34">
        <v>45845.381956018522</v>
      </c>
      <c r="C22" s="107">
        <v>310</v>
      </c>
      <c r="D22" s="108">
        <v>22.74</v>
      </c>
      <c r="E22" s="108">
        <v>7049.4</v>
      </c>
      <c r="F22" s="109" t="s">
        <v>12</v>
      </c>
    </row>
    <row r="23" spans="2:12" ht="12.5">
      <c r="B23" s="34">
        <v>45845.381956018522</v>
      </c>
      <c r="C23" s="107">
        <v>273</v>
      </c>
      <c r="D23" s="108">
        <v>22.74</v>
      </c>
      <c r="E23" s="108">
        <v>6208.0199999999995</v>
      </c>
      <c r="F23" s="109" t="s">
        <v>12</v>
      </c>
    </row>
    <row r="24" spans="2:12" ht="12.5">
      <c r="B24" s="34">
        <v>45845.384756944448</v>
      </c>
      <c r="C24" s="107">
        <v>264</v>
      </c>
      <c r="D24" s="108">
        <v>22.74</v>
      </c>
      <c r="E24" s="108">
        <v>6003.36</v>
      </c>
      <c r="F24" s="109" t="s">
        <v>12</v>
      </c>
    </row>
    <row r="25" spans="2:12" ht="12.5">
      <c r="B25" s="34">
        <v>45845.385706018518</v>
      </c>
      <c r="C25" s="107">
        <v>279</v>
      </c>
      <c r="D25" s="108">
        <v>22.74</v>
      </c>
      <c r="E25" s="108">
        <v>6344.4599999999991</v>
      </c>
      <c r="F25" s="109" t="s">
        <v>12</v>
      </c>
    </row>
    <row r="26" spans="2:12" ht="12.5">
      <c r="B26" s="34">
        <v>45845.389050925929</v>
      </c>
      <c r="C26" s="107">
        <v>288</v>
      </c>
      <c r="D26" s="108">
        <v>22.72</v>
      </c>
      <c r="E26" s="108">
        <v>6543.36</v>
      </c>
      <c r="F26" s="109" t="s">
        <v>12</v>
      </c>
    </row>
    <row r="27" spans="2:12" ht="12.5">
      <c r="B27" s="34">
        <v>45845.392696759256</v>
      </c>
      <c r="C27" s="107">
        <v>286</v>
      </c>
      <c r="D27" s="108">
        <v>22.74</v>
      </c>
      <c r="E27" s="108">
        <v>6503.6399999999994</v>
      </c>
      <c r="F27" s="109" t="s">
        <v>12</v>
      </c>
    </row>
    <row r="28" spans="2:12" ht="12.5">
      <c r="B28" s="34">
        <v>45845.392696759256</v>
      </c>
      <c r="C28" s="107">
        <v>307</v>
      </c>
      <c r="D28" s="108">
        <v>22.74</v>
      </c>
      <c r="E28" s="108">
        <v>6981.1799999999994</v>
      </c>
      <c r="F28" s="109" t="s">
        <v>12</v>
      </c>
    </row>
    <row r="29" spans="2:12" ht="12.5">
      <c r="B29" s="34">
        <v>45845.400752314818</v>
      </c>
      <c r="C29" s="107">
        <v>100</v>
      </c>
      <c r="D29" s="108">
        <v>22.82</v>
      </c>
      <c r="E29" s="108">
        <v>2282</v>
      </c>
      <c r="F29" s="109" t="s">
        <v>12</v>
      </c>
    </row>
    <row r="30" spans="2:12" ht="12.5">
      <c r="B30" s="34">
        <v>45845.400752314818</v>
      </c>
      <c r="C30" s="107">
        <v>185</v>
      </c>
      <c r="D30" s="108">
        <v>22.82</v>
      </c>
      <c r="E30" s="108">
        <v>4221.7</v>
      </c>
      <c r="F30" s="109" t="s">
        <v>12</v>
      </c>
    </row>
    <row r="31" spans="2:12" ht="12.5">
      <c r="B31" s="34">
        <v>45845.400752314818</v>
      </c>
      <c r="C31" s="107">
        <v>158</v>
      </c>
      <c r="D31" s="108">
        <v>22.82</v>
      </c>
      <c r="E31" s="108">
        <v>3605.56</v>
      </c>
      <c r="F31" s="109" t="s">
        <v>12</v>
      </c>
    </row>
    <row r="32" spans="2:12" ht="12.5">
      <c r="B32" s="34">
        <v>45845.400752314818</v>
      </c>
      <c r="C32" s="107">
        <v>130</v>
      </c>
      <c r="D32" s="108">
        <v>22.82</v>
      </c>
      <c r="E32" s="108">
        <v>2966.6</v>
      </c>
      <c r="F32" s="109" t="s">
        <v>12</v>
      </c>
    </row>
    <row r="33" spans="2:6" ht="12.5">
      <c r="B33" s="34">
        <v>45845.408368055556</v>
      </c>
      <c r="C33" s="107">
        <v>279</v>
      </c>
      <c r="D33" s="108">
        <v>22.82</v>
      </c>
      <c r="E33" s="108">
        <v>6366.78</v>
      </c>
      <c r="F33" s="109" t="s">
        <v>12</v>
      </c>
    </row>
    <row r="34" spans="2:6" ht="12.5">
      <c r="B34" s="34">
        <v>45845.409259259257</v>
      </c>
      <c r="C34" s="107">
        <v>590</v>
      </c>
      <c r="D34" s="108">
        <v>22.8</v>
      </c>
      <c r="E34" s="108">
        <v>13452</v>
      </c>
      <c r="F34" s="109" t="s">
        <v>12</v>
      </c>
    </row>
    <row r="35" spans="2:6" ht="12.5">
      <c r="B35" s="34">
        <v>45845.409259259257</v>
      </c>
      <c r="C35" s="107">
        <v>262</v>
      </c>
      <c r="D35" s="108">
        <v>22.8</v>
      </c>
      <c r="E35" s="108">
        <v>5973.6</v>
      </c>
      <c r="F35" s="109" t="s">
        <v>12</v>
      </c>
    </row>
    <row r="36" spans="2:6" ht="12.5">
      <c r="B36" s="34">
        <v>45845.413865740738</v>
      </c>
      <c r="C36" s="107">
        <v>289</v>
      </c>
      <c r="D36" s="108">
        <v>22.8</v>
      </c>
      <c r="E36" s="108">
        <v>6589.2</v>
      </c>
      <c r="F36" s="109" t="s">
        <v>12</v>
      </c>
    </row>
    <row r="37" spans="2:6" ht="12.5">
      <c r="B37" s="34">
        <v>45845.423645833333</v>
      </c>
      <c r="C37" s="107">
        <v>313</v>
      </c>
      <c r="D37" s="108">
        <v>22.8</v>
      </c>
      <c r="E37" s="108">
        <v>7136.4000000000005</v>
      </c>
      <c r="F37" s="109" t="s">
        <v>12</v>
      </c>
    </row>
    <row r="38" spans="2:6" ht="12.5">
      <c r="B38" s="34">
        <v>45845.423645833333</v>
      </c>
      <c r="C38" s="107">
        <v>477</v>
      </c>
      <c r="D38" s="108">
        <v>22.8</v>
      </c>
      <c r="E38" s="108">
        <v>10875.6</v>
      </c>
      <c r="F38" s="109" t="s">
        <v>12</v>
      </c>
    </row>
    <row r="39" spans="2:6" ht="12.5">
      <c r="B39" s="34">
        <v>45845.432314814818</v>
      </c>
      <c r="C39" s="107">
        <v>273</v>
      </c>
      <c r="D39" s="108">
        <v>22.8</v>
      </c>
      <c r="E39" s="108">
        <v>6224.4000000000005</v>
      </c>
      <c r="F39" s="109" t="s">
        <v>12</v>
      </c>
    </row>
    <row r="40" spans="2:6" ht="12.5">
      <c r="B40" s="34">
        <v>45845.432314814818</v>
      </c>
      <c r="C40" s="107">
        <v>299</v>
      </c>
      <c r="D40" s="108">
        <v>22.8</v>
      </c>
      <c r="E40" s="108">
        <v>6817.2</v>
      </c>
      <c r="F40" s="109" t="s">
        <v>12</v>
      </c>
    </row>
    <row r="41" spans="2:6" ht="12.5">
      <c r="B41" s="34">
        <v>45845.438032407408</v>
      </c>
      <c r="C41" s="107">
        <v>298</v>
      </c>
      <c r="D41" s="108">
        <v>22.78</v>
      </c>
      <c r="E41" s="108">
        <v>6788.4400000000005</v>
      </c>
      <c r="F41" s="109" t="s">
        <v>12</v>
      </c>
    </row>
    <row r="42" spans="2:6" ht="12.5">
      <c r="B42" s="34">
        <v>45845.438032407408</v>
      </c>
      <c r="C42" s="107">
        <v>302</v>
      </c>
      <c r="D42" s="108">
        <v>22.78</v>
      </c>
      <c r="E42" s="108">
        <v>6879.56</v>
      </c>
      <c r="F42" s="109" t="s">
        <v>12</v>
      </c>
    </row>
    <row r="43" spans="2:6" ht="12.5">
      <c r="B43" s="34">
        <v>45845.443472222221</v>
      </c>
      <c r="C43" s="107">
        <v>84</v>
      </c>
      <c r="D43" s="108">
        <v>22.78</v>
      </c>
      <c r="E43" s="108">
        <v>1913.52</v>
      </c>
      <c r="F43" s="109" t="s">
        <v>12</v>
      </c>
    </row>
    <row r="44" spans="2:6" ht="12.5">
      <c r="B44" s="34">
        <v>45845.443472222221</v>
      </c>
      <c r="C44" s="107">
        <v>201</v>
      </c>
      <c r="D44" s="108">
        <v>22.78</v>
      </c>
      <c r="E44" s="108">
        <v>4578.7800000000007</v>
      </c>
      <c r="F44" s="109" t="s">
        <v>12</v>
      </c>
    </row>
    <row r="45" spans="2:6" ht="12.5">
      <c r="B45" s="34">
        <v>45845.454398148147</v>
      </c>
      <c r="C45" s="107">
        <v>273</v>
      </c>
      <c r="D45" s="108">
        <v>22.78</v>
      </c>
      <c r="E45" s="108">
        <v>6218.9400000000005</v>
      </c>
      <c r="F45" s="109" t="s">
        <v>12</v>
      </c>
    </row>
    <row r="46" spans="2:6" ht="12.5">
      <c r="B46" s="34">
        <v>45845.467569444445</v>
      </c>
      <c r="C46" s="107">
        <v>632</v>
      </c>
      <c r="D46" s="108">
        <v>22.84</v>
      </c>
      <c r="E46" s="108">
        <v>14434.88</v>
      </c>
      <c r="F46" s="109" t="s">
        <v>12</v>
      </c>
    </row>
    <row r="47" spans="2:6" ht="12.5">
      <c r="B47" s="34">
        <v>45845.467569444445</v>
      </c>
      <c r="C47" s="107">
        <v>161</v>
      </c>
      <c r="D47" s="108">
        <v>22.84</v>
      </c>
      <c r="E47" s="108">
        <v>3677.24</v>
      </c>
      <c r="F47" s="109" t="s">
        <v>12</v>
      </c>
    </row>
    <row r="48" spans="2:6" ht="12.5">
      <c r="B48" s="34">
        <v>45845.467569444445</v>
      </c>
      <c r="C48" s="107">
        <v>15</v>
      </c>
      <c r="D48" s="108">
        <v>22.84</v>
      </c>
      <c r="E48" s="108">
        <v>342.6</v>
      </c>
      <c r="F48" s="109" t="s">
        <v>12</v>
      </c>
    </row>
    <row r="49" spans="2:6" ht="12.5">
      <c r="B49" s="34">
        <v>45845.471747685187</v>
      </c>
      <c r="C49" s="107">
        <v>299</v>
      </c>
      <c r="D49" s="108">
        <v>22.86</v>
      </c>
      <c r="E49" s="108">
        <v>6835.1399999999994</v>
      </c>
      <c r="F49" s="109" t="s">
        <v>12</v>
      </c>
    </row>
    <row r="50" spans="2:6" ht="12.5">
      <c r="B50" s="34">
        <v>45845.475011574075</v>
      </c>
      <c r="C50" s="107">
        <v>316</v>
      </c>
      <c r="D50" s="108">
        <v>22.84</v>
      </c>
      <c r="E50" s="108">
        <v>7217.44</v>
      </c>
      <c r="F50" s="109" t="s">
        <v>12</v>
      </c>
    </row>
    <row r="51" spans="2:6" ht="12.5">
      <c r="B51" s="34">
        <v>45845.475011574075</v>
      </c>
      <c r="C51" s="107">
        <v>218</v>
      </c>
      <c r="D51" s="108">
        <v>22.84</v>
      </c>
      <c r="E51" s="108">
        <v>4979.12</v>
      </c>
      <c r="F51" s="109" t="s">
        <v>12</v>
      </c>
    </row>
    <row r="52" spans="2:6" ht="12.5">
      <c r="B52" s="34">
        <v>45845.475011574075</v>
      </c>
      <c r="C52" s="107">
        <v>85</v>
      </c>
      <c r="D52" s="108">
        <v>22.84</v>
      </c>
      <c r="E52" s="108">
        <v>1941.4</v>
      </c>
      <c r="F52" s="109" t="s">
        <v>12</v>
      </c>
    </row>
    <row r="53" spans="2:6" ht="12.5">
      <c r="B53" s="34">
        <v>45845.475011574075</v>
      </c>
      <c r="C53" s="107">
        <v>4</v>
      </c>
      <c r="D53" s="108">
        <v>22.84</v>
      </c>
      <c r="E53" s="108">
        <v>91.36</v>
      </c>
      <c r="F53" s="109" t="s">
        <v>12</v>
      </c>
    </row>
    <row r="54" spans="2:6" ht="12.5">
      <c r="B54" s="34">
        <v>45845.489548611113</v>
      </c>
      <c r="C54" s="107">
        <v>59</v>
      </c>
      <c r="D54" s="108">
        <v>22.84</v>
      </c>
      <c r="E54" s="108">
        <v>1347.56</v>
      </c>
      <c r="F54" s="109" t="s">
        <v>12</v>
      </c>
    </row>
    <row r="55" spans="2:6" ht="12.5">
      <c r="B55" s="34">
        <v>45845.489548611113</v>
      </c>
      <c r="C55" s="107">
        <v>224</v>
      </c>
      <c r="D55" s="108">
        <v>22.84</v>
      </c>
      <c r="E55" s="108">
        <v>5116.16</v>
      </c>
      <c r="F55" s="109" t="s">
        <v>12</v>
      </c>
    </row>
    <row r="56" spans="2:6" ht="12.5">
      <c r="B56" s="34">
        <v>45845.491354166668</v>
      </c>
      <c r="C56" s="107">
        <v>209</v>
      </c>
      <c r="D56" s="108">
        <v>22.84</v>
      </c>
      <c r="E56" s="108">
        <v>4773.5600000000004</v>
      </c>
      <c r="F56" s="109" t="s">
        <v>12</v>
      </c>
    </row>
    <row r="57" spans="2:6" ht="12.5">
      <c r="B57" s="34">
        <v>45845.494340277779</v>
      </c>
      <c r="C57" s="107">
        <v>79</v>
      </c>
      <c r="D57" s="108">
        <v>22.84</v>
      </c>
      <c r="E57" s="108">
        <v>1804.36</v>
      </c>
      <c r="F57" s="109" t="s">
        <v>12</v>
      </c>
    </row>
    <row r="58" spans="2:6" ht="12.5">
      <c r="B58" s="34">
        <v>45845.496331018519</v>
      </c>
      <c r="C58" s="107">
        <v>63</v>
      </c>
      <c r="D58" s="108">
        <v>22.84</v>
      </c>
      <c r="E58" s="108">
        <v>1438.92</v>
      </c>
      <c r="F58" s="109" t="s">
        <v>12</v>
      </c>
    </row>
    <row r="59" spans="2:6" ht="12.5">
      <c r="B59" s="34">
        <v>45845.496331018519</v>
      </c>
      <c r="C59" s="107">
        <v>55</v>
      </c>
      <c r="D59" s="108">
        <v>22.84</v>
      </c>
      <c r="E59" s="108">
        <v>1256.2</v>
      </c>
      <c r="F59" s="109" t="s">
        <v>12</v>
      </c>
    </row>
    <row r="60" spans="2:6" ht="12.5">
      <c r="B60" s="34">
        <v>45845.496365740742</v>
      </c>
      <c r="C60" s="107">
        <v>209</v>
      </c>
      <c r="D60" s="108">
        <v>22.84</v>
      </c>
      <c r="E60" s="108">
        <v>4773.5600000000004</v>
      </c>
      <c r="F60" s="109" t="s">
        <v>12</v>
      </c>
    </row>
    <row r="61" spans="2:6" ht="12.5">
      <c r="B61" s="34">
        <v>45845.496412037035</v>
      </c>
      <c r="C61" s="107">
        <v>77</v>
      </c>
      <c r="D61" s="108">
        <v>22.84</v>
      </c>
      <c r="E61" s="108">
        <v>1758.68</v>
      </c>
      <c r="F61" s="109" t="s">
        <v>12</v>
      </c>
    </row>
    <row r="62" spans="2:6" ht="12.5">
      <c r="B62" s="34">
        <v>45845.496423611112</v>
      </c>
      <c r="C62" s="107">
        <v>71</v>
      </c>
      <c r="D62" s="108">
        <v>22.84</v>
      </c>
      <c r="E62" s="108">
        <v>1621.64</v>
      </c>
      <c r="F62" s="109" t="s">
        <v>12</v>
      </c>
    </row>
    <row r="63" spans="2:6" ht="12.5">
      <c r="B63" s="34">
        <v>45845.506666666668</v>
      </c>
      <c r="C63" s="107">
        <v>34</v>
      </c>
      <c r="D63" s="108">
        <v>22.86</v>
      </c>
      <c r="E63" s="108">
        <v>777.24</v>
      </c>
      <c r="F63" s="109" t="s">
        <v>12</v>
      </c>
    </row>
    <row r="64" spans="2:6" ht="12.5">
      <c r="B64" s="34">
        <v>45845.506666666668</v>
      </c>
      <c r="C64" s="107">
        <v>258</v>
      </c>
      <c r="D64" s="108">
        <v>22.86</v>
      </c>
      <c r="E64" s="108">
        <v>5897.88</v>
      </c>
      <c r="F64" s="109" t="s">
        <v>12</v>
      </c>
    </row>
    <row r="65" spans="2:6" ht="12.5">
      <c r="B65" s="34">
        <v>45845.509710648148</v>
      </c>
      <c r="C65" s="107">
        <v>75</v>
      </c>
      <c r="D65" s="108">
        <v>22.86</v>
      </c>
      <c r="E65" s="108">
        <v>1714.5</v>
      </c>
      <c r="F65" s="109" t="s">
        <v>12</v>
      </c>
    </row>
    <row r="66" spans="2:6" ht="12.5">
      <c r="B66" s="34">
        <v>45845.509710648148</v>
      </c>
      <c r="C66" s="107">
        <v>90</v>
      </c>
      <c r="D66" s="108">
        <v>22.86</v>
      </c>
      <c r="E66" s="108">
        <v>2057.4</v>
      </c>
      <c r="F66" s="109" t="s">
        <v>12</v>
      </c>
    </row>
    <row r="67" spans="2:6" ht="12.5">
      <c r="B67" s="34">
        <v>45845.509710648148</v>
      </c>
      <c r="C67" s="107">
        <v>117</v>
      </c>
      <c r="D67" s="108">
        <v>22.86</v>
      </c>
      <c r="E67" s="108">
        <v>2674.62</v>
      </c>
      <c r="F67" s="109" t="s">
        <v>12</v>
      </c>
    </row>
    <row r="68" spans="2:6" ht="12.5">
      <c r="B68" s="34">
        <v>45845.517314814817</v>
      </c>
      <c r="C68" s="107">
        <v>289</v>
      </c>
      <c r="D68" s="108">
        <v>22.88</v>
      </c>
      <c r="E68" s="108">
        <v>6612.32</v>
      </c>
      <c r="F68" s="109" t="s">
        <v>12</v>
      </c>
    </row>
    <row r="69" spans="2:6" ht="12.5">
      <c r="B69" s="34">
        <v>45845.529363425929</v>
      </c>
      <c r="C69" s="107">
        <v>834</v>
      </c>
      <c r="D69" s="108">
        <v>22.9</v>
      </c>
      <c r="E69" s="108">
        <v>19098.599999999999</v>
      </c>
      <c r="F69" s="109" t="s">
        <v>12</v>
      </c>
    </row>
    <row r="70" spans="2:6" ht="12.5">
      <c r="B70" s="34">
        <v>45845.529363425929</v>
      </c>
      <c r="C70" s="107">
        <v>544</v>
      </c>
      <c r="D70" s="108">
        <v>22.9</v>
      </c>
      <c r="E70" s="108">
        <v>12457.599999999999</v>
      </c>
      <c r="F70" s="109" t="s">
        <v>12</v>
      </c>
    </row>
    <row r="71" spans="2:6" ht="12.5">
      <c r="B71" s="34">
        <v>45845.529363425929</v>
      </c>
      <c r="C71" s="107">
        <v>293</v>
      </c>
      <c r="D71" s="108">
        <v>22.9</v>
      </c>
      <c r="E71" s="108">
        <v>6709.7</v>
      </c>
      <c r="F71" s="109" t="s">
        <v>12</v>
      </c>
    </row>
    <row r="72" spans="2:6" ht="12.5">
      <c r="B72" s="34">
        <v>45845.529363425929</v>
      </c>
      <c r="C72" s="107">
        <v>30</v>
      </c>
      <c r="D72" s="108">
        <v>22.9</v>
      </c>
      <c r="E72" s="108">
        <v>687</v>
      </c>
      <c r="F72" s="109" t="s">
        <v>12</v>
      </c>
    </row>
    <row r="73" spans="2:6" ht="12.5">
      <c r="B73" s="34">
        <v>45845.54409722222</v>
      </c>
      <c r="C73" s="107">
        <v>57</v>
      </c>
      <c r="D73" s="108">
        <v>22.86</v>
      </c>
      <c r="E73" s="108">
        <v>1303.02</v>
      </c>
      <c r="F73" s="109" t="s">
        <v>12</v>
      </c>
    </row>
    <row r="74" spans="2:6" ht="12.5">
      <c r="B74" s="34">
        <v>45845.54409722222</v>
      </c>
      <c r="C74" s="107">
        <v>6</v>
      </c>
      <c r="D74" s="108">
        <v>22.86</v>
      </c>
      <c r="E74" s="108">
        <v>137.16</v>
      </c>
      <c r="F74" s="109" t="s">
        <v>12</v>
      </c>
    </row>
    <row r="75" spans="2:6" ht="12.5">
      <c r="B75" s="34">
        <v>45845.54409722222</v>
      </c>
      <c r="C75" s="107">
        <v>348</v>
      </c>
      <c r="D75" s="108">
        <v>22.86</v>
      </c>
      <c r="E75" s="108">
        <v>7955.28</v>
      </c>
      <c r="F75" s="109" t="s">
        <v>12</v>
      </c>
    </row>
    <row r="76" spans="2:6" ht="12.5">
      <c r="B76" s="34">
        <v>45845.54409722222</v>
      </c>
      <c r="C76" s="107">
        <v>254</v>
      </c>
      <c r="D76" s="108">
        <v>22.86</v>
      </c>
      <c r="E76" s="108">
        <v>5806.44</v>
      </c>
      <c r="F76" s="109" t="s">
        <v>12</v>
      </c>
    </row>
    <row r="77" spans="2:6" ht="12.5">
      <c r="B77" s="34">
        <v>45845.563993055555</v>
      </c>
      <c r="C77" s="107">
        <v>353</v>
      </c>
      <c r="D77" s="108">
        <v>22.88</v>
      </c>
      <c r="E77" s="108">
        <v>8076.6399999999994</v>
      </c>
      <c r="F77" s="109" t="s">
        <v>12</v>
      </c>
    </row>
    <row r="78" spans="2:6" ht="12.5">
      <c r="B78" s="34">
        <v>45845.563993055555</v>
      </c>
      <c r="C78" s="107">
        <v>209</v>
      </c>
      <c r="D78" s="108">
        <v>22.88</v>
      </c>
      <c r="E78" s="108">
        <v>4781.92</v>
      </c>
      <c r="F78" s="109" t="s">
        <v>12</v>
      </c>
    </row>
    <row r="79" spans="2:6" ht="12.5">
      <c r="B79" s="34">
        <v>45845.563993055555</v>
      </c>
      <c r="C79" s="107">
        <v>292</v>
      </c>
      <c r="D79" s="108">
        <v>22.88</v>
      </c>
      <c r="E79" s="108">
        <v>6680.96</v>
      </c>
      <c r="F79" s="109" t="s">
        <v>12</v>
      </c>
    </row>
    <row r="80" spans="2:6" ht="12.5">
      <c r="B80" s="34">
        <v>45845.563993055555</v>
      </c>
      <c r="C80" s="107">
        <v>16</v>
      </c>
      <c r="D80" s="108">
        <v>22.88</v>
      </c>
      <c r="E80" s="108">
        <v>366.08</v>
      </c>
      <c r="F80" s="109" t="s">
        <v>12</v>
      </c>
    </row>
    <row r="81" spans="2:6" ht="12.5">
      <c r="B81" s="34">
        <v>45845.563993055555</v>
      </c>
      <c r="C81" s="107">
        <v>193</v>
      </c>
      <c r="D81" s="108">
        <v>22.88</v>
      </c>
      <c r="E81" s="108">
        <v>4415.84</v>
      </c>
      <c r="F81" s="109" t="s">
        <v>12</v>
      </c>
    </row>
    <row r="82" spans="2:6" ht="12.5">
      <c r="B82" s="34">
        <v>45845.563993055555</v>
      </c>
      <c r="C82" s="107">
        <v>125</v>
      </c>
      <c r="D82" s="108">
        <v>22.88</v>
      </c>
      <c r="E82" s="108">
        <v>2860</v>
      </c>
      <c r="F82" s="109" t="s">
        <v>12</v>
      </c>
    </row>
    <row r="83" spans="2:6" ht="12.5">
      <c r="B83" s="34">
        <v>45845.569791666669</v>
      </c>
      <c r="C83" s="107">
        <v>273</v>
      </c>
      <c r="D83" s="108">
        <v>22.9</v>
      </c>
      <c r="E83" s="108">
        <v>6251.7</v>
      </c>
      <c r="F83" s="109" t="s">
        <v>12</v>
      </c>
    </row>
    <row r="84" spans="2:6" ht="12.5">
      <c r="B84" s="34">
        <v>45845.581666666665</v>
      </c>
      <c r="C84" s="107">
        <v>595</v>
      </c>
      <c r="D84" s="108">
        <v>22.9</v>
      </c>
      <c r="E84" s="108">
        <v>13625.5</v>
      </c>
      <c r="F84" s="109" t="s">
        <v>12</v>
      </c>
    </row>
    <row r="85" spans="2:6" ht="12.5">
      <c r="B85" s="34">
        <v>45845.583425925928</v>
      </c>
      <c r="C85" s="107">
        <v>297</v>
      </c>
      <c r="D85" s="108">
        <v>22.86</v>
      </c>
      <c r="E85" s="108">
        <v>6789.42</v>
      </c>
      <c r="F85" s="109" t="s">
        <v>12</v>
      </c>
    </row>
    <row r="86" spans="2:6" ht="12.5">
      <c r="B86" s="34">
        <v>45845.592800925922</v>
      </c>
      <c r="C86" s="107">
        <v>316</v>
      </c>
      <c r="D86" s="108">
        <v>22.84</v>
      </c>
      <c r="E86" s="108">
        <v>7217.44</v>
      </c>
      <c r="F86" s="109" t="s">
        <v>12</v>
      </c>
    </row>
    <row r="87" spans="2:6" ht="12.5">
      <c r="B87" s="34">
        <v>45845.595752314817</v>
      </c>
      <c r="C87" s="107">
        <v>283</v>
      </c>
      <c r="D87" s="108">
        <v>22.86</v>
      </c>
      <c r="E87" s="108">
        <v>6469.38</v>
      </c>
      <c r="F87" s="109" t="s">
        <v>12</v>
      </c>
    </row>
    <row r="88" spans="2:6" ht="12.5">
      <c r="B88" s="34">
        <v>45845.606990740744</v>
      </c>
      <c r="C88" s="107">
        <v>266</v>
      </c>
      <c r="D88" s="108">
        <v>22.88</v>
      </c>
      <c r="E88" s="108">
        <v>6086.08</v>
      </c>
      <c r="F88" s="109" t="s">
        <v>12</v>
      </c>
    </row>
    <row r="89" spans="2:6" ht="12.5">
      <c r="B89" s="34">
        <v>45845.610613425924</v>
      </c>
      <c r="C89" s="107">
        <v>291</v>
      </c>
      <c r="D89" s="108">
        <v>22.88</v>
      </c>
      <c r="E89" s="108">
        <v>6658.08</v>
      </c>
      <c r="F89" s="109" t="s">
        <v>12</v>
      </c>
    </row>
    <row r="90" spans="2:6" ht="12.5">
      <c r="B90" s="34">
        <v>45845.610960648148</v>
      </c>
      <c r="C90" s="107">
        <v>156</v>
      </c>
      <c r="D90" s="108">
        <v>22.88</v>
      </c>
      <c r="E90" s="108">
        <v>3569.2799999999997</v>
      </c>
      <c r="F90" s="109" t="s">
        <v>12</v>
      </c>
    </row>
    <row r="91" spans="2:6" ht="12.5">
      <c r="B91" s="34">
        <v>45845.610960648148</v>
      </c>
      <c r="C91" s="107">
        <v>336</v>
      </c>
      <c r="D91" s="108">
        <v>22.88</v>
      </c>
      <c r="E91" s="108">
        <v>7687.6799999999994</v>
      </c>
      <c r="F91" s="109" t="s">
        <v>12</v>
      </c>
    </row>
    <row r="92" spans="2:6" ht="12.5">
      <c r="B92" s="34">
        <v>45845.610960648148</v>
      </c>
      <c r="C92" s="107">
        <v>336</v>
      </c>
      <c r="D92" s="108">
        <v>22.88</v>
      </c>
      <c r="E92" s="108">
        <v>7687.6799999999994</v>
      </c>
      <c r="F92" s="109" t="s">
        <v>12</v>
      </c>
    </row>
    <row r="93" spans="2:6" ht="12.5">
      <c r="B93" s="34">
        <v>45845.625</v>
      </c>
      <c r="C93" s="107">
        <v>272</v>
      </c>
      <c r="D93" s="108">
        <v>22.86</v>
      </c>
      <c r="E93" s="108">
        <v>6217.92</v>
      </c>
      <c r="F93" s="109" t="s">
        <v>12</v>
      </c>
    </row>
    <row r="94" spans="2:6" ht="12.5">
      <c r="B94" s="34">
        <v>45845.625</v>
      </c>
      <c r="C94" s="107">
        <v>278</v>
      </c>
      <c r="D94" s="108">
        <v>22.86</v>
      </c>
      <c r="E94" s="108">
        <v>6355.08</v>
      </c>
      <c r="F94" s="109" t="s">
        <v>12</v>
      </c>
    </row>
    <row r="95" spans="2:6" ht="12.5">
      <c r="B95" s="34">
        <v>45845.625</v>
      </c>
      <c r="C95" s="107">
        <v>287</v>
      </c>
      <c r="D95" s="108">
        <v>22.86</v>
      </c>
      <c r="E95" s="108">
        <v>6560.82</v>
      </c>
      <c r="F95" s="109" t="s">
        <v>12</v>
      </c>
    </row>
    <row r="96" spans="2:6" ht="12.5">
      <c r="B96" s="34">
        <v>45845.642175925925</v>
      </c>
      <c r="C96" s="107">
        <v>263</v>
      </c>
      <c r="D96" s="108">
        <v>22.86</v>
      </c>
      <c r="E96" s="108">
        <v>6012.18</v>
      </c>
      <c r="F96" s="109" t="s">
        <v>12</v>
      </c>
    </row>
    <row r="97" spans="2:6" ht="12.5">
      <c r="B97" s="34">
        <v>45845.642175925925</v>
      </c>
      <c r="C97" s="107">
        <v>276</v>
      </c>
      <c r="D97" s="108">
        <v>22.86</v>
      </c>
      <c r="E97" s="108">
        <v>6309.36</v>
      </c>
      <c r="F97" s="109" t="s">
        <v>12</v>
      </c>
    </row>
    <row r="98" spans="2:6" ht="12.5">
      <c r="B98" s="34">
        <v>45845.642175925925</v>
      </c>
      <c r="C98" s="107">
        <v>542</v>
      </c>
      <c r="D98" s="108">
        <v>22.86</v>
      </c>
      <c r="E98" s="108">
        <v>12390.119999999999</v>
      </c>
      <c r="F98" s="109" t="s">
        <v>12</v>
      </c>
    </row>
    <row r="99" spans="2:6" ht="12.5">
      <c r="B99" s="34">
        <v>45845.642175925925</v>
      </c>
      <c r="C99" s="107">
        <v>265</v>
      </c>
      <c r="D99" s="108">
        <v>22.86</v>
      </c>
      <c r="E99" s="108">
        <v>6057.9</v>
      </c>
      <c r="F99" s="109" t="s">
        <v>12</v>
      </c>
    </row>
    <row r="100" spans="2:6" ht="12.5">
      <c r="B100" s="34">
        <v>45845.650439814817</v>
      </c>
      <c r="C100" s="107">
        <v>265</v>
      </c>
      <c r="D100" s="108">
        <v>22.84</v>
      </c>
      <c r="E100" s="108">
        <v>6052.6</v>
      </c>
      <c r="F100" s="109" t="s">
        <v>12</v>
      </c>
    </row>
    <row r="101" spans="2:6" ht="12.5">
      <c r="B101" s="34">
        <v>45845.650439814817</v>
      </c>
      <c r="C101" s="107">
        <v>268</v>
      </c>
      <c r="D101" s="108">
        <v>22.84</v>
      </c>
      <c r="E101" s="108">
        <v>6121.12</v>
      </c>
      <c r="F101" s="109" t="s">
        <v>12</v>
      </c>
    </row>
    <row r="102" spans="2:6" ht="12.5">
      <c r="B102" s="34">
        <v>45845.650439814817</v>
      </c>
      <c r="C102" s="107">
        <v>264</v>
      </c>
      <c r="D102" s="108">
        <v>22.84</v>
      </c>
      <c r="E102" s="108">
        <v>6029.76</v>
      </c>
      <c r="F102" s="109" t="s">
        <v>12</v>
      </c>
    </row>
    <row r="103" spans="2:6" ht="12.5">
      <c r="B103" s="34">
        <v>45845.650439814817</v>
      </c>
      <c r="C103" s="107">
        <v>269</v>
      </c>
      <c r="D103" s="108">
        <v>22.84</v>
      </c>
      <c r="E103" s="108">
        <v>6143.96</v>
      </c>
      <c r="F103" s="109" t="s">
        <v>12</v>
      </c>
    </row>
    <row r="104" spans="2:6" ht="12.5">
      <c r="B104" s="34">
        <v>45845.652465277781</v>
      </c>
      <c r="C104" s="107">
        <v>275</v>
      </c>
      <c r="D104" s="108">
        <v>22.8</v>
      </c>
      <c r="E104" s="108">
        <v>6270</v>
      </c>
      <c r="F104" s="109" t="s">
        <v>12</v>
      </c>
    </row>
    <row r="105" spans="2:6" ht="12.5">
      <c r="B105" s="34">
        <v>45845.65351851852</v>
      </c>
      <c r="C105" s="107">
        <v>316</v>
      </c>
      <c r="D105" s="108">
        <v>22.76</v>
      </c>
      <c r="E105" s="108">
        <v>7192.1600000000008</v>
      </c>
      <c r="F105" s="109" t="s">
        <v>12</v>
      </c>
    </row>
    <row r="106" spans="2:6" ht="12.5">
      <c r="B106" s="34">
        <v>45845.664375</v>
      </c>
      <c r="C106" s="107">
        <v>273</v>
      </c>
      <c r="D106" s="108">
        <v>22.82</v>
      </c>
      <c r="E106" s="108">
        <v>6229.86</v>
      </c>
      <c r="F106" s="109" t="s">
        <v>12</v>
      </c>
    </row>
    <row r="107" spans="2:6" ht="12.5">
      <c r="B107" s="34">
        <v>45845.665509259263</v>
      </c>
      <c r="C107" s="107">
        <v>274</v>
      </c>
      <c r="D107" s="108">
        <v>22.82</v>
      </c>
      <c r="E107" s="108">
        <v>6252.68</v>
      </c>
      <c r="F107" s="109" t="s">
        <v>12</v>
      </c>
    </row>
    <row r="108" spans="2:6" ht="12.5">
      <c r="B108" s="34">
        <v>45845.668090277781</v>
      </c>
      <c r="C108" s="107">
        <v>294</v>
      </c>
      <c r="D108" s="108">
        <v>22.82</v>
      </c>
      <c r="E108" s="108">
        <v>6709.08</v>
      </c>
      <c r="F108" s="109" t="s">
        <v>12</v>
      </c>
    </row>
    <row r="109" spans="2:6" ht="12.5">
      <c r="B109" s="34">
        <v>45845.668090277781</v>
      </c>
      <c r="C109" s="107">
        <v>317</v>
      </c>
      <c r="D109" s="108">
        <v>22.82</v>
      </c>
      <c r="E109" s="108">
        <v>7233.9400000000005</v>
      </c>
      <c r="F109" s="109" t="s">
        <v>12</v>
      </c>
    </row>
    <row r="110" spans="2:6" ht="12.5">
      <c r="B110" s="34">
        <v>45845.668090277781</v>
      </c>
      <c r="C110" s="107">
        <v>319</v>
      </c>
      <c r="D110" s="108">
        <v>22.82</v>
      </c>
      <c r="E110" s="108">
        <v>7279.58</v>
      </c>
      <c r="F110" s="109" t="s">
        <v>12</v>
      </c>
    </row>
    <row r="111" spans="2:6" ht="12.5">
      <c r="B111" s="34">
        <v>45845.668090277781</v>
      </c>
      <c r="C111" s="107">
        <v>319</v>
      </c>
      <c r="D111" s="108">
        <v>22.82</v>
      </c>
      <c r="E111" s="108">
        <v>7279.58</v>
      </c>
      <c r="F111" s="109" t="s">
        <v>12</v>
      </c>
    </row>
    <row r="112" spans="2:6" ht="12.5">
      <c r="B112" s="34">
        <v>45845.677488425928</v>
      </c>
      <c r="C112" s="107">
        <v>124</v>
      </c>
      <c r="D112" s="108">
        <v>22.82</v>
      </c>
      <c r="E112" s="108">
        <v>2829.68</v>
      </c>
      <c r="F112" s="109" t="s">
        <v>12</v>
      </c>
    </row>
    <row r="113" spans="2:6" ht="12.5">
      <c r="B113" s="34">
        <v>45845.677488425928</v>
      </c>
      <c r="C113" s="107">
        <v>80</v>
      </c>
      <c r="D113" s="108">
        <v>22.82</v>
      </c>
      <c r="E113" s="108">
        <v>1825.6</v>
      </c>
      <c r="F113" s="109" t="s">
        <v>12</v>
      </c>
    </row>
    <row r="114" spans="2:6" ht="12.5">
      <c r="B114" s="34">
        <v>45845.680856481478</v>
      </c>
      <c r="C114" s="107">
        <v>276</v>
      </c>
      <c r="D114" s="108">
        <v>22.84</v>
      </c>
      <c r="E114" s="108">
        <v>6303.84</v>
      </c>
      <c r="F114" s="109" t="s">
        <v>12</v>
      </c>
    </row>
    <row r="115" spans="2:6" ht="12.5">
      <c r="B115" s="34">
        <v>45845.681331018517</v>
      </c>
      <c r="C115" s="107">
        <v>272</v>
      </c>
      <c r="D115" s="108">
        <v>22.84</v>
      </c>
      <c r="E115" s="108">
        <v>6212.48</v>
      </c>
      <c r="F115" s="109" t="s">
        <v>12</v>
      </c>
    </row>
    <row r="116" spans="2:6" ht="12.5">
      <c r="B116" s="34">
        <v>45845.682280092595</v>
      </c>
      <c r="C116" s="107">
        <v>296</v>
      </c>
      <c r="D116" s="108">
        <v>22.82</v>
      </c>
      <c r="E116" s="108">
        <v>6754.72</v>
      </c>
      <c r="F116" s="109" t="s">
        <v>12</v>
      </c>
    </row>
    <row r="117" spans="2:6" ht="12.5">
      <c r="B117" s="34">
        <v>45845.682280092595</v>
      </c>
      <c r="C117" s="107">
        <v>307</v>
      </c>
      <c r="D117" s="108">
        <v>22.82</v>
      </c>
      <c r="E117" s="108">
        <v>7005.74</v>
      </c>
      <c r="F117" s="109" t="s">
        <v>12</v>
      </c>
    </row>
    <row r="118" spans="2:6" ht="12.5">
      <c r="B118" s="34">
        <v>45845.682280092595</v>
      </c>
      <c r="C118" s="107">
        <v>296</v>
      </c>
      <c r="D118" s="108">
        <v>22.82</v>
      </c>
      <c r="E118" s="108">
        <v>6754.72</v>
      </c>
      <c r="F118" s="109" t="s">
        <v>12</v>
      </c>
    </row>
    <row r="119" spans="2:6" ht="12.5">
      <c r="B119" s="34">
        <v>45845.698692129627</v>
      </c>
      <c r="C119" s="107">
        <v>454</v>
      </c>
      <c r="D119" s="108">
        <v>22.84</v>
      </c>
      <c r="E119" s="108">
        <v>10369.36</v>
      </c>
      <c r="F119" s="109" t="s">
        <v>12</v>
      </c>
    </row>
    <row r="120" spans="2:6" ht="12.5">
      <c r="B120" s="34">
        <v>45845.698692129627</v>
      </c>
      <c r="C120" s="107">
        <v>476</v>
      </c>
      <c r="D120" s="108">
        <v>22.84</v>
      </c>
      <c r="E120" s="108">
        <v>10871.84</v>
      </c>
      <c r="F120" s="109" t="s">
        <v>12</v>
      </c>
    </row>
    <row r="121" spans="2:6" ht="12.5">
      <c r="B121" s="34">
        <v>45845.701458333337</v>
      </c>
      <c r="C121" s="107">
        <v>185</v>
      </c>
      <c r="D121" s="108">
        <v>22.84</v>
      </c>
      <c r="E121" s="108">
        <v>4225.3999999999996</v>
      </c>
      <c r="F121" s="109" t="s">
        <v>12</v>
      </c>
    </row>
    <row r="122" spans="2:6" ht="12.5">
      <c r="B122" s="34">
        <v>45845.701458333337</v>
      </c>
      <c r="C122" s="107">
        <v>353</v>
      </c>
      <c r="D122" s="108">
        <v>22.84</v>
      </c>
      <c r="E122" s="108">
        <v>8062.5199999999995</v>
      </c>
      <c r="F122" s="109" t="s">
        <v>12</v>
      </c>
    </row>
    <row r="123" spans="2:6" ht="12.5">
      <c r="B123" s="34">
        <v>45845.701458333337</v>
      </c>
      <c r="C123" s="107">
        <v>268</v>
      </c>
      <c r="D123" s="108">
        <v>22.84</v>
      </c>
      <c r="E123" s="108">
        <v>6121.12</v>
      </c>
      <c r="F123" s="109" t="s">
        <v>12</v>
      </c>
    </row>
    <row r="124" spans="2:6" ht="12.5">
      <c r="B124" s="34">
        <v>45845.701458333337</v>
      </c>
      <c r="C124" s="107">
        <v>272</v>
      </c>
      <c r="D124" s="108">
        <v>22.84</v>
      </c>
      <c r="E124" s="108">
        <v>6212.48</v>
      </c>
      <c r="F124" s="109" t="s">
        <v>12</v>
      </c>
    </row>
    <row r="125" spans="2:6" ht="12.5">
      <c r="B125" s="34">
        <v>45845.701458333337</v>
      </c>
      <c r="C125" s="107">
        <v>353</v>
      </c>
      <c r="D125" s="108">
        <v>22.84</v>
      </c>
      <c r="E125" s="108">
        <v>8062.5199999999995</v>
      </c>
      <c r="F125" s="109" t="s">
        <v>12</v>
      </c>
    </row>
    <row r="126" spans="2:6" ht="12.5">
      <c r="B126" s="34">
        <v>45845.707037037035</v>
      </c>
      <c r="C126" s="107">
        <v>292</v>
      </c>
      <c r="D126" s="108">
        <v>22.82</v>
      </c>
      <c r="E126" s="108">
        <v>6663.4400000000005</v>
      </c>
      <c r="F126" s="109" t="s">
        <v>12</v>
      </c>
    </row>
    <row r="127" spans="2:6" ht="12.5">
      <c r="B127" s="34">
        <v>45845.709062499998</v>
      </c>
      <c r="C127" s="107">
        <v>271</v>
      </c>
      <c r="D127" s="108">
        <v>22.8</v>
      </c>
      <c r="E127" s="108">
        <v>6178.8</v>
      </c>
      <c r="F127" s="109" t="s">
        <v>12</v>
      </c>
    </row>
    <row r="128" spans="2:6" ht="12.5">
      <c r="B128" s="34">
        <v>45845.716527777775</v>
      </c>
      <c r="C128" s="107">
        <v>90</v>
      </c>
      <c r="D128" s="108">
        <v>22.76</v>
      </c>
      <c r="E128" s="108">
        <v>2048.4</v>
      </c>
      <c r="F128" s="109" t="s">
        <v>12</v>
      </c>
    </row>
    <row r="129" spans="2:6" ht="12.5">
      <c r="B129" s="34">
        <v>45845.719687500001</v>
      </c>
      <c r="C129" s="107">
        <v>554</v>
      </c>
      <c r="D129" s="108">
        <v>22.76</v>
      </c>
      <c r="E129" s="108">
        <v>12609.04</v>
      </c>
      <c r="F129" s="109" t="s">
        <v>12</v>
      </c>
    </row>
    <row r="130" spans="2:6" ht="12.5">
      <c r="B130" s="34">
        <v>45845.719687500001</v>
      </c>
      <c r="C130" s="107">
        <v>504</v>
      </c>
      <c r="D130" s="108">
        <v>22.76</v>
      </c>
      <c r="E130" s="108">
        <v>11471.04</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AF4A-7D11-48C3-8FC5-0B88AC299D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45842</v>
      </c>
      <c r="C15" s="59">
        <f>SUMIF(F20:F5000,F15,C20:C5000)</f>
        <v>28217</v>
      </c>
      <c r="D15" s="60">
        <f>E15/C15</f>
        <v>22.813394053230315</v>
      </c>
      <c r="E15" s="60">
        <f>SUMIF(F20:F5000,F15,E20:E5000)</f>
        <v>643725.5399999998</v>
      </c>
      <c r="F15" s="61" t="s">
        <v>12</v>
      </c>
    </row>
    <row r="16" spans="2:10">
      <c r="B16" s="26">
        <v>45842</v>
      </c>
      <c r="C16" s="59">
        <f>SUMIF(F20:F5001,F16,C20:C5001)</f>
        <v>0</v>
      </c>
      <c r="D16" s="60">
        <v>0</v>
      </c>
      <c r="E16" s="60">
        <f>SUMIF(F20:F5001,F16,E20:E5001)</f>
        <v>0</v>
      </c>
      <c r="F16" s="61" t="s">
        <v>22</v>
      </c>
    </row>
    <row r="17" spans="2:12" ht="12.5">
      <c r="B17" s="26">
        <v>45842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45842.380787037036</v>
      </c>
      <c r="C20" s="107">
        <v>174</v>
      </c>
      <c r="D20" s="108">
        <v>22.84</v>
      </c>
      <c r="E20" s="108">
        <v>3974.16</v>
      </c>
      <c r="F20" s="109" t="s">
        <v>12</v>
      </c>
      <c r="G20" s="87"/>
      <c r="H20" s="86"/>
      <c r="I20" s="86"/>
      <c r="J20" s="86"/>
      <c r="K20" s="86"/>
    </row>
    <row r="21" spans="2:12" ht="12.5">
      <c r="B21" s="34">
        <v>45842.380787037036</v>
      </c>
      <c r="C21" s="107">
        <v>320</v>
      </c>
      <c r="D21" s="108">
        <v>22.84</v>
      </c>
      <c r="E21" s="108">
        <v>7308.8</v>
      </c>
      <c r="F21" s="109" t="s">
        <v>12</v>
      </c>
    </row>
    <row r="22" spans="2:12" ht="12.5">
      <c r="B22" s="34">
        <v>45842.380787037036</v>
      </c>
      <c r="C22" s="107">
        <v>320</v>
      </c>
      <c r="D22" s="108">
        <v>22.84</v>
      </c>
      <c r="E22" s="108">
        <v>7308.8</v>
      </c>
      <c r="F22" s="109" t="s">
        <v>12</v>
      </c>
    </row>
    <row r="23" spans="2:12" ht="12.5">
      <c r="B23" s="34">
        <v>45842.383738425924</v>
      </c>
      <c r="C23" s="107">
        <v>276</v>
      </c>
      <c r="D23" s="108">
        <v>22.84</v>
      </c>
      <c r="E23" s="108">
        <v>6303.84</v>
      </c>
      <c r="F23" s="109" t="s">
        <v>12</v>
      </c>
    </row>
    <row r="24" spans="2:12" ht="12.5">
      <c r="B24" s="34">
        <v>45842.383738425924</v>
      </c>
      <c r="C24" s="107">
        <v>295</v>
      </c>
      <c r="D24" s="108">
        <v>22.84</v>
      </c>
      <c r="E24" s="108">
        <v>6737.8</v>
      </c>
      <c r="F24" s="109" t="s">
        <v>12</v>
      </c>
    </row>
    <row r="25" spans="2:12" ht="12.5">
      <c r="B25" s="34">
        <v>45842.387638888889</v>
      </c>
      <c r="C25" s="107">
        <v>259</v>
      </c>
      <c r="D25" s="108">
        <v>22.8</v>
      </c>
      <c r="E25" s="108">
        <v>5905.2</v>
      </c>
      <c r="F25" s="109" t="s">
        <v>12</v>
      </c>
    </row>
    <row r="26" spans="2:12" ht="12.5">
      <c r="B26" s="34">
        <v>45842.390659722223</v>
      </c>
      <c r="C26" s="107">
        <v>264</v>
      </c>
      <c r="D26" s="108">
        <v>22.78</v>
      </c>
      <c r="E26" s="108">
        <v>6013.92</v>
      </c>
      <c r="F26" s="109" t="s">
        <v>12</v>
      </c>
    </row>
    <row r="27" spans="2:12" ht="12.5">
      <c r="B27" s="34">
        <v>45842.390659722223</v>
      </c>
      <c r="C27" s="107">
        <v>258</v>
      </c>
      <c r="D27" s="108">
        <v>22.78</v>
      </c>
      <c r="E27" s="108">
        <v>5877.2400000000007</v>
      </c>
      <c r="F27" s="109" t="s">
        <v>12</v>
      </c>
    </row>
    <row r="28" spans="2:12" ht="12.5">
      <c r="B28" s="34">
        <v>45842.39398148148</v>
      </c>
      <c r="C28" s="107">
        <v>297</v>
      </c>
      <c r="D28" s="108">
        <v>22.76</v>
      </c>
      <c r="E28" s="108">
        <v>6759.72</v>
      </c>
      <c r="F28" s="109" t="s">
        <v>12</v>
      </c>
    </row>
    <row r="29" spans="2:12" ht="12.5">
      <c r="B29" s="34">
        <v>45842.40902777778</v>
      </c>
      <c r="C29" s="107">
        <v>103</v>
      </c>
      <c r="D29" s="108">
        <v>22.8</v>
      </c>
      <c r="E29" s="108">
        <v>2348.4</v>
      </c>
      <c r="F29" s="109" t="s">
        <v>12</v>
      </c>
    </row>
    <row r="30" spans="2:12" ht="12.5">
      <c r="B30" s="34">
        <v>45842.40902777778</v>
      </c>
      <c r="C30" s="107">
        <v>683</v>
      </c>
      <c r="D30" s="108">
        <v>22.8</v>
      </c>
      <c r="E30" s="108">
        <v>15572.4</v>
      </c>
      <c r="F30" s="109" t="s">
        <v>12</v>
      </c>
    </row>
    <row r="31" spans="2:12" ht="12.5">
      <c r="B31" s="34">
        <v>45842.413912037038</v>
      </c>
      <c r="C31" s="107">
        <v>259</v>
      </c>
      <c r="D31" s="108">
        <v>22.86</v>
      </c>
      <c r="E31" s="108">
        <v>5920.74</v>
      </c>
      <c r="F31" s="109" t="s">
        <v>12</v>
      </c>
    </row>
    <row r="32" spans="2:12" ht="12.5">
      <c r="B32" s="34">
        <v>45842.413912037038</v>
      </c>
      <c r="C32" s="107">
        <v>550</v>
      </c>
      <c r="D32" s="108">
        <v>22.86</v>
      </c>
      <c r="E32" s="108">
        <v>12573</v>
      </c>
      <c r="F32" s="109" t="s">
        <v>12</v>
      </c>
    </row>
    <row r="33" spans="2:6" ht="12.5">
      <c r="B33" s="34">
        <v>45842.413912037038</v>
      </c>
      <c r="C33" s="107">
        <v>267</v>
      </c>
      <c r="D33" s="108">
        <v>22.86</v>
      </c>
      <c r="E33" s="108">
        <v>6103.62</v>
      </c>
      <c r="F33" s="109" t="s">
        <v>12</v>
      </c>
    </row>
    <row r="34" spans="2:6" ht="12.5">
      <c r="B34" s="34">
        <v>45842.413912037038</v>
      </c>
      <c r="C34" s="107">
        <v>261</v>
      </c>
      <c r="D34" s="108">
        <v>22.86</v>
      </c>
      <c r="E34" s="108">
        <v>5966.46</v>
      </c>
      <c r="F34" s="109" t="s">
        <v>12</v>
      </c>
    </row>
    <row r="35" spans="2:6" ht="12.5">
      <c r="B35" s="34">
        <v>45842.422349537039</v>
      </c>
      <c r="C35" s="107">
        <v>162</v>
      </c>
      <c r="D35" s="108">
        <v>22.82</v>
      </c>
      <c r="E35" s="108">
        <v>3696.84</v>
      </c>
      <c r="F35" s="109" t="s">
        <v>12</v>
      </c>
    </row>
    <row r="36" spans="2:6" ht="12.5">
      <c r="B36" s="34">
        <v>45842.422349537039</v>
      </c>
      <c r="C36" s="107">
        <v>108</v>
      </c>
      <c r="D36" s="108">
        <v>22.82</v>
      </c>
      <c r="E36" s="108">
        <v>2464.56</v>
      </c>
      <c r="F36" s="109" t="s">
        <v>12</v>
      </c>
    </row>
    <row r="37" spans="2:6" ht="12.5">
      <c r="B37" s="34">
        <v>45842.422349537039</v>
      </c>
      <c r="C37" s="107">
        <v>260</v>
      </c>
      <c r="D37" s="108">
        <v>22.82</v>
      </c>
      <c r="E37" s="108">
        <v>5933.2</v>
      </c>
      <c r="F37" s="109" t="s">
        <v>12</v>
      </c>
    </row>
    <row r="38" spans="2:6" ht="12.5">
      <c r="B38" s="34">
        <v>45842.422349537039</v>
      </c>
      <c r="C38" s="107">
        <v>14</v>
      </c>
      <c r="D38" s="108">
        <v>22.82</v>
      </c>
      <c r="E38" s="108">
        <v>319.48</v>
      </c>
      <c r="F38" s="109" t="s">
        <v>12</v>
      </c>
    </row>
    <row r="39" spans="2:6" ht="12.5">
      <c r="B39" s="34">
        <v>45842.425127314818</v>
      </c>
      <c r="C39" s="107">
        <v>90</v>
      </c>
      <c r="D39" s="108">
        <v>22.8</v>
      </c>
      <c r="E39" s="108">
        <v>2052</v>
      </c>
      <c r="F39" s="109" t="s">
        <v>12</v>
      </c>
    </row>
    <row r="40" spans="2:6" ht="12.5">
      <c r="B40" s="34">
        <v>45842.425127314818</v>
      </c>
      <c r="C40" s="107">
        <v>192</v>
      </c>
      <c r="D40" s="108">
        <v>22.8</v>
      </c>
      <c r="E40" s="108">
        <v>4377.6000000000004</v>
      </c>
      <c r="F40" s="109" t="s">
        <v>12</v>
      </c>
    </row>
    <row r="41" spans="2:6" ht="12.5">
      <c r="B41" s="34">
        <v>45842.43377314815</v>
      </c>
      <c r="C41" s="107">
        <v>574</v>
      </c>
      <c r="D41" s="108">
        <v>22.78</v>
      </c>
      <c r="E41" s="108">
        <v>13075.720000000001</v>
      </c>
      <c r="F41" s="109" t="s">
        <v>12</v>
      </c>
    </row>
    <row r="42" spans="2:6" ht="12.5">
      <c r="B42" s="34">
        <v>45842.438217592593</v>
      </c>
      <c r="C42" s="107">
        <v>268</v>
      </c>
      <c r="D42" s="108">
        <v>22.76</v>
      </c>
      <c r="E42" s="108">
        <v>6099.68</v>
      </c>
      <c r="F42" s="109" t="s">
        <v>12</v>
      </c>
    </row>
    <row r="43" spans="2:6" ht="12.5">
      <c r="B43" s="34">
        <v>45842.438981481479</v>
      </c>
      <c r="C43" s="107">
        <v>280</v>
      </c>
      <c r="D43" s="108">
        <v>22.74</v>
      </c>
      <c r="E43" s="108">
        <v>6367.2</v>
      </c>
      <c r="F43" s="109" t="s">
        <v>12</v>
      </c>
    </row>
    <row r="44" spans="2:6" ht="12.5">
      <c r="B44" s="34">
        <v>45842.442361111112</v>
      </c>
      <c r="C44" s="107">
        <v>269</v>
      </c>
      <c r="D44" s="108">
        <v>22.72</v>
      </c>
      <c r="E44" s="108">
        <v>6111.6799999999994</v>
      </c>
      <c r="F44" s="109" t="s">
        <v>12</v>
      </c>
    </row>
    <row r="45" spans="2:6" ht="12.5">
      <c r="B45" s="34">
        <v>45842.447291666664</v>
      </c>
      <c r="C45" s="107">
        <v>116</v>
      </c>
      <c r="D45" s="108">
        <v>22.72</v>
      </c>
      <c r="E45" s="108">
        <v>2635.52</v>
      </c>
      <c r="F45" s="109" t="s">
        <v>12</v>
      </c>
    </row>
    <row r="46" spans="2:6" ht="12.5">
      <c r="B46" s="34">
        <v>45842.476168981484</v>
      </c>
      <c r="C46" s="107">
        <v>53</v>
      </c>
      <c r="D46" s="108">
        <v>22.72</v>
      </c>
      <c r="E46" s="108">
        <v>1204.1599999999999</v>
      </c>
      <c r="F46" s="109" t="s">
        <v>12</v>
      </c>
    </row>
    <row r="47" spans="2:6" ht="12.5">
      <c r="B47" s="34">
        <v>45842.476168981484</v>
      </c>
      <c r="C47" s="107">
        <v>293</v>
      </c>
      <c r="D47" s="108">
        <v>22.72</v>
      </c>
      <c r="E47" s="108">
        <v>6656.96</v>
      </c>
      <c r="F47" s="109" t="s">
        <v>12</v>
      </c>
    </row>
    <row r="48" spans="2:6" ht="12.5">
      <c r="B48" s="34">
        <v>45842.476168981484</v>
      </c>
      <c r="C48" s="107">
        <v>141</v>
      </c>
      <c r="D48" s="108">
        <v>22.72</v>
      </c>
      <c r="E48" s="108">
        <v>3203.52</v>
      </c>
      <c r="F48" s="109" t="s">
        <v>12</v>
      </c>
    </row>
    <row r="49" spans="2:6" ht="12.5">
      <c r="B49" s="34">
        <v>45842.483541666668</v>
      </c>
      <c r="C49" s="107">
        <v>1300</v>
      </c>
      <c r="D49" s="108">
        <v>22.82</v>
      </c>
      <c r="E49" s="108">
        <v>29666</v>
      </c>
      <c r="F49" s="109" t="s">
        <v>12</v>
      </c>
    </row>
    <row r="50" spans="2:6" ht="12.5">
      <c r="B50" s="34">
        <v>45842.483541666668</v>
      </c>
      <c r="C50" s="107">
        <v>127</v>
      </c>
      <c r="D50" s="108">
        <v>22.82</v>
      </c>
      <c r="E50" s="108">
        <v>2898.14</v>
      </c>
      <c r="F50" s="109" t="s">
        <v>12</v>
      </c>
    </row>
    <row r="51" spans="2:6" ht="12.5">
      <c r="B51" s="34">
        <v>45842.483541666668</v>
      </c>
      <c r="C51" s="107">
        <v>3</v>
      </c>
      <c r="D51" s="108">
        <v>22.82</v>
      </c>
      <c r="E51" s="108">
        <v>68.460000000000008</v>
      </c>
      <c r="F51" s="109" t="s">
        <v>12</v>
      </c>
    </row>
    <row r="52" spans="2:6" ht="12.5">
      <c r="B52" s="34">
        <v>45842.483923611115</v>
      </c>
      <c r="C52" s="107">
        <v>172</v>
      </c>
      <c r="D52" s="108">
        <v>22.78</v>
      </c>
      <c r="E52" s="108">
        <v>3918.1600000000003</v>
      </c>
      <c r="F52" s="109" t="s">
        <v>12</v>
      </c>
    </row>
    <row r="53" spans="2:6" ht="12.5">
      <c r="B53" s="34">
        <v>45842.483923611115</v>
      </c>
      <c r="C53" s="107">
        <v>64</v>
      </c>
      <c r="D53" s="108">
        <v>22.78</v>
      </c>
      <c r="E53" s="108">
        <v>1457.92</v>
      </c>
      <c r="F53" s="109" t="s">
        <v>12</v>
      </c>
    </row>
    <row r="54" spans="2:6" ht="12.5">
      <c r="B54" s="34">
        <v>45842.483923611115</v>
      </c>
      <c r="C54" s="107">
        <v>104</v>
      </c>
      <c r="D54" s="108">
        <v>22.78</v>
      </c>
      <c r="E54" s="108">
        <v>2369.12</v>
      </c>
      <c r="F54" s="109" t="s">
        <v>12</v>
      </c>
    </row>
    <row r="55" spans="2:6" ht="12.5">
      <c r="B55" s="34">
        <v>45842.483923611115</v>
      </c>
      <c r="C55" s="107">
        <v>213</v>
      </c>
      <c r="D55" s="108">
        <v>22.78</v>
      </c>
      <c r="E55" s="108">
        <v>4852.1400000000003</v>
      </c>
      <c r="F55" s="109" t="s">
        <v>12</v>
      </c>
    </row>
    <row r="56" spans="2:6" ht="12.5">
      <c r="B56" s="34">
        <v>45842.485879629632</v>
      </c>
      <c r="C56" s="107">
        <v>270</v>
      </c>
      <c r="D56" s="108">
        <v>22.78</v>
      </c>
      <c r="E56" s="108">
        <v>6150.6</v>
      </c>
      <c r="F56" s="109" t="s">
        <v>12</v>
      </c>
    </row>
    <row r="57" spans="2:6" ht="12.5">
      <c r="B57" s="34">
        <v>45842.493645833332</v>
      </c>
      <c r="C57" s="107">
        <v>285</v>
      </c>
      <c r="D57" s="108">
        <v>22.78</v>
      </c>
      <c r="E57" s="108">
        <v>6492.3</v>
      </c>
      <c r="F57" s="109" t="s">
        <v>12</v>
      </c>
    </row>
    <row r="58" spans="2:6" ht="12.5">
      <c r="B58" s="34">
        <v>45842.504120370373</v>
      </c>
      <c r="C58" s="107">
        <v>294</v>
      </c>
      <c r="D58" s="108">
        <v>22.76</v>
      </c>
      <c r="E58" s="108">
        <v>6691.4400000000005</v>
      </c>
      <c r="F58" s="109" t="s">
        <v>12</v>
      </c>
    </row>
    <row r="59" spans="2:6" ht="12.5">
      <c r="B59" s="34">
        <v>45842.504120370373</v>
      </c>
      <c r="C59" s="107">
        <v>293</v>
      </c>
      <c r="D59" s="108">
        <v>22.76</v>
      </c>
      <c r="E59" s="108">
        <v>6668.68</v>
      </c>
      <c r="F59" s="109" t="s">
        <v>12</v>
      </c>
    </row>
    <row r="60" spans="2:6" ht="12.5">
      <c r="B60" s="34">
        <v>45842.524537037039</v>
      </c>
      <c r="C60" s="107">
        <v>256</v>
      </c>
      <c r="D60" s="108">
        <v>22.8</v>
      </c>
      <c r="E60" s="108">
        <v>5836.8</v>
      </c>
      <c r="F60" s="109" t="s">
        <v>12</v>
      </c>
    </row>
    <row r="61" spans="2:6" ht="12.5">
      <c r="B61" s="34">
        <v>45842.525000000001</v>
      </c>
      <c r="C61" s="107">
        <v>540</v>
      </c>
      <c r="D61" s="108">
        <v>22.8</v>
      </c>
      <c r="E61" s="108">
        <v>12312</v>
      </c>
      <c r="F61" s="109" t="s">
        <v>12</v>
      </c>
    </row>
    <row r="62" spans="2:6" ht="12.5">
      <c r="B62" s="34">
        <v>45842.525000000001</v>
      </c>
      <c r="C62" s="107">
        <v>327</v>
      </c>
      <c r="D62" s="108">
        <v>22.8</v>
      </c>
      <c r="E62" s="108">
        <v>7455.6</v>
      </c>
      <c r="F62" s="109" t="s">
        <v>12</v>
      </c>
    </row>
    <row r="63" spans="2:6" ht="12.5">
      <c r="B63" s="34">
        <v>45842.525000000001</v>
      </c>
      <c r="C63" s="107">
        <v>81</v>
      </c>
      <c r="D63" s="108">
        <v>22.8</v>
      </c>
      <c r="E63" s="108">
        <v>1846.8</v>
      </c>
      <c r="F63" s="109" t="s">
        <v>12</v>
      </c>
    </row>
    <row r="64" spans="2:6" ht="12.5">
      <c r="B64" s="34">
        <v>45842.525000000001</v>
      </c>
      <c r="C64" s="107">
        <v>82</v>
      </c>
      <c r="D64" s="108">
        <v>22.8</v>
      </c>
      <c r="E64" s="108">
        <v>1869.6000000000001</v>
      </c>
      <c r="F64" s="109" t="s">
        <v>12</v>
      </c>
    </row>
    <row r="65" spans="2:6" ht="12.5">
      <c r="B65" s="34">
        <v>45842.525000000001</v>
      </c>
      <c r="C65" s="107">
        <v>82</v>
      </c>
      <c r="D65" s="108">
        <v>22.8</v>
      </c>
      <c r="E65" s="108">
        <v>1869.6000000000001</v>
      </c>
      <c r="F65" s="109" t="s">
        <v>12</v>
      </c>
    </row>
    <row r="66" spans="2:6" ht="12.5">
      <c r="B66" s="34">
        <v>45842.52888888889</v>
      </c>
      <c r="C66" s="107">
        <v>262</v>
      </c>
      <c r="D66" s="108">
        <v>22.8</v>
      </c>
      <c r="E66" s="108">
        <v>5973.6</v>
      </c>
      <c r="F66" s="109" t="s">
        <v>12</v>
      </c>
    </row>
    <row r="67" spans="2:6" ht="12.5">
      <c r="B67" s="34">
        <v>45842.537777777776</v>
      </c>
      <c r="C67" s="107">
        <v>263</v>
      </c>
      <c r="D67" s="108">
        <v>22.78</v>
      </c>
      <c r="E67" s="108">
        <v>5991.14</v>
      </c>
      <c r="F67" s="109" t="s">
        <v>12</v>
      </c>
    </row>
    <row r="68" spans="2:6" ht="12.5">
      <c r="B68" s="34">
        <v>45842.537777777776</v>
      </c>
      <c r="C68" s="107">
        <v>257</v>
      </c>
      <c r="D68" s="108">
        <v>22.78</v>
      </c>
      <c r="E68" s="108">
        <v>5854.46</v>
      </c>
      <c r="F68" s="109" t="s">
        <v>12</v>
      </c>
    </row>
    <row r="69" spans="2:6" ht="12.5">
      <c r="B69" s="34">
        <v>45842.546539351853</v>
      </c>
      <c r="C69" s="107">
        <v>286</v>
      </c>
      <c r="D69" s="108">
        <v>22.78</v>
      </c>
      <c r="E69" s="108">
        <v>6515.08</v>
      </c>
      <c r="F69" s="109" t="s">
        <v>12</v>
      </c>
    </row>
    <row r="70" spans="2:6" ht="12.5">
      <c r="B70" s="34">
        <v>45842.546539351853</v>
      </c>
      <c r="C70" s="107">
        <v>285</v>
      </c>
      <c r="D70" s="108">
        <v>22.78</v>
      </c>
      <c r="E70" s="108">
        <v>6492.3</v>
      </c>
      <c r="F70" s="109" t="s">
        <v>12</v>
      </c>
    </row>
    <row r="71" spans="2:6" ht="12.5">
      <c r="B71" s="34">
        <v>45842.554166666669</v>
      </c>
      <c r="C71" s="107">
        <v>275</v>
      </c>
      <c r="D71" s="108">
        <v>22.76</v>
      </c>
      <c r="E71" s="108">
        <v>6259</v>
      </c>
      <c r="F71" s="109" t="s">
        <v>12</v>
      </c>
    </row>
    <row r="72" spans="2:6" ht="12.5">
      <c r="B72" s="34">
        <v>45842.568807870368</v>
      </c>
      <c r="C72" s="107">
        <v>66</v>
      </c>
      <c r="D72" s="108">
        <v>22.76</v>
      </c>
      <c r="E72" s="108">
        <v>1502.16</v>
      </c>
      <c r="F72" s="109" t="s">
        <v>12</v>
      </c>
    </row>
    <row r="73" spans="2:6" ht="12.5">
      <c r="B73" s="34">
        <v>45842.568807870368</v>
      </c>
      <c r="C73" s="107">
        <v>213</v>
      </c>
      <c r="D73" s="108">
        <v>22.76</v>
      </c>
      <c r="E73" s="108">
        <v>4847.88</v>
      </c>
      <c r="F73" s="109" t="s">
        <v>12</v>
      </c>
    </row>
    <row r="74" spans="2:6" ht="12.5">
      <c r="B74" s="34">
        <v>45842.571215277778</v>
      </c>
      <c r="C74" s="107">
        <v>421</v>
      </c>
      <c r="D74" s="108">
        <v>22.76</v>
      </c>
      <c r="E74" s="108">
        <v>9581.9600000000009</v>
      </c>
      <c r="F74" s="109" t="s">
        <v>12</v>
      </c>
    </row>
    <row r="75" spans="2:6" ht="12.5">
      <c r="B75" s="34">
        <v>45842.571215277778</v>
      </c>
      <c r="C75" s="107">
        <v>362</v>
      </c>
      <c r="D75" s="108">
        <v>22.76</v>
      </c>
      <c r="E75" s="108">
        <v>8239.1200000000008</v>
      </c>
      <c r="F75" s="109" t="s">
        <v>12</v>
      </c>
    </row>
    <row r="76" spans="2:6" ht="12.5">
      <c r="B76" s="34">
        <v>45842.574305555558</v>
      </c>
      <c r="C76" s="107">
        <v>14</v>
      </c>
      <c r="D76" s="108">
        <v>22.76</v>
      </c>
      <c r="E76" s="108">
        <v>318.64000000000004</v>
      </c>
      <c r="F76" s="109" t="s">
        <v>12</v>
      </c>
    </row>
    <row r="77" spans="2:6" ht="12.5">
      <c r="B77" s="34">
        <v>45842.584722222222</v>
      </c>
      <c r="C77" s="107">
        <v>554</v>
      </c>
      <c r="D77" s="108">
        <v>22.78</v>
      </c>
      <c r="E77" s="108">
        <v>12620.12</v>
      </c>
      <c r="F77" s="109" t="s">
        <v>12</v>
      </c>
    </row>
    <row r="78" spans="2:6" ht="12.5">
      <c r="B78" s="34">
        <v>45842.584733796299</v>
      </c>
      <c r="C78" s="107">
        <v>278</v>
      </c>
      <c r="D78" s="108">
        <v>22.78</v>
      </c>
      <c r="E78" s="108">
        <v>6332.84</v>
      </c>
      <c r="F78" s="109" t="s">
        <v>12</v>
      </c>
    </row>
    <row r="79" spans="2:6" ht="12.5">
      <c r="B79" s="34">
        <v>45842.593981481485</v>
      </c>
      <c r="C79" s="107">
        <v>10</v>
      </c>
      <c r="D79" s="108">
        <v>22.76</v>
      </c>
      <c r="E79" s="108">
        <v>227.60000000000002</v>
      </c>
      <c r="F79" s="109" t="s">
        <v>12</v>
      </c>
    </row>
    <row r="80" spans="2:6" ht="12.5">
      <c r="B80" s="34">
        <v>45842.6015162037</v>
      </c>
      <c r="C80" s="107">
        <v>256</v>
      </c>
      <c r="D80" s="108">
        <v>22.78</v>
      </c>
      <c r="E80" s="108">
        <v>5831.68</v>
      </c>
      <c r="F80" s="109" t="s">
        <v>12</v>
      </c>
    </row>
    <row r="81" spans="2:6" ht="12.5">
      <c r="B81" s="34">
        <v>45842.6015162037</v>
      </c>
      <c r="C81" s="107">
        <v>289</v>
      </c>
      <c r="D81" s="108">
        <v>22.78</v>
      </c>
      <c r="E81" s="108">
        <v>6583.42</v>
      </c>
      <c r="F81" s="109" t="s">
        <v>12</v>
      </c>
    </row>
    <row r="82" spans="2:6" ht="12.5">
      <c r="B82" s="34">
        <v>45842.6015162037</v>
      </c>
      <c r="C82" s="107">
        <v>289</v>
      </c>
      <c r="D82" s="108">
        <v>22.78</v>
      </c>
      <c r="E82" s="108">
        <v>6583.42</v>
      </c>
      <c r="F82" s="109" t="s">
        <v>12</v>
      </c>
    </row>
    <row r="83" spans="2:6" ht="12.5">
      <c r="B83" s="34">
        <v>45842.6015162037</v>
      </c>
      <c r="C83" s="107">
        <v>258</v>
      </c>
      <c r="D83" s="108">
        <v>22.78</v>
      </c>
      <c r="E83" s="108">
        <v>5877.2400000000007</v>
      </c>
      <c r="F83" s="109" t="s">
        <v>12</v>
      </c>
    </row>
    <row r="84" spans="2:6" ht="12.5">
      <c r="B84" s="34">
        <v>45842.6015162037</v>
      </c>
      <c r="C84" s="107">
        <v>265</v>
      </c>
      <c r="D84" s="108">
        <v>22.78</v>
      </c>
      <c r="E84" s="108">
        <v>6036.7000000000007</v>
      </c>
      <c r="F84" s="109" t="s">
        <v>12</v>
      </c>
    </row>
    <row r="85" spans="2:6" ht="12.5">
      <c r="B85" s="34">
        <v>45842.615416666667</v>
      </c>
      <c r="C85" s="107">
        <v>268</v>
      </c>
      <c r="D85" s="108">
        <v>22.76</v>
      </c>
      <c r="E85" s="108">
        <v>6099.68</v>
      </c>
      <c r="F85" s="109" t="s">
        <v>12</v>
      </c>
    </row>
    <row r="86" spans="2:6" ht="12.5">
      <c r="B86" s="34">
        <v>45842.615416666667</v>
      </c>
      <c r="C86" s="107">
        <v>297</v>
      </c>
      <c r="D86" s="108">
        <v>22.76</v>
      </c>
      <c r="E86" s="108">
        <v>6759.72</v>
      </c>
      <c r="F86" s="109" t="s">
        <v>12</v>
      </c>
    </row>
    <row r="87" spans="2:6" ht="12.5">
      <c r="B87" s="34">
        <v>45842.624525462961</v>
      </c>
      <c r="C87" s="107">
        <v>68</v>
      </c>
      <c r="D87" s="108">
        <v>22.76</v>
      </c>
      <c r="E87" s="108">
        <v>1547.68</v>
      </c>
      <c r="F87" s="109" t="s">
        <v>12</v>
      </c>
    </row>
    <row r="88" spans="2:6" ht="12.5">
      <c r="B88" s="34">
        <v>45842.624525462961</v>
      </c>
      <c r="C88" s="107">
        <v>58</v>
      </c>
      <c r="D88" s="108">
        <v>22.76</v>
      </c>
      <c r="E88" s="108">
        <v>1320.0800000000002</v>
      </c>
      <c r="F88" s="109" t="s">
        <v>12</v>
      </c>
    </row>
    <row r="89" spans="2:6" ht="12.5">
      <c r="B89" s="34">
        <v>45842.624525462961</v>
      </c>
      <c r="C89" s="107">
        <v>138</v>
      </c>
      <c r="D89" s="108">
        <v>22.76</v>
      </c>
      <c r="E89" s="108">
        <v>3140.88</v>
      </c>
      <c r="F89" s="109" t="s">
        <v>12</v>
      </c>
    </row>
    <row r="90" spans="2:6" ht="12.5">
      <c r="B90" s="34">
        <v>45842.628530092596</v>
      </c>
      <c r="C90" s="107">
        <v>267</v>
      </c>
      <c r="D90" s="108">
        <v>22.76</v>
      </c>
      <c r="E90" s="108">
        <v>6076.92</v>
      </c>
      <c r="F90" s="109" t="s">
        <v>12</v>
      </c>
    </row>
    <row r="91" spans="2:6" ht="12.5">
      <c r="B91" s="34">
        <v>45842.628530092596</v>
      </c>
      <c r="C91" s="107">
        <v>269</v>
      </c>
      <c r="D91" s="108">
        <v>22.76</v>
      </c>
      <c r="E91" s="108">
        <v>6122.4400000000005</v>
      </c>
      <c r="F91" s="109" t="s">
        <v>12</v>
      </c>
    </row>
    <row r="92" spans="2:6" ht="12.5">
      <c r="B92" s="34">
        <v>45842.628530092596</v>
      </c>
      <c r="C92" s="107">
        <v>264</v>
      </c>
      <c r="D92" s="108">
        <v>22.76</v>
      </c>
      <c r="E92" s="108">
        <v>6008.64</v>
      </c>
      <c r="F92" s="109" t="s">
        <v>12</v>
      </c>
    </row>
    <row r="93" spans="2:6" ht="12.5">
      <c r="B93" s="34">
        <v>45842.628530092596</v>
      </c>
      <c r="C93" s="107">
        <v>268</v>
      </c>
      <c r="D93" s="108">
        <v>22.76</v>
      </c>
      <c r="E93" s="108">
        <v>6099.68</v>
      </c>
      <c r="F93" s="109" t="s">
        <v>12</v>
      </c>
    </row>
    <row r="94" spans="2:6" ht="12.5">
      <c r="B94" s="34">
        <v>45842.635694444441</v>
      </c>
      <c r="C94" s="107">
        <v>261</v>
      </c>
      <c r="D94" s="108">
        <v>22.76</v>
      </c>
      <c r="E94" s="108">
        <v>5940.3600000000006</v>
      </c>
      <c r="F94" s="109" t="s">
        <v>12</v>
      </c>
    </row>
    <row r="95" spans="2:6" ht="12.5">
      <c r="B95" s="34">
        <v>45842.641597222224</v>
      </c>
      <c r="C95" s="107">
        <v>528</v>
      </c>
      <c r="D95" s="108">
        <v>22.76</v>
      </c>
      <c r="E95" s="108">
        <v>12017.28</v>
      </c>
      <c r="F95" s="109" t="s">
        <v>12</v>
      </c>
    </row>
    <row r="96" spans="2:6" ht="12.5">
      <c r="B96" s="34">
        <v>45842.651226851849</v>
      </c>
      <c r="C96" s="107">
        <v>259</v>
      </c>
      <c r="D96" s="108">
        <v>22.82</v>
      </c>
      <c r="E96" s="108">
        <v>5910.38</v>
      </c>
      <c r="F96" s="109" t="s">
        <v>12</v>
      </c>
    </row>
    <row r="97" spans="2:6" ht="12.5">
      <c r="B97" s="34">
        <v>45842.651226851849</v>
      </c>
      <c r="C97" s="107">
        <v>256</v>
      </c>
      <c r="D97" s="108">
        <v>22.82</v>
      </c>
      <c r="E97" s="108">
        <v>5841.92</v>
      </c>
      <c r="F97" s="109" t="s">
        <v>12</v>
      </c>
    </row>
    <row r="98" spans="2:6" ht="12.5">
      <c r="B98" s="34">
        <v>45842.651226851849</v>
      </c>
      <c r="C98" s="107">
        <v>256</v>
      </c>
      <c r="D98" s="108">
        <v>22.82</v>
      </c>
      <c r="E98" s="108">
        <v>5841.92</v>
      </c>
      <c r="F98" s="109" t="s">
        <v>12</v>
      </c>
    </row>
    <row r="99" spans="2:6" ht="12.5">
      <c r="B99" s="34">
        <v>45842.651226851849</v>
      </c>
      <c r="C99" s="107">
        <v>538</v>
      </c>
      <c r="D99" s="108">
        <v>22.82</v>
      </c>
      <c r="E99" s="108">
        <v>12277.16</v>
      </c>
      <c r="F99" s="109" t="s">
        <v>12</v>
      </c>
    </row>
    <row r="100" spans="2:6" ht="12.5">
      <c r="B100" s="34">
        <v>45842.65452546296</v>
      </c>
      <c r="C100" s="107">
        <v>283</v>
      </c>
      <c r="D100" s="108">
        <v>22.82</v>
      </c>
      <c r="E100" s="108">
        <v>6458.06</v>
      </c>
      <c r="F100" s="109" t="s">
        <v>12</v>
      </c>
    </row>
    <row r="101" spans="2:6" ht="12.5">
      <c r="B101" s="34">
        <v>45842.663344907407</v>
      </c>
      <c r="C101" s="107">
        <v>137</v>
      </c>
      <c r="D101" s="108">
        <v>22.88</v>
      </c>
      <c r="E101" s="108">
        <v>3134.56</v>
      </c>
      <c r="F101" s="109" t="s">
        <v>12</v>
      </c>
    </row>
    <row r="102" spans="2:6" ht="12.5">
      <c r="B102" s="34">
        <v>45842.663344907407</v>
      </c>
      <c r="C102" s="107">
        <v>75</v>
      </c>
      <c r="D102" s="108">
        <v>22.88</v>
      </c>
      <c r="E102" s="108">
        <v>1716</v>
      </c>
      <c r="F102" s="109" t="s">
        <v>12</v>
      </c>
    </row>
    <row r="103" spans="2:6" ht="12.5">
      <c r="B103" s="34">
        <v>45842.664456018516</v>
      </c>
      <c r="C103" s="107">
        <v>49</v>
      </c>
      <c r="D103" s="108">
        <v>22.88</v>
      </c>
      <c r="E103" s="108">
        <v>1121.1199999999999</v>
      </c>
      <c r="F103" s="109" t="s">
        <v>12</v>
      </c>
    </row>
    <row r="104" spans="2:6" ht="12.5">
      <c r="B104" s="34">
        <v>45842.664456018516</v>
      </c>
      <c r="C104" s="107">
        <v>234</v>
      </c>
      <c r="D104" s="108">
        <v>22.88</v>
      </c>
      <c r="E104" s="108">
        <v>5353.92</v>
      </c>
      <c r="F104" s="109" t="s">
        <v>12</v>
      </c>
    </row>
    <row r="105" spans="2:6" ht="12.5">
      <c r="B105" s="34">
        <v>45842.66474537037</v>
      </c>
      <c r="C105" s="107">
        <v>1088</v>
      </c>
      <c r="D105" s="108">
        <v>22.86</v>
      </c>
      <c r="E105" s="108">
        <v>24871.68</v>
      </c>
      <c r="F105" s="109" t="s">
        <v>12</v>
      </c>
    </row>
    <row r="106" spans="2:6" ht="12.5">
      <c r="B106" s="34">
        <v>45842.681817129633</v>
      </c>
      <c r="C106" s="107">
        <v>292</v>
      </c>
      <c r="D106" s="108">
        <v>22.88</v>
      </c>
      <c r="E106" s="108">
        <v>6680.96</v>
      </c>
      <c r="F106" s="109" t="s">
        <v>12</v>
      </c>
    </row>
    <row r="107" spans="2:6" ht="12.5">
      <c r="B107" s="34">
        <v>45842.681817129633</v>
      </c>
      <c r="C107" s="107">
        <v>369</v>
      </c>
      <c r="D107" s="108">
        <v>22.88</v>
      </c>
      <c r="E107" s="108">
        <v>8442.7199999999993</v>
      </c>
      <c r="F107" s="109" t="s">
        <v>12</v>
      </c>
    </row>
    <row r="108" spans="2:6" ht="12.5">
      <c r="B108" s="34">
        <v>45842.681817129633</v>
      </c>
      <c r="C108" s="107">
        <v>532</v>
      </c>
      <c r="D108" s="108">
        <v>22.88</v>
      </c>
      <c r="E108" s="108">
        <v>12172.16</v>
      </c>
      <c r="F108" s="109" t="s">
        <v>12</v>
      </c>
    </row>
    <row r="109" spans="2:6" ht="12.5">
      <c r="B109" s="34">
        <v>45842.681817129633</v>
      </c>
      <c r="C109" s="107">
        <v>73</v>
      </c>
      <c r="D109" s="108">
        <v>22.88</v>
      </c>
      <c r="E109" s="108">
        <v>1670.24</v>
      </c>
      <c r="F109" s="109" t="s">
        <v>12</v>
      </c>
    </row>
    <row r="110" spans="2:6" ht="12.5">
      <c r="B110" s="34">
        <v>45842.681817129633</v>
      </c>
      <c r="C110" s="107">
        <v>211</v>
      </c>
      <c r="D110" s="108">
        <v>22.88</v>
      </c>
      <c r="E110" s="108">
        <v>4827.6799999999994</v>
      </c>
      <c r="F110" s="109" t="s">
        <v>12</v>
      </c>
    </row>
    <row r="111" spans="2:6" ht="12.5">
      <c r="B111" s="34">
        <v>45842.681817129633</v>
      </c>
      <c r="C111" s="107">
        <v>191</v>
      </c>
      <c r="D111" s="108">
        <v>22.88</v>
      </c>
      <c r="E111" s="108">
        <v>4370.08</v>
      </c>
      <c r="F111" s="109" t="s">
        <v>12</v>
      </c>
    </row>
    <row r="112" spans="2:6" ht="12.5">
      <c r="B112" s="34">
        <v>45842.681817129633</v>
      </c>
      <c r="C112" s="107">
        <v>95</v>
      </c>
      <c r="D112" s="108">
        <v>22.88</v>
      </c>
      <c r="E112" s="108">
        <v>2173.6</v>
      </c>
      <c r="F112" s="109" t="s">
        <v>12</v>
      </c>
    </row>
    <row r="113" spans="2:6" ht="12.5">
      <c r="B113" s="34">
        <v>45842.681828703702</v>
      </c>
      <c r="C113" s="107">
        <v>39</v>
      </c>
      <c r="D113" s="108">
        <v>22.88</v>
      </c>
      <c r="E113" s="108">
        <v>892.31999999999994</v>
      </c>
      <c r="F113" s="109" t="s">
        <v>12</v>
      </c>
    </row>
    <row r="114" spans="2:6" ht="12.5">
      <c r="B114" s="34">
        <v>45842.681828703702</v>
      </c>
      <c r="C114" s="107">
        <v>77</v>
      </c>
      <c r="D114" s="108">
        <v>22.88</v>
      </c>
      <c r="E114" s="108">
        <v>1761.76</v>
      </c>
      <c r="F114" s="109" t="s">
        <v>12</v>
      </c>
    </row>
    <row r="115" spans="2:6" ht="12.5">
      <c r="B115" s="34">
        <v>45842.691712962966</v>
      </c>
      <c r="C115" s="107">
        <v>237</v>
      </c>
      <c r="D115" s="108">
        <v>22.9</v>
      </c>
      <c r="E115" s="108">
        <v>5427.2999999999993</v>
      </c>
      <c r="F115" s="109" t="s">
        <v>12</v>
      </c>
    </row>
    <row r="116" spans="2:6" ht="12.5">
      <c r="B116" s="34">
        <v>45842.691712962966</v>
      </c>
      <c r="C116" s="107">
        <v>2</v>
      </c>
      <c r="D116" s="108">
        <v>22.9</v>
      </c>
      <c r="E116" s="108">
        <v>45.8</v>
      </c>
      <c r="F116" s="109" t="s">
        <v>12</v>
      </c>
    </row>
    <row r="117" spans="2:6" ht="12.5">
      <c r="B117" s="34">
        <v>45842.691712962966</v>
      </c>
      <c r="C117" s="107">
        <v>18</v>
      </c>
      <c r="D117" s="108">
        <v>22.9</v>
      </c>
      <c r="E117" s="108">
        <v>412.2</v>
      </c>
      <c r="F117" s="109" t="s">
        <v>12</v>
      </c>
    </row>
    <row r="118" spans="2:6" ht="12.5">
      <c r="B118" s="34">
        <v>45842.691712962966</v>
      </c>
      <c r="C118" s="107">
        <v>4</v>
      </c>
      <c r="D118" s="108">
        <v>22.9</v>
      </c>
      <c r="E118" s="108">
        <v>91.6</v>
      </c>
      <c r="F118" s="109" t="s">
        <v>12</v>
      </c>
    </row>
    <row r="119" spans="2:6" ht="12.5">
      <c r="B119" s="34">
        <v>45842.697291666664</v>
      </c>
      <c r="C119" s="107">
        <v>81</v>
      </c>
      <c r="D119" s="108">
        <v>22.9</v>
      </c>
      <c r="E119" s="108">
        <v>1854.8999999999999</v>
      </c>
      <c r="F119" s="109" t="s">
        <v>12</v>
      </c>
    </row>
    <row r="120" spans="2:6" ht="12.5">
      <c r="B120" s="34">
        <v>45842.697731481479</v>
      </c>
      <c r="C120" s="107">
        <v>219</v>
      </c>
      <c r="D120" s="108">
        <v>22.9</v>
      </c>
      <c r="E120" s="108">
        <v>5015.0999999999995</v>
      </c>
      <c r="F120" s="109" t="s">
        <v>12</v>
      </c>
    </row>
    <row r="121" spans="2:6" ht="12.5">
      <c r="B121" s="34">
        <v>45842.697731481479</v>
      </c>
      <c r="C121" s="107">
        <v>259</v>
      </c>
      <c r="D121" s="108">
        <v>22.9</v>
      </c>
      <c r="E121" s="108">
        <v>5931.0999999999995</v>
      </c>
      <c r="F121" s="109" t="s">
        <v>12</v>
      </c>
    </row>
    <row r="122" spans="2:6" ht="12.5">
      <c r="B122" s="34">
        <v>45842.697731481479</v>
      </c>
      <c r="C122" s="107">
        <v>572</v>
      </c>
      <c r="D122" s="108">
        <v>22.9</v>
      </c>
      <c r="E122" s="108">
        <v>13098.8</v>
      </c>
      <c r="F122" s="109" t="s">
        <v>12</v>
      </c>
    </row>
    <row r="123" spans="2:6" ht="12.5">
      <c r="B123" s="34">
        <v>45842.697731481479</v>
      </c>
      <c r="C123" s="107">
        <v>219</v>
      </c>
      <c r="D123" s="108">
        <v>22.9</v>
      </c>
      <c r="E123" s="108">
        <v>5015.0999999999995</v>
      </c>
      <c r="F123" s="109" t="s">
        <v>12</v>
      </c>
    </row>
    <row r="124" spans="2:6" ht="12.5">
      <c r="B124" s="34">
        <v>45842.699432870373</v>
      </c>
      <c r="C124" s="107">
        <v>27</v>
      </c>
      <c r="D124" s="108">
        <v>22.88</v>
      </c>
      <c r="E124" s="108">
        <v>617.76</v>
      </c>
      <c r="F124" s="109" t="s">
        <v>12</v>
      </c>
    </row>
    <row r="125" spans="2:6" ht="12.5">
      <c r="B125" s="34">
        <v>45842.699432870373</v>
      </c>
      <c r="C125" s="107">
        <v>36</v>
      </c>
      <c r="D125" s="108">
        <v>22.88</v>
      </c>
      <c r="E125" s="108">
        <v>823.68</v>
      </c>
      <c r="F125" s="109" t="s">
        <v>12</v>
      </c>
    </row>
    <row r="126" spans="2:6" ht="12.5">
      <c r="B126" s="34">
        <v>45842.699432870373</v>
      </c>
      <c r="C126" s="107">
        <v>4</v>
      </c>
      <c r="D126" s="108">
        <v>22.88</v>
      </c>
      <c r="E126" s="108">
        <v>91.52</v>
      </c>
      <c r="F126" s="109" t="s">
        <v>12</v>
      </c>
    </row>
    <row r="127" spans="2:6" ht="12.5">
      <c r="B127" s="34">
        <v>45842.699432870373</v>
      </c>
      <c r="C127" s="107">
        <v>241</v>
      </c>
      <c r="D127" s="108">
        <v>22.88</v>
      </c>
      <c r="E127" s="108">
        <v>5514.08</v>
      </c>
      <c r="F127" s="109" t="s">
        <v>12</v>
      </c>
    </row>
    <row r="128" spans="2:6" ht="12.5">
      <c r="B128" s="34">
        <v>45842.70449074074</v>
      </c>
      <c r="C128" s="107">
        <v>257</v>
      </c>
      <c r="D128" s="108">
        <v>22.88</v>
      </c>
      <c r="E128" s="108">
        <v>5880.16</v>
      </c>
      <c r="F128" s="109" t="s">
        <v>12</v>
      </c>
    </row>
    <row r="129" spans="2:6" ht="12.5">
      <c r="B129" s="34">
        <v>45842.70449074074</v>
      </c>
      <c r="C129" s="107">
        <v>293</v>
      </c>
      <c r="D129" s="108">
        <v>22.88</v>
      </c>
      <c r="E129" s="108">
        <v>6703.84</v>
      </c>
      <c r="F129" s="109" t="s">
        <v>12</v>
      </c>
    </row>
    <row r="130" spans="2:6" ht="12.5">
      <c r="B130" s="34">
        <v>45842.71329861111</v>
      </c>
      <c r="C130" s="107">
        <v>287</v>
      </c>
      <c r="D130" s="108">
        <v>22.88</v>
      </c>
      <c r="E130" s="108">
        <v>6566.5599999999995</v>
      </c>
      <c r="F130" s="109" t="s">
        <v>12</v>
      </c>
    </row>
    <row r="131" spans="2:6" ht="12.5">
      <c r="B131" s="34">
        <v>45842.715405092589</v>
      </c>
      <c r="C131" s="107">
        <v>220</v>
      </c>
      <c r="D131" s="108">
        <v>22.88</v>
      </c>
      <c r="E131" s="108">
        <v>5033.5999999999995</v>
      </c>
      <c r="F131" s="109" t="s">
        <v>12</v>
      </c>
    </row>
    <row r="132" spans="2:6" ht="12.5">
      <c r="B132" s="34">
        <v>45842.715405092589</v>
      </c>
      <c r="C132" s="107">
        <v>75</v>
      </c>
      <c r="D132" s="108">
        <v>22.88</v>
      </c>
      <c r="E132" s="108">
        <v>1716</v>
      </c>
      <c r="F132" s="109" t="s">
        <v>12</v>
      </c>
    </row>
    <row r="133" spans="2:6" ht="12.5">
      <c r="B133" s="34">
        <v>45842.717523148145</v>
      </c>
      <c r="C133" s="107">
        <v>313</v>
      </c>
      <c r="D133" s="108">
        <v>22.88</v>
      </c>
      <c r="E133" s="108">
        <v>7161.44</v>
      </c>
      <c r="F133" s="109" t="s">
        <v>12</v>
      </c>
    </row>
    <row r="134" spans="2:6" ht="12.5">
      <c r="B134" s="34">
        <v>45842.718900462962</v>
      </c>
      <c r="C134" s="107">
        <v>311</v>
      </c>
      <c r="D134" s="108">
        <v>22.86</v>
      </c>
      <c r="E134" s="108">
        <v>7109.46</v>
      </c>
      <c r="F134" s="109" t="s">
        <v>12</v>
      </c>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6"/>
  <sheetViews>
    <sheetView workbookViewId="0">
      <selection activeCell="B21" sqref="B21:D26"/>
    </sheetView>
  </sheetViews>
  <sheetFormatPr defaultColWidth="9.453125" defaultRowHeight="14.5"/>
  <cols>
    <col min="1" max="1" width="9.453125" style="1"/>
    <col min="2" max="2" width="18.54296875" style="1" customWidth="1"/>
    <col min="3" max="3" width="22.453125" style="1" bestFit="1" customWidth="1"/>
    <col min="4" max="4" width="17.54296875" style="1" customWidth="1"/>
    <col min="5" max="5" width="18.54296875" style="1" bestFit="1" customWidth="1"/>
    <col min="6" max="6" width="2.54296875" style="1" customWidth="1"/>
    <col min="7" max="7" width="16.1796875" style="1" customWidth="1"/>
    <col min="8" max="9" width="15.54296875" style="1" customWidth="1"/>
    <col min="10" max="10" width="2.54296875" style="1" customWidth="1"/>
    <col min="11" max="11" width="16.453125" style="1" customWidth="1"/>
    <col min="12" max="13" width="15.54296875" style="1" customWidth="1"/>
    <col min="14" max="14" width="2.54296875" style="1" customWidth="1"/>
    <col min="15" max="15" width="16.81640625" style="1" customWidth="1"/>
    <col min="16" max="17" width="15.54296875" style="1" customWidth="1"/>
    <col min="18" max="16384" width="9.453125" style="1"/>
  </cols>
  <sheetData>
    <row r="1" spans="1:6">
      <c r="A1" s="106"/>
    </row>
    <row r="6" spans="1:6" ht="15.5">
      <c r="B6" s="10" t="s">
        <v>5</v>
      </c>
      <c r="C6" s="4"/>
      <c r="D6" s="4"/>
      <c r="E6" s="4"/>
    </row>
    <row r="7" spans="1:6" ht="5.25" customHeight="1">
      <c r="B7" s="3"/>
      <c r="C7" s="2"/>
      <c r="D7" s="4"/>
      <c r="E7" s="4"/>
    </row>
    <row r="8" spans="1:6" ht="15" customHeight="1">
      <c r="B8" s="9" t="s">
        <v>11</v>
      </c>
      <c r="C8" s="2"/>
      <c r="D8" s="4"/>
      <c r="E8" s="4"/>
    </row>
    <row r="9" spans="1:6" ht="5.25" customHeight="1">
      <c r="B9" s="3"/>
      <c r="C9" s="2"/>
      <c r="D9" s="4"/>
      <c r="E9" s="4"/>
    </row>
    <row r="10" spans="1:6">
      <c r="B10" s="19" t="s">
        <v>28</v>
      </c>
      <c r="C10" s="20"/>
      <c r="D10" s="20"/>
      <c r="E10" s="44">
        <v>141189019</v>
      </c>
    </row>
    <row r="11" spans="1:6">
      <c r="B11" s="19" t="s">
        <v>6</v>
      </c>
      <c r="C11" s="20"/>
      <c r="D11" s="20"/>
      <c r="E11" s="48">
        <f>'SBM Offshore - Share Repurchase'!C239</f>
        <v>2000252</v>
      </c>
      <c r="F11" s="5"/>
    </row>
    <row r="12" spans="1:6">
      <c r="B12" s="19" t="s">
        <v>0</v>
      </c>
      <c r="C12" s="20"/>
      <c r="D12" s="20"/>
      <c r="E12" s="44">
        <f>'SBM Offshore - Share Repurchase'!E239</f>
        <v>41556626.575000003</v>
      </c>
      <c r="F12" s="5"/>
    </row>
    <row r="13" spans="1:6">
      <c r="B13" s="19" t="s">
        <v>29</v>
      </c>
      <c r="C13" s="20"/>
      <c r="D13" s="20"/>
      <c r="E13" s="30">
        <v>45771</v>
      </c>
      <c r="F13" s="5"/>
    </row>
    <row r="14" spans="1:6">
      <c r="B14" s="19" t="s">
        <v>30</v>
      </c>
      <c r="C14" s="20"/>
      <c r="D14" s="20"/>
      <c r="E14" s="30">
        <v>46079</v>
      </c>
      <c r="F14" s="5"/>
    </row>
    <row r="15" spans="1:6">
      <c r="B15" s="19" t="s">
        <v>20</v>
      </c>
      <c r="C15" s="20"/>
      <c r="D15" s="20"/>
      <c r="E15" s="42">
        <f>E12/E10</f>
        <v>0.29433327654893615</v>
      </c>
      <c r="F15" s="5"/>
    </row>
    <row r="16" spans="1:6">
      <c r="B16" s="9"/>
      <c r="C16" s="6"/>
      <c r="D16" s="6"/>
      <c r="E16" s="6"/>
    </row>
    <row r="17" spans="2:19">
      <c r="B17" s="9"/>
      <c r="C17" s="6"/>
      <c r="D17" s="6"/>
      <c r="E17" s="6"/>
    </row>
    <row r="18" spans="2:19">
      <c r="B18" s="9" t="s">
        <v>27</v>
      </c>
      <c r="C18" s="6"/>
      <c r="D18" s="6"/>
      <c r="E18" s="6"/>
    </row>
    <row r="19" spans="2:19">
      <c r="B19" s="8"/>
      <c r="C19" s="118" t="s">
        <v>19</v>
      </c>
      <c r="D19" s="119"/>
      <c r="E19" s="120"/>
      <c r="F19" s="5"/>
      <c r="G19" s="118" t="s">
        <v>12</v>
      </c>
      <c r="H19" s="119"/>
      <c r="I19" s="120"/>
      <c r="K19" s="118" t="s">
        <v>22</v>
      </c>
      <c r="L19" s="119"/>
      <c r="M19" s="120"/>
      <c r="O19" s="118" t="s">
        <v>25</v>
      </c>
      <c r="P19" s="119"/>
      <c r="Q19" s="120"/>
    </row>
    <row r="20" spans="2:19" ht="46.5">
      <c r="B20" s="21" t="s">
        <v>1</v>
      </c>
      <c r="C20" s="31" t="s">
        <v>2</v>
      </c>
      <c r="D20" s="32" t="s">
        <v>14</v>
      </c>
      <c r="E20" s="31" t="s">
        <v>13</v>
      </c>
      <c r="F20" s="5"/>
      <c r="G20" s="31" t="s">
        <v>2</v>
      </c>
      <c r="H20" s="32" t="s">
        <v>14</v>
      </c>
      <c r="I20" s="31" t="s">
        <v>13</v>
      </c>
      <c r="K20" s="31" t="s">
        <v>2</v>
      </c>
      <c r="L20" s="32" t="s">
        <v>14</v>
      </c>
      <c r="M20" s="31" t="s">
        <v>13</v>
      </c>
      <c r="O20" s="31" t="s">
        <v>2</v>
      </c>
      <c r="P20" s="65" t="s">
        <v>14</v>
      </c>
      <c r="Q20" s="64" t="s">
        <v>13</v>
      </c>
    </row>
    <row r="21" spans="2:19">
      <c r="B21" s="27">
        <v>45855</v>
      </c>
      <c r="C21" s="96">
        <f>_xlfn.XLOOKUP(B21,'Weekly Summary'!B:B,'Weekly Summary'!C:C,"")</f>
        <v>28776</v>
      </c>
      <c r="D21" s="106">
        <f>_xlfn.XLOOKUP($B21,'Weekly Summary'!$B:$B,'Weekly Summary'!D:D,"")</f>
        <v>22.649899999999999</v>
      </c>
      <c r="E21" s="106">
        <f>_xlfn.XLOOKUP($B21,'Weekly Summary'!$B:$B,'Weekly Summary'!E:E,"")</f>
        <v>651773.52240000002</v>
      </c>
      <c r="F21" s="96"/>
      <c r="G21" s="96">
        <f>_xlfn.XLOOKUP($B21,'Weekly Summary'!$B:$B,'Weekly Summary'!G:G,"",)</f>
        <v>28776</v>
      </c>
      <c r="H21" s="106">
        <f>_xlfn.XLOOKUP($B21,'Weekly Summary'!$B:$B,'Weekly Summary'!H:H,"",)</f>
        <v>22.649899999999999</v>
      </c>
      <c r="I21" s="106">
        <f>_xlfn.XLOOKUP($B21,'Weekly Summary'!$B:$B,'Weekly Summary'!I:I,"",)</f>
        <v>651773.52240000002</v>
      </c>
      <c r="J21" s="96"/>
      <c r="K21" s="96">
        <f>_xlfn.XLOOKUP($B21,'Weekly Summary'!$B:$B,'Weekly Summary'!K:K,"",)</f>
        <v>0</v>
      </c>
      <c r="L21" s="106">
        <f>_xlfn.XLOOKUP($B21,'Weekly Summary'!$B:$B,'Weekly Summary'!L:L,"",)</f>
        <v>0</v>
      </c>
      <c r="M21" s="106">
        <f>_xlfn.XLOOKUP($B21,'Weekly Summary'!$B:$B,'Weekly Summary'!M:M,"",)</f>
        <v>0</v>
      </c>
      <c r="N21" s="96"/>
      <c r="O21" s="96">
        <f>_xlfn.XLOOKUP($B21,'Weekly Summary'!$B:$B,'Weekly Summary'!O:O,"",)</f>
        <v>0</v>
      </c>
      <c r="P21" s="106">
        <f>_xlfn.XLOOKUP($B21,'Weekly Summary'!$B:$B,'Weekly Summary'!P:P,"",)</f>
        <v>0</v>
      </c>
      <c r="Q21" s="106">
        <f>_xlfn.XLOOKUP($B21,'Weekly Summary'!$B:$B,'Weekly Summary'!Q:Q,"",)</f>
        <v>0</v>
      </c>
    </row>
    <row r="22" spans="2:19">
      <c r="B22" s="27">
        <v>45856</v>
      </c>
      <c r="C22" s="96">
        <f>_xlfn.XLOOKUP(B22,'Weekly Summary'!B:B,'Weekly Summary'!C:C,"")</f>
        <v>28627</v>
      </c>
      <c r="D22" s="106">
        <f>_xlfn.XLOOKUP($B22,'Weekly Summary'!$B:$B,'Weekly Summary'!D:D,"")</f>
        <v>22.777899999999999</v>
      </c>
      <c r="E22" s="106">
        <f>_xlfn.XLOOKUP($B22,'Weekly Summary'!$B:$B,'Weekly Summary'!E:E,"")</f>
        <v>652062.94329999993</v>
      </c>
      <c r="F22" s="96"/>
      <c r="G22" s="96">
        <f>_xlfn.XLOOKUP($B22,'Weekly Summary'!$B:$B,'Weekly Summary'!G:G,"",)</f>
        <v>28627</v>
      </c>
      <c r="H22" s="106">
        <f>_xlfn.XLOOKUP($B22,'Weekly Summary'!$B:$B,'Weekly Summary'!H:H,"",)</f>
        <v>22.777899999999999</v>
      </c>
      <c r="I22" s="106">
        <f>_xlfn.XLOOKUP($B22,'Weekly Summary'!$B:$B,'Weekly Summary'!I:I,"",)</f>
        <v>652062.94329999993</v>
      </c>
      <c r="J22" s="96"/>
      <c r="K22" s="96">
        <f>_xlfn.XLOOKUP($B22,'Weekly Summary'!$B:$B,'Weekly Summary'!K:K,"",)</f>
        <v>0</v>
      </c>
      <c r="L22" s="106">
        <f>_xlfn.XLOOKUP($B22,'Weekly Summary'!$B:$B,'Weekly Summary'!L:L,"",)</f>
        <v>0</v>
      </c>
      <c r="M22" s="106">
        <f>_xlfn.XLOOKUP($B22,'Weekly Summary'!$B:$B,'Weekly Summary'!M:M,"",)</f>
        <v>0</v>
      </c>
      <c r="N22" s="96"/>
      <c r="O22" s="96">
        <f>_xlfn.XLOOKUP($B22,'Weekly Summary'!$B:$B,'Weekly Summary'!O:O,"",)</f>
        <v>0</v>
      </c>
      <c r="P22" s="106">
        <f>_xlfn.XLOOKUP($B22,'Weekly Summary'!$B:$B,'Weekly Summary'!P:P,"",)</f>
        <v>0</v>
      </c>
      <c r="Q22" s="106">
        <f>_xlfn.XLOOKUP($B22,'Weekly Summary'!$B:$B,'Weekly Summary'!Q:Q,"",)</f>
        <v>0</v>
      </c>
    </row>
    <row r="23" spans="2:19">
      <c r="B23" s="27">
        <v>45859</v>
      </c>
      <c r="C23" s="96">
        <f>_xlfn.XLOOKUP(B23,'Weekly Summary'!B:B,'Weekly Summary'!C:C,"")</f>
        <v>29084</v>
      </c>
      <c r="D23" s="106">
        <f>_xlfn.XLOOKUP($B23,'Weekly Summary'!$B:$B,'Weekly Summary'!D:D,"")</f>
        <v>22.736599999999999</v>
      </c>
      <c r="E23" s="106">
        <f>_xlfn.XLOOKUP($B23,'Weekly Summary'!$B:$B,'Weekly Summary'!E:E,"")</f>
        <v>661271.27439999999</v>
      </c>
      <c r="F23" s="96"/>
      <c r="G23" s="96">
        <f>_xlfn.XLOOKUP($B23,'Weekly Summary'!$B:$B,'Weekly Summary'!G:G,"",)</f>
        <v>29084</v>
      </c>
      <c r="H23" s="106">
        <f>_xlfn.XLOOKUP($B23,'Weekly Summary'!$B:$B,'Weekly Summary'!H:H,"",)</f>
        <v>22.736599999999999</v>
      </c>
      <c r="I23" s="106">
        <f>_xlfn.XLOOKUP($B23,'Weekly Summary'!$B:$B,'Weekly Summary'!I:I,"",)</f>
        <v>661271.27439999999</v>
      </c>
      <c r="J23" s="96"/>
      <c r="K23" s="96">
        <f>_xlfn.XLOOKUP($B23,'Weekly Summary'!$B:$B,'Weekly Summary'!K:K,"",)</f>
        <v>0</v>
      </c>
      <c r="L23" s="106">
        <f>_xlfn.XLOOKUP($B23,'Weekly Summary'!$B:$B,'Weekly Summary'!L:L,"",)</f>
        <v>0</v>
      </c>
      <c r="M23" s="106">
        <f>_xlfn.XLOOKUP($B23,'Weekly Summary'!$B:$B,'Weekly Summary'!M:M,"",)</f>
        <v>0</v>
      </c>
      <c r="N23" s="96"/>
      <c r="O23" s="96">
        <f>_xlfn.XLOOKUP($B23,'Weekly Summary'!$B:$B,'Weekly Summary'!O:O,"",)</f>
        <v>0</v>
      </c>
      <c r="P23" s="106">
        <f>_xlfn.XLOOKUP($B23,'Weekly Summary'!$B:$B,'Weekly Summary'!P:P,"",)</f>
        <v>0</v>
      </c>
      <c r="Q23" s="106">
        <f>_xlfn.XLOOKUP($B23,'Weekly Summary'!$B:$B,'Weekly Summary'!Q:Q,"",)</f>
        <v>0</v>
      </c>
      <c r="R23" s="98"/>
      <c r="S23" s="97"/>
    </row>
    <row r="24" spans="2:19">
      <c r="B24" s="27">
        <v>45860</v>
      </c>
      <c r="C24" s="96">
        <f>_xlfn.XLOOKUP(B24,'Weekly Summary'!B:B,'Weekly Summary'!C:C,"")</f>
        <v>30846</v>
      </c>
      <c r="D24" s="106">
        <f>_xlfn.XLOOKUP($B24,'Weekly Summary'!$B:$B,'Weekly Summary'!D:D,"")</f>
        <v>22.505500000000001</v>
      </c>
      <c r="E24" s="106">
        <f>_xlfn.XLOOKUP($B24,'Weekly Summary'!$B:$B,'Weekly Summary'!E:E,"")</f>
        <v>694204.65300000005</v>
      </c>
      <c r="F24" s="96"/>
      <c r="G24" s="96">
        <f>_xlfn.XLOOKUP($B24,'Weekly Summary'!$B:$B,'Weekly Summary'!G:G,"",)</f>
        <v>30846</v>
      </c>
      <c r="H24" s="106">
        <f>_xlfn.XLOOKUP($B24,'Weekly Summary'!$B:$B,'Weekly Summary'!H:H,"",)</f>
        <v>22.505500000000001</v>
      </c>
      <c r="I24" s="106">
        <f>_xlfn.XLOOKUP($B24,'Weekly Summary'!$B:$B,'Weekly Summary'!I:I,"",)</f>
        <v>694204.65300000005</v>
      </c>
      <c r="J24" s="96"/>
      <c r="K24" s="96">
        <f>_xlfn.XLOOKUP($B24,'Weekly Summary'!$B:$B,'Weekly Summary'!K:K,"",)</f>
        <v>0</v>
      </c>
      <c r="L24" s="106">
        <f>_xlfn.XLOOKUP($B24,'Weekly Summary'!$B:$B,'Weekly Summary'!L:L,"",)</f>
        <v>0</v>
      </c>
      <c r="M24" s="106">
        <f>_xlfn.XLOOKUP($B24,'Weekly Summary'!$B:$B,'Weekly Summary'!M:M,"",)</f>
        <v>0</v>
      </c>
      <c r="N24" s="96"/>
      <c r="O24" s="96">
        <f>_xlfn.XLOOKUP($B24,'Weekly Summary'!$B:$B,'Weekly Summary'!O:O,"",)</f>
        <v>0</v>
      </c>
      <c r="P24" s="106">
        <f>_xlfn.XLOOKUP($B24,'Weekly Summary'!$B:$B,'Weekly Summary'!P:P,"",)</f>
        <v>0</v>
      </c>
      <c r="Q24" s="106">
        <f>_xlfn.XLOOKUP($B24,'Weekly Summary'!$B:$B,'Weekly Summary'!Q:Q,"",)</f>
        <v>0</v>
      </c>
      <c r="R24" s="98"/>
      <c r="S24" s="97"/>
    </row>
    <row r="25" spans="2:19">
      <c r="B25" s="27">
        <v>45861</v>
      </c>
      <c r="C25" s="96">
        <f>_xlfn.XLOOKUP(B25,'Weekly Summary'!B:B,'Weekly Summary'!C:C,"")</f>
        <v>29564</v>
      </c>
      <c r="D25" s="106">
        <f>_xlfn.XLOOKUP($B25,'Weekly Summary'!$B:$B,'Weekly Summary'!D:D,"")</f>
        <v>22.557200000000002</v>
      </c>
      <c r="E25" s="106">
        <f>_xlfn.XLOOKUP($B25,'Weekly Summary'!$B:$B,'Weekly Summary'!E:E,"")</f>
        <v>666881.06080000009</v>
      </c>
      <c r="F25" s="96"/>
      <c r="G25" s="96">
        <f>_xlfn.XLOOKUP($B25,'Weekly Summary'!$B:$B,'Weekly Summary'!G:G,"",)</f>
        <v>29564</v>
      </c>
      <c r="H25" s="106">
        <f>_xlfn.XLOOKUP($B25,'Weekly Summary'!$B:$B,'Weekly Summary'!H:H,"",)</f>
        <v>22.557200000000002</v>
      </c>
      <c r="I25" s="106">
        <f>_xlfn.XLOOKUP($B25,'Weekly Summary'!$B:$B,'Weekly Summary'!I:I,"",)</f>
        <v>666881.06080000009</v>
      </c>
      <c r="J25" s="96"/>
      <c r="K25" s="96">
        <f>_xlfn.XLOOKUP($B25,'Weekly Summary'!$B:$B,'Weekly Summary'!K:K,"",)</f>
        <v>0</v>
      </c>
      <c r="L25" s="106">
        <f>_xlfn.XLOOKUP($B25,'Weekly Summary'!$B:$B,'Weekly Summary'!L:L,"",)</f>
        <v>0</v>
      </c>
      <c r="M25" s="106">
        <f>_xlfn.XLOOKUP($B25,'Weekly Summary'!$B:$B,'Weekly Summary'!M:M,"",)</f>
        <v>0</v>
      </c>
      <c r="N25" s="96"/>
      <c r="O25" s="96">
        <f>_xlfn.XLOOKUP($B25,'Weekly Summary'!$B:$B,'Weekly Summary'!O:O,"",)</f>
        <v>0</v>
      </c>
      <c r="P25" s="106">
        <f>_xlfn.XLOOKUP($B25,'Weekly Summary'!$B:$B,'Weekly Summary'!P:P,"",)</f>
        <v>0</v>
      </c>
      <c r="Q25" s="106">
        <f>_xlfn.XLOOKUP($B25,'Weekly Summary'!$B:$B,'Weekly Summary'!Q:Q,"",)</f>
        <v>0</v>
      </c>
    </row>
    <row r="26" spans="2:19" ht="15" thickBot="1">
      <c r="B26" s="28" t="s">
        <v>19</v>
      </c>
      <c r="C26" s="29">
        <f>SUM(C21:C25)</f>
        <v>146897</v>
      </c>
      <c r="D26" s="39">
        <f>E26/C26</f>
        <v>22.64303187879943</v>
      </c>
      <c r="E26" s="46">
        <f>SUM(E21:E25)</f>
        <v>3326193.4539000001</v>
      </c>
      <c r="G26" s="29">
        <f>SUM(G21:G25)</f>
        <v>146897</v>
      </c>
      <c r="H26" s="39">
        <f>I26/G26</f>
        <v>22.64303187879943</v>
      </c>
      <c r="I26" s="46">
        <f>SUM(I21:I25)</f>
        <v>3326193.4539000001</v>
      </c>
      <c r="K26" s="29">
        <f>SUM(K21:K25)</f>
        <v>0</v>
      </c>
      <c r="L26" s="39" t="s">
        <v>23</v>
      </c>
      <c r="M26" s="46">
        <f>SUM(M21:M25)</f>
        <v>0</v>
      </c>
      <c r="O26" s="66">
        <v>0</v>
      </c>
      <c r="P26" s="67" t="s">
        <v>23</v>
      </c>
      <c r="Q26" s="68">
        <f>SUM(Q21:Q25)</f>
        <v>0</v>
      </c>
    </row>
    <row r="27" spans="2:19" ht="15" thickTop="1"/>
    <row r="28" spans="2:19">
      <c r="B28" s="38"/>
      <c r="C28" s="96"/>
      <c r="D28" s="106"/>
      <c r="E28" s="106"/>
      <c r="F28" s="96"/>
      <c r="G28" s="96"/>
      <c r="H28" s="106"/>
      <c r="I28" s="106"/>
    </row>
    <row r="29" spans="2:19">
      <c r="B29" s="5"/>
      <c r="C29" s="96"/>
      <c r="D29" s="106"/>
      <c r="E29" s="106"/>
      <c r="F29" s="96"/>
      <c r="G29" s="96"/>
      <c r="H29" s="106"/>
      <c r="I29" s="106"/>
    </row>
    <row r="30" spans="2:19">
      <c r="C30" s="96"/>
      <c r="D30" s="106"/>
      <c r="E30" s="106"/>
      <c r="F30" s="96"/>
      <c r="G30" s="96"/>
      <c r="H30" s="106"/>
      <c r="I30" s="106"/>
    </row>
    <row r="31" spans="2:19">
      <c r="C31" s="96"/>
      <c r="D31" s="106"/>
      <c r="E31" s="106"/>
      <c r="F31" s="96"/>
      <c r="G31" s="96"/>
      <c r="H31" s="106"/>
      <c r="I31" s="106"/>
    </row>
    <row r="32" spans="2:19">
      <c r="C32" s="96"/>
      <c r="D32" s="106"/>
      <c r="E32" s="106"/>
      <c r="F32" s="96"/>
      <c r="G32" s="96"/>
      <c r="H32" s="106"/>
      <c r="I32" s="106"/>
    </row>
    <row r="33" spans="3:9">
      <c r="C33" s="96"/>
      <c r="D33" s="106"/>
      <c r="E33" s="106"/>
      <c r="F33" s="96"/>
      <c r="G33" s="96"/>
      <c r="H33" s="106"/>
      <c r="I33" s="106"/>
    </row>
    <row r="34" spans="3:9">
      <c r="C34" s="96"/>
      <c r="D34" s="106"/>
      <c r="E34" s="106"/>
      <c r="F34" s="96"/>
      <c r="G34" s="96"/>
      <c r="H34" s="106"/>
      <c r="I34" s="106"/>
    </row>
    <row r="35" spans="3:9">
      <c r="C35" s="96"/>
      <c r="D35" s="106"/>
      <c r="E35" s="106"/>
      <c r="F35" s="96"/>
      <c r="G35" s="96"/>
      <c r="H35" s="106"/>
      <c r="I35" s="106"/>
    </row>
    <row r="36" spans="3:9">
      <c r="C36" s="96"/>
      <c r="D36" s="106"/>
      <c r="E36" s="106"/>
      <c r="F36" s="96"/>
      <c r="G36" s="96"/>
      <c r="H36" s="106"/>
      <c r="I36" s="106"/>
    </row>
  </sheetData>
  <mergeCells count="4">
    <mergeCell ref="C19:E19"/>
    <mergeCell ref="G19:I19"/>
    <mergeCell ref="K19:M19"/>
    <mergeCell ref="O19:Q19"/>
  </mergeCells>
  <conditionalFormatting sqref="A1">
    <cfRule type="expression" dxfId="137" priority="33">
      <formula>$D1&gt;#REF!</formula>
    </cfRule>
    <cfRule type="expression" dxfId="136" priority="34">
      <formula>#REF!&gt;#REF!</formula>
    </cfRule>
  </conditionalFormatting>
  <conditionalFormatting sqref="C28:I36">
    <cfRule type="expression" dxfId="135" priority="12">
      <formula>$D28&gt;#REF!</formula>
    </cfRule>
    <cfRule type="expression" dxfId="134" priority="13">
      <formula>#REF!&gt;#REF!</formula>
    </cfRule>
  </conditionalFormatting>
  <conditionalFormatting sqref="C21:Q25">
    <cfRule type="expression" dxfId="133" priority="1">
      <formula>$D21&gt;#REF!</formula>
    </cfRule>
    <cfRule type="expression" dxfId="132" priority="2">
      <formula>#REF!&gt;#REF!</formula>
    </cfRule>
  </conditionalFormatting>
  <conditionalFormatting sqref="E26">
    <cfRule type="expression" dxfId="131" priority="7">
      <formula>$D26&gt;#REF!</formula>
    </cfRule>
  </conditionalFormatting>
  <conditionalFormatting sqref="I26">
    <cfRule type="expression" dxfId="130" priority="11">
      <formula>$D26&gt;#REF!</formula>
    </cfRule>
  </conditionalFormatting>
  <conditionalFormatting sqref="M26">
    <cfRule type="expression" dxfId="129" priority="104">
      <formula>$D26&gt;#REF!</formula>
    </cfRule>
  </conditionalFormatting>
  <conditionalFormatting sqref="Q26">
    <cfRule type="expression" dxfId="128" priority="100">
      <formula>$D26&gt;#REF!</formula>
    </cfRule>
  </conditionalFormatting>
  <conditionalFormatting sqref="R23:S24">
    <cfRule type="expression" dxfId="127" priority="68">
      <formula>$D23&gt;#REF!</formula>
    </cfRule>
    <cfRule type="expression" dxfId="126"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2767-281C-40E6-9E03-7926F245CAB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45841</v>
      </c>
      <c r="C15" s="59">
        <f>SUMIF(F20:F5000,F15,C20:C5000)</f>
        <v>27986</v>
      </c>
      <c r="D15" s="60">
        <f>E15/C15</f>
        <v>22.914515829343241</v>
      </c>
      <c r="E15" s="60">
        <f>SUMIF(F20:F5000,F15,E20:E5000)</f>
        <v>641285.6399999999</v>
      </c>
      <c r="F15" s="61" t="s">
        <v>12</v>
      </c>
    </row>
    <row r="16" spans="2:10">
      <c r="B16" s="26">
        <v>45841</v>
      </c>
      <c r="C16" s="59">
        <f>SUMIF(F20:F5001,F16,C20:C5001)</f>
        <v>0</v>
      </c>
      <c r="D16" s="60">
        <v>0</v>
      </c>
      <c r="E16" s="60">
        <f>SUMIF(F20:F5001,F16,E20:E5001)</f>
        <v>0</v>
      </c>
      <c r="F16" s="61" t="s">
        <v>22</v>
      </c>
    </row>
    <row r="17" spans="2:12" ht="12.5">
      <c r="B17" s="26">
        <v>45841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45841.378472222219</v>
      </c>
      <c r="C20" s="107">
        <v>63</v>
      </c>
      <c r="D20" s="108">
        <v>22.78</v>
      </c>
      <c r="E20" s="108">
        <v>1435.14</v>
      </c>
      <c r="F20" s="109" t="s">
        <v>12</v>
      </c>
      <c r="G20" s="87"/>
      <c r="H20" s="86"/>
      <c r="I20" s="86"/>
      <c r="J20" s="86"/>
      <c r="K20" s="86"/>
    </row>
    <row r="21" spans="2:12" ht="12.5">
      <c r="B21" s="34">
        <v>45841.379351851851</v>
      </c>
      <c r="C21" s="107">
        <v>318</v>
      </c>
      <c r="D21" s="108">
        <v>22.8</v>
      </c>
      <c r="E21" s="108">
        <v>7250.4000000000005</v>
      </c>
      <c r="F21" s="109" t="s">
        <v>12</v>
      </c>
    </row>
    <row r="22" spans="2:12" ht="12.5">
      <c r="B22" s="34">
        <v>45841.379351851851</v>
      </c>
      <c r="C22" s="107">
        <v>281</v>
      </c>
      <c r="D22" s="108">
        <v>22.8</v>
      </c>
      <c r="E22" s="108">
        <v>6406.8</v>
      </c>
      <c r="F22" s="109" t="s">
        <v>12</v>
      </c>
    </row>
    <row r="23" spans="2:12" ht="12.5">
      <c r="B23" s="34">
        <v>45841.381481481483</v>
      </c>
      <c r="C23" s="107">
        <v>267</v>
      </c>
      <c r="D23" s="108">
        <v>22.78</v>
      </c>
      <c r="E23" s="108">
        <v>6082.26</v>
      </c>
      <c r="F23" s="109" t="s">
        <v>12</v>
      </c>
    </row>
    <row r="24" spans="2:12" ht="12.5">
      <c r="B24" s="34">
        <v>45841.382696759261</v>
      </c>
      <c r="C24" s="107">
        <v>288</v>
      </c>
      <c r="D24" s="108">
        <v>22.76</v>
      </c>
      <c r="E24" s="108">
        <v>6554.88</v>
      </c>
      <c r="F24" s="109" t="s">
        <v>12</v>
      </c>
    </row>
    <row r="25" spans="2:12" ht="12.5">
      <c r="B25" s="34">
        <v>45841.384085648147</v>
      </c>
      <c r="C25" s="107">
        <v>95</v>
      </c>
      <c r="D25" s="108">
        <v>22.74</v>
      </c>
      <c r="E25" s="108">
        <v>2160.2999999999997</v>
      </c>
      <c r="F25" s="109" t="s">
        <v>12</v>
      </c>
    </row>
    <row r="26" spans="2:12" ht="12.5">
      <c r="B26" s="34">
        <v>45841.385208333333</v>
      </c>
      <c r="C26" s="107">
        <v>14</v>
      </c>
      <c r="D26" s="108">
        <v>22.76</v>
      </c>
      <c r="E26" s="108">
        <v>318.64000000000004</v>
      </c>
      <c r="F26" s="109" t="s">
        <v>12</v>
      </c>
    </row>
    <row r="27" spans="2:12" ht="12.5">
      <c r="B27" s="34">
        <v>45841.390462962961</v>
      </c>
      <c r="C27" s="107">
        <v>867</v>
      </c>
      <c r="D27" s="108">
        <v>22.82</v>
      </c>
      <c r="E27" s="108">
        <v>19784.939999999999</v>
      </c>
      <c r="F27" s="109" t="s">
        <v>12</v>
      </c>
    </row>
    <row r="28" spans="2:12" ht="12.5">
      <c r="B28" s="34">
        <v>45841.394942129627</v>
      </c>
      <c r="C28" s="107">
        <v>298</v>
      </c>
      <c r="D28" s="108">
        <v>22.78</v>
      </c>
      <c r="E28" s="108">
        <v>6788.4400000000005</v>
      </c>
      <c r="F28" s="109" t="s">
        <v>12</v>
      </c>
    </row>
    <row r="29" spans="2:12" ht="12.5">
      <c r="B29" s="34">
        <v>45841.398622685185</v>
      </c>
      <c r="C29" s="107">
        <v>285</v>
      </c>
      <c r="D29" s="108">
        <v>22.8</v>
      </c>
      <c r="E29" s="108">
        <v>6498</v>
      </c>
      <c r="F29" s="109" t="s">
        <v>12</v>
      </c>
    </row>
    <row r="30" spans="2:12" ht="12.5">
      <c r="B30" s="34">
        <v>45841.398622685185</v>
      </c>
      <c r="C30" s="107">
        <v>256</v>
      </c>
      <c r="D30" s="108">
        <v>22.8</v>
      </c>
      <c r="E30" s="108">
        <v>5836.8</v>
      </c>
      <c r="F30" s="109" t="s">
        <v>12</v>
      </c>
    </row>
    <row r="31" spans="2:12" ht="12.5">
      <c r="B31" s="34">
        <v>45841.408530092594</v>
      </c>
      <c r="C31" s="107">
        <v>190</v>
      </c>
      <c r="D31" s="108">
        <v>22.9</v>
      </c>
      <c r="E31" s="108">
        <v>4351</v>
      </c>
      <c r="F31" s="109" t="s">
        <v>12</v>
      </c>
    </row>
    <row r="32" spans="2:12" ht="12.5">
      <c r="B32" s="34">
        <v>45841.408530092594</v>
      </c>
      <c r="C32" s="107">
        <v>106</v>
      </c>
      <c r="D32" s="108">
        <v>22.9</v>
      </c>
      <c r="E32" s="108">
        <v>2427.3999999999996</v>
      </c>
      <c r="F32" s="109" t="s">
        <v>12</v>
      </c>
    </row>
    <row r="33" spans="2:6" ht="12.5">
      <c r="B33" s="34">
        <v>45841.417233796295</v>
      </c>
      <c r="C33" s="107">
        <v>765</v>
      </c>
      <c r="D33" s="108">
        <v>22.94</v>
      </c>
      <c r="E33" s="108">
        <v>17549.100000000002</v>
      </c>
      <c r="F33" s="109" t="s">
        <v>12</v>
      </c>
    </row>
    <row r="34" spans="2:6" ht="12.5">
      <c r="B34" s="34">
        <v>45841.417233796295</v>
      </c>
      <c r="C34" s="107">
        <v>568</v>
      </c>
      <c r="D34" s="108">
        <v>22.94</v>
      </c>
      <c r="E34" s="108">
        <v>13029.92</v>
      </c>
      <c r="F34" s="109" t="s">
        <v>12</v>
      </c>
    </row>
    <row r="35" spans="2:6" ht="12.5">
      <c r="B35" s="34">
        <v>45841.41946759259</v>
      </c>
      <c r="C35" s="107">
        <v>131</v>
      </c>
      <c r="D35" s="108">
        <v>22.94</v>
      </c>
      <c r="E35" s="108">
        <v>3005.1400000000003</v>
      </c>
      <c r="F35" s="109" t="s">
        <v>12</v>
      </c>
    </row>
    <row r="36" spans="2:6" ht="12.5">
      <c r="B36" s="34">
        <v>45841.425046296295</v>
      </c>
      <c r="C36" s="107">
        <v>560</v>
      </c>
      <c r="D36" s="108">
        <v>22.96</v>
      </c>
      <c r="E36" s="108">
        <v>12857.6</v>
      </c>
      <c r="F36" s="109" t="s">
        <v>12</v>
      </c>
    </row>
    <row r="37" spans="2:6" ht="12.5">
      <c r="B37" s="34">
        <v>45841.429409722223</v>
      </c>
      <c r="C37" s="107">
        <v>256</v>
      </c>
      <c r="D37" s="108">
        <v>22.96</v>
      </c>
      <c r="E37" s="108">
        <v>5877.76</v>
      </c>
      <c r="F37" s="109" t="s">
        <v>12</v>
      </c>
    </row>
    <row r="38" spans="2:6" ht="12.5">
      <c r="B38" s="34">
        <v>45841.430868055555</v>
      </c>
      <c r="C38" s="107">
        <v>258</v>
      </c>
      <c r="D38" s="108">
        <v>22.94</v>
      </c>
      <c r="E38" s="108">
        <v>5918.52</v>
      </c>
      <c r="F38" s="109" t="s">
        <v>12</v>
      </c>
    </row>
    <row r="39" spans="2:6" ht="12.5">
      <c r="B39" s="34">
        <v>45841.441064814811</v>
      </c>
      <c r="C39" s="107">
        <v>75</v>
      </c>
      <c r="D39" s="108">
        <v>22.94</v>
      </c>
      <c r="E39" s="108">
        <v>1720.5</v>
      </c>
      <c r="F39" s="109" t="s">
        <v>12</v>
      </c>
    </row>
    <row r="40" spans="2:6" ht="12.5">
      <c r="B40" s="34">
        <v>45841.442129629628</v>
      </c>
      <c r="C40" s="107">
        <v>75</v>
      </c>
      <c r="D40" s="108">
        <v>22.94</v>
      </c>
      <c r="E40" s="108">
        <v>1720.5</v>
      </c>
      <c r="F40" s="109" t="s">
        <v>12</v>
      </c>
    </row>
    <row r="41" spans="2:6" ht="12.5">
      <c r="B41" s="34">
        <v>45841.443113425928</v>
      </c>
      <c r="C41" s="107">
        <v>306</v>
      </c>
      <c r="D41" s="108">
        <v>22.94</v>
      </c>
      <c r="E41" s="108">
        <v>7019.64</v>
      </c>
      <c r="F41" s="109" t="s">
        <v>12</v>
      </c>
    </row>
    <row r="42" spans="2:6" ht="12.5">
      <c r="B42" s="34">
        <v>45841.44672453704</v>
      </c>
      <c r="C42" s="107">
        <v>269</v>
      </c>
      <c r="D42" s="108">
        <v>22.92</v>
      </c>
      <c r="E42" s="108">
        <v>6165.4800000000005</v>
      </c>
      <c r="F42" s="109" t="s">
        <v>12</v>
      </c>
    </row>
    <row r="43" spans="2:6" ht="12.5">
      <c r="B43" s="34">
        <v>45841.44672453704</v>
      </c>
      <c r="C43" s="107">
        <v>273</v>
      </c>
      <c r="D43" s="108">
        <v>22.92</v>
      </c>
      <c r="E43" s="108">
        <v>6257.1600000000008</v>
      </c>
      <c r="F43" s="109" t="s">
        <v>12</v>
      </c>
    </row>
    <row r="44" spans="2:6" ht="12.5">
      <c r="B44" s="34">
        <v>45841.44672453704</v>
      </c>
      <c r="C44" s="107">
        <v>288</v>
      </c>
      <c r="D44" s="108">
        <v>22.92</v>
      </c>
      <c r="E44" s="108">
        <v>6600.9600000000009</v>
      </c>
      <c r="F44" s="109" t="s">
        <v>12</v>
      </c>
    </row>
    <row r="45" spans="2:6" ht="12.5">
      <c r="B45" s="34">
        <v>45841.459351851852</v>
      </c>
      <c r="C45" s="107">
        <v>284</v>
      </c>
      <c r="D45" s="108">
        <v>22.92</v>
      </c>
      <c r="E45" s="108">
        <v>6509.2800000000007</v>
      </c>
      <c r="F45" s="109" t="s">
        <v>12</v>
      </c>
    </row>
    <row r="46" spans="2:6" ht="12.5">
      <c r="B46" s="34">
        <v>45841.459618055553</v>
      </c>
      <c r="C46" s="107">
        <v>133</v>
      </c>
      <c r="D46" s="108">
        <v>22.92</v>
      </c>
      <c r="E46" s="108">
        <v>3048.36</v>
      </c>
      <c r="F46" s="109" t="s">
        <v>12</v>
      </c>
    </row>
    <row r="47" spans="2:6" ht="12.5">
      <c r="B47" s="34">
        <v>45841.459618055553</v>
      </c>
      <c r="C47" s="107">
        <v>11</v>
      </c>
      <c r="D47" s="108">
        <v>22.92</v>
      </c>
      <c r="E47" s="108">
        <v>252.12</v>
      </c>
      <c r="F47" s="109" t="s">
        <v>12</v>
      </c>
    </row>
    <row r="48" spans="2:6" ht="12.5">
      <c r="B48" s="34">
        <v>45841.459618055553</v>
      </c>
      <c r="C48" s="107">
        <v>352</v>
      </c>
      <c r="D48" s="108">
        <v>22.92</v>
      </c>
      <c r="E48" s="108">
        <v>8067.84</v>
      </c>
      <c r="F48" s="109" t="s">
        <v>12</v>
      </c>
    </row>
    <row r="49" spans="2:6" ht="12.5">
      <c r="B49" s="34">
        <v>45841.459618055553</v>
      </c>
      <c r="C49" s="107">
        <v>352</v>
      </c>
      <c r="D49" s="108">
        <v>22.92</v>
      </c>
      <c r="E49" s="108">
        <v>8067.84</v>
      </c>
      <c r="F49" s="109" t="s">
        <v>12</v>
      </c>
    </row>
    <row r="50" spans="2:6" ht="12.5">
      <c r="B50" s="34">
        <v>45841.469629629632</v>
      </c>
      <c r="C50" s="107">
        <v>305</v>
      </c>
      <c r="D50" s="108">
        <v>22.94</v>
      </c>
      <c r="E50" s="108">
        <v>6996.7000000000007</v>
      </c>
      <c r="F50" s="109" t="s">
        <v>12</v>
      </c>
    </row>
    <row r="51" spans="2:6" ht="12.5">
      <c r="B51" s="34">
        <v>45841.481956018521</v>
      </c>
      <c r="C51" s="107">
        <v>107</v>
      </c>
      <c r="D51" s="108">
        <v>22.96</v>
      </c>
      <c r="E51" s="108">
        <v>2456.7200000000003</v>
      </c>
      <c r="F51" s="109" t="s">
        <v>12</v>
      </c>
    </row>
    <row r="52" spans="2:6" ht="12.5">
      <c r="B52" s="34">
        <v>45841.481956018521</v>
      </c>
      <c r="C52" s="107">
        <v>680</v>
      </c>
      <c r="D52" s="108">
        <v>22.96</v>
      </c>
      <c r="E52" s="108">
        <v>15612.800000000001</v>
      </c>
      <c r="F52" s="109" t="s">
        <v>12</v>
      </c>
    </row>
    <row r="53" spans="2:6" ht="12.5">
      <c r="B53" s="34">
        <v>45841.4846412037</v>
      </c>
      <c r="C53" s="107">
        <v>287</v>
      </c>
      <c r="D53" s="108">
        <v>22.96</v>
      </c>
      <c r="E53" s="108">
        <v>6589.52</v>
      </c>
      <c r="F53" s="109" t="s">
        <v>12</v>
      </c>
    </row>
    <row r="54" spans="2:6" ht="12.5">
      <c r="B54" s="34">
        <v>45841.492442129631</v>
      </c>
      <c r="C54" s="107">
        <v>305</v>
      </c>
      <c r="D54" s="108">
        <v>22.94</v>
      </c>
      <c r="E54" s="108">
        <v>6996.7000000000007</v>
      </c>
      <c r="F54" s="109" t="s">
        <v>12</v>
      </c>
    </row>
    <row r="55" spans="2:6" ht="12.5">
      <c r="B55" s="34">
        <v>45841.504467592589</v>
      </c>
      <c r="C55" s="107">
        <v>258</v>
      </c>
      <c r="D55" s="108">
        <v>22.94</v>
      </c>
      <c r="E55" s="108">
        <v>5918.52</v>
      </c>
      <c r="F55" s="109" t="s">
        <v>12</v>
      </c>
    </row>
    <row r="56" spans="2:6" ht="12.5">
      <c r="B56" s="34">
        <v>45841.508750000001</v>
      </c>
      <c r="C56" s="107">
        <v>277</v>
      </c>
      <c r="D56" s="108">
        <v>22.98</v>
      </c>
      <c r="E56" s="108">
        <v>6365.46</v>
      </c>
      <c r="F56" s="109" t="s">
        <v>12</v>
      </c>
    </row>
    <row r="57" spans="2:6" ht="12.5">
      <c r="B57" s="34">
        <v>45841.508946759262</v>
      </c>
      <c r="C57" s="107">
        <v>293</v>
      </c>
      <c r="D57" s="108">
        <v>22.96</v>
      </c>
      <c r="E57" s="108">
        <v>6727.2800000000007</v>
      </c>
      <c r="F57" s="109" t="s">
        <v>12</v>
      </c>
    </row>
    <row r="58" spans="2:6" ht="12.5">
      <c r="B58" s="34">
        <v>45841.509074074071</v>
      </c>
      <c r="C58" s="107">
        <v>279</v>
      </c>
      <c r="D58" s="108">
        <v>22.96</v>
      </c>
      <c r="E58" s="108">
        <v>6405.84</v>
      </c>
      <c r="F58" s="109" t="s">
        <v>12</v>
      </c>
    </row>
    <row r="59" spans="2:6" ht="12.5">
      <c r="B59" s="34">
        <v>45841.520462962966</v>
      </c>
      <c r="C59" s="107">
        <v>116</v>
      </c>
      <c r="D59" s="108">
        <v>22.96</v>
      </c>
      <c r="E59" s="108">
        <v>2663.36</v>
      </c>
      <c r="F59" s="109" t="s">
        <v>12</v>
      </c>
    </row>
    <row r="60" spans="2:6" ht="12.5">
      <c r="B60" s="34">
        <v>45841.525023148148</v>
      </c>
      <c r="C60" s="107">
        <v>407</v>
      </c>
      <c r="D60" s="108">
        <v>22.96</v>
      </c>
      <c r="E60" s="108">
        <v>9344.7200000000012</v>
      </c>
      <c r="F60" s="109" t="s">
        <v>12</v>
      </c>
    </row>
    <row r="61" spans="2:6" ht="12.5">
      <c r="B61" s="34">
        <v>45841.52511574074</v>
      </c>
      <c r="C61" s="107">
        <v>202</v>
      </c>
      <c r="D61" s="108">
        <v>22.96</v>
      </c>
      <c r="E61" s="108">
        <v>4637.92</v>
      </c>
      <c r="F61" s="109" t="s">
        <v>12</v>
      </c>
    </row>
    <row r="62" spans="2:6" ht="12.5">
      <c r="B62" s="34">
        <v>45841.526388888888</v>
      </c>
      <c r="C62" s="107">
        <v>53</v>
      </c>
      <c r="D62" s="108">
        <v>22.96</v>
      </c>
      <c r="E62" s="108">
        <v>1216.8800000000001</v>
      </c>
      <c r="F62" s="109" t="s">
        <v>12</v>
      </c>
    </row>
    <row r="63" spans="2:6" ht="12.5">
      <c r="B63" s="34">
        <v>45841.526388888888</v>
      </c>
      <c r="C63" s="107">
        <v>252</v>
      </c>
      <c r="D63" s="108">
        <v>22.96</v>
      </c>
      <c r="E63" s="108">
        <v>5785.92</v>
      </c>
      <c r="F63" s="109" t="s">
        <v>12</v>
      </c>
    </row>
    <row r="64" spans="2:6" ht="12.5">
      <c r="B64" s="34">
        <v>45841.526388888888</v>
      </c>
      <c r="C64" s="107">
        <v>252</v>
      </c>
      <c r="D64" s="108">
        <v>22.96</v>
      </c>
      <c r="E64" s="108">
        <v>5785.92</v>
      </c>
      <c r="F64" s="109" t="s">
        <v>12</v>
      </c>
    </row>
    <row r="65" spans="2:6" ht="12.5">
      <c r="B65" s="34">
        <v>45841.536481481482</v>
      </c>
      <c r="C65" s="107">
        <v>264</v>
      </c>
      <c r="D65" s="108">
        <v>22.94</v>
      </c>
      <c r="E65" s="108">
        <v>6056.1600000000008</v>
      </c>
      <c r="F65" s="109" t="s">
        <v>12</v>
      </c>
    </row>
    <row r="66" spans="2:6" ht="12.5">
      <c r="B66" s="34">
        <v>45841.543055555558</v>
      </c>
      <c r="C66" s="107">
        <v>286</v>
      </c>
      <c r="D66" s="108">
        <v>22.94</v>
      </c>
      <c r="E66" s="108">
        <v>6560.84</v>
      </c>
      <c r="F66" s="109" t="s">
        <v>12</v>
      </c>
    </row>
    <row r="67" spans="2:6" ht="12.5">
      <c r="B67" s="34">
        <v>45841.54650462963</v>
      </c>
      <c r="C67" s="107">
        <v>276</v>
      </c>
      <c r="D67" s="108">
        <v>22.94</v>
      </c>
      <c r="E67" s="108">
        <v>6331.4400000000005</v>
      </c>
      <c r="F67" s="109" t="s">
        <v>12</v>
      </c>
    </row>
    <row r="68" spans="2:6" ht="12.5">
      <c r="B68" s="34">
        <v>45841.573657407411</v>
      </c>
      <c r="C68" s="107">
        <v>464</v>
      </c>
      <c r="D68" s="108">
        <v>22.94</v>
      </c>
      <c r="E68" s="108">
        <v>10644.16</v>
      </c>
      <c r="F68" s="109" t="s">
        <v>12</v>
      </c>
    </row>
    <row r="69" spans="2:6" ht="12.5">
      <c r="B69" s="34">
        <v>45841.573657407411</v>
      </c>
      <c r="C69" s="107">
        <v>328</v>
      </c>
      <c r="D69" s="108">
        <v>22.94</v>
      </c>
      <c r="E69" s="108">
        <v>7524.3200000000006</v>
      </c>
      <c r="F69" s="109" t="s">
        <v>12</v>
      </c>
    </row>
    <row r="70" spans="2:6" ht="12.5">
      <c r="B70" s="34">
        <v>45841.573657407411</v>
      </c>
      <c r="C70" s="107">
        <v>284</v>
      </c>
      <c r="D70" s="108">
        <v>22.94</v>
      </c>
      <c r="E70" s="108">
        <v>6514.96</v>
      </c>
      <c r="F70" s="109" t="s">
        <v>12</v>
      </c>
    </row>
    <row r="71" spans="2:6" ht="12.5">
      <c r="B71" s="34">
        <v>45841.573657407411</v>
      </c>
      <c r="C71" s="107">
        <v>562</v>
      </c>
      <c r="D71" s="108">
        <v>22.94</v>
      </c>
      <c r="E71" s="108">
        <v>12892.28</v>
      </c>
      <c r="F71" s="109" t="s">
        <v>12</v>
      </c>
    </row>
    <row r="72" spans="2:6" ht="12.5">
      <c r="B72" s="34">
        <v>45841.584039351852</v>
      </c>
      <c r="C72" s="107">
        <v>175</v>
      </c>
      <c r="D72" s="108">
        <v>22.94</v>
      </c>
      <c r="E72" s="108">
        <v>4014.5</v>
      </c>
      <c r="F72" s="109" t="s">
        <v>12</v>
      </c>
    </row>
    <row r="73" spans="2:6" ht="12.5">
      <c r="B73" s="34">
        <v>45841.584409722222</v>
      </c>
      <c r="C73" s="107">
        <v>188</v>
      </c>
      <c r="D73" s="108">
        <v>22.94</v>
      </c>
      <c r="E73" s="108">
        <v>4312.72</v>
      </c>
      <c r="F73" s="109" t="s">
        <v>12</v>
      </c>
    </row>
    <row r="74" spans="2:6" ht="12.5">
      <c r="B74" s="34">
        <v>45841.584409722222</v>
      </c>
      <c r="C74" s="107">
        <v>72</v>
      </c>
      <c r="D74" s="108">
        <v>22.94</v>
      </c>
      <c r="E74" s="108">
        <v>1651.68</v>
      </c>
      <c r="F74" s="109" t="s">
        <v>12</v>
      </c>
    </row>
    <row r="75" spans="2:6" ht="12.5">
      <c r="B75" s="34">
        <v>45841.584409722222</v>
      </c>
      <c r="C75" s="107">
        <v>91</v>
      </c>
      <c r="D75" s="108">
        <v>22.94</v>
      </c>
      <c r="E75" s="108">
        <v>2087.54</v>
      </c>
      <c r="F75" s="109" t="s">
        <v>12</v>
      </c>
    </row>
    <row r="76" spans="2:6" ht="12.5">
      <c r="B76" s="34">
        <v>45841.595370370371</v>
      </c>
      <c r="C76" s="107">
        <v>278</v>
      </c>
      <c r="D76" s="108">
        <v>22.94</v>
      </c>
      <c r="E76" s="108">
        <v>6377.3200000000006</v>
      </c>
      <c r="F76" s="109" t="s">
        <v>12</v>
      </c>
    </row>
    <row r="77" spans="2:6" ht="12.5">
      <c r="B77" s="34">
        <v>45841.595370370371</v>
      </c>
      <c r="C77" s="107">
        <v>25</v>
      </c>
      <c r="D77" s="108">
        <v>22.94</v>
      </c>
      <c r="E77" s="108">
        <v>573.5</v>
      </c>
      <c r="F77" s="109" t="s">
        <v>12</v>
      </c>
    </row>
    <row r="78" spans="2:6" ht="12.5">
      <c r="B78" s="34">
        <v>45841.599733796298</v>
      </c>
      <c r="C78" s="107">
        <v>256</v>
      </c>
      <c r="D78" s="108">
        <v>22.94</v>
      </c>
      <c r="E78" s="108">
        <v>5872.64</v>
      </c>
      <c r="F78" s="109" t="s">
        <v>12</v>
      </c>
    </row>
    <row r="79" spans="2:6" ht="12.5">
      <c r="B79" s="34">
        <v>45841.603541666664</v>
      </c>
      <c r="C79" s="107">
        <v>160</v>
      </c>
      <c r="D79" s="108">
        <v>22.94</v>
      </c>
      <c r="E79" s="108">
        <v>3670.4</v>
      </c>
      <c r="F79" s="109" t="s">
        <v>12</v>
      </c>
    </row>
    <row r="80" spans="2:6" ht="12.5">
      <c r="B80" s="34">
        <v>45841.603541666664</v>
      </c>
      <c r="C80" s="107">
        <v>51</v>
      </c>
      <c r="D80" s="108">
        <v>22.94</v>
      </c>
      <c r="E80" s="108">
        <v>1169.94</v>
      </c>
      <c r="F80" s="109" t="s">
        <v>12</v>
      </c>
    </row>
    <row r="81" spans="2:6" ht="12.5">
      <c r="B81" s="34">
        <v>45841.604513888888</v>
      </c>
      <c r="C81" s="107">
        <v>523</v>
      </c>
      <c r="D81" s="108">
        <v>22.94</v>
      </c>
      <c r="E81" s="108">
        <v>11997.62</v>
      </c>
      <c r="F81" s="109" t="s">
        <v>12</v>
      </c>
    </row>
    <row r="82" spans="2:6" ht="12.5">
      <c r="B82" s="34">
        <v>45841.614004629628</v>
      </c>
      <c r="C82" s="107">
        <v>235</v>
      </c>
      <c r="D82" s="108">
        <v>22.96</v>
      </c>
      <c r="E82" s="108">
        <v>5395.6</v>
      </c>
      <c r="F82" s="109" t="s">
        <v>12</v>
      </c>
    </row>
    <row r="83" spans="2:6" ht="12.5">
      <c r="B83" s="34">
        <v>45841.614004629628</v>
      </c>
      <c r="C83" s="107">
        <v>59</v>
      </c>
      <c r="D83" s="108">
        <v>22.96</v>
      </c>
      <c r="E83" s="108">
        <v>1354.64</v>
      </c>
      <c r="F83" s="109" t="s">
        <v>12</v>
      </c>
    </row>
    <row r="84" spans="2:6" ht="12.5">
      <c r="B84" s="34">
        <v>45841.617731481485</v>
      </c>
      <c r="C84" s="107">
        <v>75</v>
      </c>
      <c r="D84" s="108">
        <v>22.96</v>
      </c>
      <c r="E84" s="108">
        <v>1722</v>
      </c>
      <c r="F84" s="109" t="s">
        <v>12</v>
      </c>
    </row>
    <row r="85" spans="2:6" ht="12.5">
      <c r="B85" s="34">
        <v>45841.617731481485</v>
      </c>
      <c r="C85" s="107">
        <v>174</v>
      </c>
      <c r="D85" s="108">
        <v>22.96</v>
      </c>
      <c r="E85" s="108">
        <v>3995.04</v>
      </c>
      <c r="F85" s="109" t="s">
        <v>12</v>
      </c>
    </row>
    <row r="86" spans="2:6" ht="12.5">
      <c r="B86" s="34">
        <v>45841.620925925927</v>
      </c>
      <c r="C86" s="107">
        <v>164</v>
      </c>
      <c r="D86" s="108">
        <v>22.96</v>
      </c>
      <c r="E86" s="108">
        <v>3765.44</v>
      </c>
      <c r="F86" s="109" t="s">
        <v>12</v>
      </c>
    </row>
    <row r="87" spans="2:6" ht="12.5">
      <c r="B87" s="34">
        <v>45841.620925925927</v>
      </c>
      <c r="C87" s="107">
        <v>139</v>
      </c>
      <c r="D87" s="108">
        <v>22.96</v>
      </c>
      <c r="E87" s="108">
        <v>3191.44</v>
      </c>
      <c r="F87" s="109" t="s">
        <v>12</v>
      </c>
    </row>
    <row r="88" spans="2:6" ht="12.5">
      <c r="B88" s="34">
        <v>45841.623344907406</v>
      </c>
      <c r="C88" s="107">
        <v>254</v>
      </c>
      <c r="D88" s="108">
        <v>22.94</v>
      </c>
      <c r="E88" s="108">
        <v>5826.76</v>
      </c>
      <c r="F88" s="109" t="s">
        <v>12</v>
      </c>
    </row>
    <row r="89" spans="2:6" ht="12.5">
      <c r="B89" s="34">
        <v>45841.623344907406</v>
      </c>
      <c r="C89" s="107">
        <v>251</v>
      </c>
      <c r="D89" s="108">
        <v>22.94</v>
      </c>
      <c r="E89" s="108">
        <v>5757.9400000000005</v>
      </c>
      <c r="F89" s="109" t="s">
        <v>12</v>
      </c>
    </row>
    <row r="90" spans="2:6" ht="12.5">
      <c r="B90" s="34">
        <v>45841.623344907406</v>
      </c>
      <c r="C90" s="107">
        <v>260</v>
      </c>
      <c r="D90" s="108">
        <v>22.94</v>
      </c>
      <c r="E90" s="108">
        <v>5964.4000000000005</v>
      </c>
      <c r="F90" s="109" t="s">
        <v>12</v>
      </c>
    </row>
    <row r="91" spans="2:6" ht="12.5">
      <c r="B91" s="34">
        <v>45841.627256944441</v>
      </c>
      <c r="C91" s="107">
        <v>296</v>
      </c>
      <c r="D91" s="108">
        <v>22.9</v>
      </c>
      <c r="E91" s="108">
        <v>6778.4</v>
      </c>
      <c r="F91" s="109" t="s">
        <v>12</v>
      </c>
    </row>
    <row r="92" spans="2:6" ht="12.5">
      <c r="B92" s="34">
        <v>45841.630902777775</v>
      </c>
      <c r="C92" s="107">
        <v>274</v>
      </c>
      <c r="D92" s="108">
        <v>22.9</v>
      </c>
      <c r="E92" s="108">
        <v>6274.5999999999995</v>
      </c>
      <c r="F92" s="109" t="s">
        <v>12</v>
      </c>
    </row>
    <row r="93" spans="2:6" ht="12.5">
      <c r="B93" s="34">
        <v>45841.635763888888</v>
      </c>
      <c r="C93" s="107">
        <v>259</v>
      </c>
      <c r="D93" s="108">
        <v>22.9</v>
      </c>
      <c r="E93" s="108">
        <v>5931.0999999999995</v>
      </c>
      <c r="F93" s="109" t="s">
        <v>12</v>
      </c>
    </row>
    <row r="94" spans="2:6" ht="12.5">
      <c r="B94" s="34">
        <v>45841.635763888888</v>
      </c>
      <c r="C94" s="107">
        <v>48</v>
      </c>
      <c r="D94" s="108">
        <v>22.9</v>
      </c>
      <c r="E94" s="108">
        <v>1099.1999999999998</v>
      </c>
      <c r="F94" s="109" t="s">
        <v>12</v>
      </c>
    </row>
    <row r="95" spans="2:6" ht="12.5">
      <c r="B95" s="34">
        <v>45841.639004629629</v>
      </c>
      <c r="C95" s="107">
        <v>100</v>
      </c>
      <c r="D95" s="108">
        <v>22.9</v>
      </c>
      <c r="E95" s="108">
        <v>2290</v>
      </c>
      <c r="F95" s="109" t="s">
        <v>12</v>
      </c>
    </row>
    <row r="96" spans="2:6" ht="12.5">
      <c r="B96" s="34">
        <v>45841.639004629629</v>
      </c>
      <c r="C96" s="107">
        <v>189</v>
      </c>
      <c r="D96" s="108">
        <v>22.9</v>
      </c>
      <c r="E96" s="108">
        <v>4328.0999999999995</v>
      </c>
      <c r="F96" s="109" t="s">
        <v>12</v>
      </c>
    </row>
    <row r="97" spans="2:6" ht="12.5">
      <c r="B97" s="34">
        <v>45841.645810185182</v>
      </c>
      <c r="C97" s="107">
        <v>46</v>
      </c>
      <c r="D97" s="108">
        <v>22.88</v>
      </c>
      <c r="E97" s="108">
        <v>1052.48</v>
      </c>
      <c r="F97" s="109" t="s">
        <v>12</v>
      </c>
    </row>
    <row r="98" spans="2:6" ht="12.5">
      <c r="B98" s="34">
        <v>45841.645810185182</v>
      </c>
      <c r="C98" s="107">
        <v>286</v>
      </c>
      <c r="D98" s="108">
        <v>22.88</v>
      </c>
      <c r="E98" s="108">
        <v>6543.6799999999994</v>
      </c>
      <c r="F98" s="109" t="s">
        <v>12</v>
      </c>
    </row>
    <row r="99" spans="2:6" ht="12.5">
      <c r="B99" s="34">
        <v>45841.645821759259</v>
      </c>
      <c r="C99" s="107">
        <v>269</v>
      </c>
      <c r="D99" s="108">
        <v>22.88</v>
      </c>
      <c r="E99" s="108">
        <v>6154.7199999999993</v>
      </c>
      <c r="F99" s="109" t="s">
        <v>12</v>
      </c>
    </row>
    <row r="100" spans="2:6" ht="12.5">
      <c r="B100" s="34">
        <v>45841.645821759259</v>
      </c>
      <c r="C100" s="107">
        <v>211</v>
      </c>
      <c r="D100" s="108">
        <v>22.88</v>
      </c>
      <c r="E100" s="108">
        <v>4827.6799999999994</v>
      </c>
      <c r="F100" s="109" t="s">
        <v>12</v>
      </c>
    </row>
    <row r="101" spans="2:6" ht="12.5">
      <c r="B101" s="34">
        <v>45841.654918981483</v>
      </c>
      <c r="C101" s="107">
        <v>288</v>
      </c>
      <c r="D101" s="108">
        <v>22.9</v>
      </c>
      <c r="E101" s="108">
        <v>6595.2</v>
      </c>
      <c r="F101" s="109" t="s">
        <v>12</v>
      </c>
    </row>
    <row r="102" spans="2:6" ht="12.5">
      <c r="B102" s="34">
        <v>45841.658206018517</v>
      </c>
      <c r="C102" s="107">
        <v>17</v>
      </c>
      <c r="D102" s="108">
        <v>22.9</v>
      </c>
      <c r="E102" s="108">
        <v>389.29999999999995</v>
      </c>
      <c r="F102" s="109" t="s">
        <v>12</v>
      </c>
    </row>
    <row r="103" spans="2:6" ht="12.5">
      <c r="B103" s="34">
        <v>45841.658206018517</v>
      </c>
      <c r="C103" s="107">
        <v>286</v>
      </c>
      <c r="D103" s="108">
        <v>22.9</v>
      </c>
      <c r="E103" s="108">
        <v>6549.4</v>
      </c>
      <c r="F103" s="109" t="s">
        <v>12</v>
      </c>
    </row>
    <row r="104" spans="2:6" ht="12.5">
      <c r="B104" s="34">
        <v>45841.658206018517</v>
      </c>
      <c r="C104" s="107">
        <v>509</v>
      </c>
      <c r="D104" s="108">
        <v>22.9</v>
      </c>
      <c r="E104" s="108">
        <v>11656.099999999999</v>
      </c>
      <c r="F104" s="109" t="s">
        <v>12</v>
      </c>
    </row>
    <row r="105" spans="2:6" ht="12.5">
      <c r="B105" s="34">
        <v>45841.658206018517</v>
      </c>
      <c r="C105" s="107">
        <v>259</v>
      </c>
      <c r="D105" s="108">
        <v>22.9</v>
      </c>
      <c r="E105" s="108">
        <v>5931.0999999999995</v>
      </c>
      <c r="F105" s="109" t="s">
        <v>12</v>
      </c>
    </row>
    <row r="106" spans="2:6" ht="12.5">
      <c r="B106" s="34">
        <v>45841.658206018517</v>
      </c>
      <c r="C106" s="107">
        <v>286</v>
      </c>
      <c r="D106" s="108">
        <v>22.9</v>
      </c>
      <c r="E106" s="108">
        <v>6549.4</v>
      </c>
      <c r="F106" s="109" t="s">
        <v>12</v>
      </c>
    </row>
    <row r="107" spans="2:6" ht="12.5">
      <c r="B107" s="34">
        <v>45841.66128472222</v>
      </c>
      <c r="C107" s="107">
        <v>256</v>
      </c>
      <c r="D107" s="108">
        <v>22.88</v>
      </c>
      <c r="E107" s="108">
        <v>5857.28</v>
      </c>
      <c r="F107" s="109" t="s">
        <v>12</v>
      </c>
    </row>
    <row r="108" spans="2:6" ht="12.5">
      <c r="B108" s="34">
        <v>45841.666134259256</v>
      </c>
      <c r="C108" s="107">
        <v>254</v>
      </c>
      <c r="D108" s="108">
        <v>22.88</v>
      </c>
      <c r="E108" s="108">
        <v>5811.5199999999995</v>
      </c>
      <c r="F108" s="109" t="s">
        <v>12</v>
      </c>
    </row>
    <row r="109" spans="2:6" ht="12.5">
      <c r="B109" s="34">
        <v>45841.666134259256</v>
      </c>
      <c r="C109" s="107">
        <v>264</v>
      </c>
      <c r="D109" s="108">
        <v>22.88</v>
      </c>
      <c r="E109" s="108">
        <v>6040.32</v>
      </c>
      <c r="F109" s="109" t="s">
        <v>12</v>
      </c>
    </row>
    <row r="110" spans="2:6" ht="12.5">
      <c r="B110" s="34">
        <v>45841.672789351855</v>
      </c>
      <c r="C110" s="107">
        <v>334</v>
      </c>
      <c r="D110" s="108">
        <v>22.9</v>
      </c>
      <c r="E110" s="108">
        <v>7648.5999999999995</v>
      </c>
      <c r="F110" s="109" t="s">
        <v>12</v>
      </c>
    </row>
    <row r="111" spans="2:6" ht="12.5">
      <c r="B111" s="34">
        <v>45841.672800925924</v>
      </c>
      <c r="C111" s="107">
        <v>128</v>
      </c>
      <c r="D111" s="108">
        <v>22.9</v>
      </c>
      <c r="E111" s="108">
        <v>2931.2</v>
      </c>
      <c r="F111" s="109" t="s">
        <v>12</v>
      </c>
    </row>
    <row r="112" spans="2:6" ht="12.5">
      <c r="B112" s="34">
        <v>45841.672800925924</v>
      </c>
      <c r="C112" s="107">
        <v>334</v>
      </c>
      <c r="D112" s="108">
        <v>22.9</v>
      </c>
      <c r="E112" s="108">
        <v>7648.5999999999995</v>
      </c>
      <c r="F112" s="109" t="s">
        <v>12</v>
      </c>
    </row>
    <row r="113" spans="2:6" ht="12.5">
      <c r="B113" s="34">
        <v>45841.685081018521</v>
      </c>
      <c r="C113" s="107">
        <v>510</v>
      </c>
      <c r="D113" s="108">
        <v>22.96</v>
      </c>
      <c r="E113" s="108">
        <v>11709.6</v>
      </c>
      <c r="F113" s="109" t="s">
        <v>12</v>
      </c>
    </row>
    <row r="114" spans="2:6" ht="12.5">
      <c r="B114" s="34">
        <v>45841.685081018521</v>
      </c>
      <c r="C114" s="107">
        <v>537</v>
      </c>
      <c r="D114" s="108">
        <v>22.96</v>
      </c>
      <c r="E114" s="108">
        <v>12329.52</v>
      </c>
      <c r="F114" s="109" t="s">
        <v>12</v>
      </c>
    </row>
    <row r="115" spans="2:6" ht="12.5">
      <c r="B115" s="34">
        <v>45841.685081018521</v>
      </c>
      <c r="C115" s="107">
        <v>281</v>
      </c>
      <c r="D115" s="108">
        <v>22.96</v>
      </c>
      <c r="E115" s="108">
        <v>6451.76</v>
      </c>
      <c r="F115" s="109" t="s">
        <v>12</v>
      </c>
    </row>
    <row r="116" spans="2:6" ht="12.5">
      <c r="B116" s="34">
        <v>45841.685127314813</v>
      </c>
      <c r="C116" s="107">
        <v>290</v>
      </c>
      <c r="D116" s="108">
        <v>22.94</v>
      </c>
      <c r="E116" s="108">
        <v>6652.6</v>
      </c>
      <c r="F116" s="109" t="s">
        <v>12</v>
      </c>
    </row>
    <row r="117" spans="2:6" ht="12.5">
      <c r="B117" s="34">
        <v>45841.690150462964</v>
      </c>
      <c r="C117" s="107">
        <v>295</v>
      </c>
      <c r="D117" s="108">
        <v>22.92</v>
      </c>
      <c r="E117" s="108">
        <v>6761.4000000000005</v>
      </c>
      <c r="F117" s="109" t="s">
        <v>12</v>
      </c>
    </row>
    <row r="118" spans="2:6" ht="12.5">
      <c r="B118" s="34">
        <v>45841.692696759259</v>
      </c>
      <c r="C118" s="107">
        <v>276</v>
      </c>
      <c r="D118" s="108">
        <v>22.9</v>
      </c>
      <c r="E118" s="108">
        <v>6320.4</v>
      </c>
      <c r="F118" s="109" t="s">
        <v>12</v>
      </c>
    </row>
    <row r="119" spans="2:6" ht="12.5">
      <c r="B119" s="34">
        <v>45841.701331018521</v>
      </c>
      <c r="C119" s="107">
        <v>38</v>
      </c>
      <c r="D119" s="108">
        <v>22.92</v>
      </c>
      <c r="E119" s="108">
        <v>870.96</v>
      </c>
      <c r="F119" s="109" t="s">
        <v>12</v>
      </c>
    </row>
    <row r="120" spans="2:6" ht="12.5">
      <c r="B120" s="34">
        <v>45841.702476851853</v>
      </c>
      <c r="C120" s="107">
        <v>160</v>
      </c>
      <c r="D120" s="108">
        <v>22.92</v>
      </c>
      <c r="E120" s="108">
        <v>3667.2000000000003</v>
      </c>
      <c r="F120" s="109" t="s">
        <v>12</v>
      </c>
    </row>
    <row r="121" spans="2:6" ht="12.5">
      <c r="B121" s="34">
        <v>45841.702476851853</v>
      </c>
      <c r="C121" s="107">
        <v>318</v>
      </c>
      <c r="D121" s="108">
        <v>22.92</v>
      </c>
      <c r="E121" s="108">
        <v>7288.56</v>
      </c>
      <c r="F121" s="109" t="s">
        <v>12</v>
      </c>
    </row>
    <row r="122" spans="2:6" ht="12.5">
      <c r="B122" s="34">
        <v>45841.702476851853</v>
      </c>
      <c r="C122" s="107">
        <v>262</v>
      </c>
      <c r="D122" s="108">
        <v>22.92</v>
      </c>
      <c r="E122" s="108">
        <v>6005.0400000000009</v>
      </c>
      <c r="F122" s="109" t="s">
        <v>12</v>
      </c>
    </row>
    <row r="123" spans="2:6" ht="12.5">
      <c r="B123" s="34">
        <v>45841.702476851853</v>
      </c>
      <c r="C123" s="107">
        <v>291</v>
      </c>
      <c r="D123" s="108">
        <v>22.92</v>
      </c>
      <c r="E123" s="108">
        <v>6669.72</v>
      </c>
      <c r="F123" s="109" t="s">
        <v>12</v>
      </c>
    </row>
    <row r="124" spans="2:6" ht="12.5">
      <c r="B124" s="34">
        <v>45841.702476851853</v>
      </c>
      <c r="C124" s="107">
        <v>280</v>
      </c>
      <c r="D124" s="108">
        <v>22.92</v>
      </c>
      <c r="E124" s="108">
        <v>6417.6</v>
      </c>
      <c r="F124" s="109" t="s">
        <v>12</v>
      </c>
    </row>
    <row r="125" spans="2:6" ht="12.5">
      <c r="B125" s="34">
        <v>45841.709675925929</v>
      </c>
      <c r="C125" s="107">
        <v>266</v>
      </c>
      <c r="D125" s="108">
        <v>22.86</v>
      </c>
      <c r="E125" s="108">
        <v>6080.76</v>
      </c>
      <c r="F125" s="109" t="s">
        <v>12</v>
      </c>
    </row>
    <row r="126" spans="2:6" ht="12.5">
      <c r="B126" s="34">
        <v>45841.709675925929</v>
      </c>
      <c r="C126" s="107">
        <v>258</v>
      </c>
      <c r="D126" s="108">
        <v>22.86</v>
      </c>
      <c r="E126" s="108">
        <v>5897.88</v>
      </c>
      <c r="F126" s="109" t="s">
        <v>12</v>
      </c>
    </row>
    <row r="127" spans="2:6" ht="12.5">
      <c r="B127" s="34">
        <v>45841.72451388889</v>
      </c>
      <c r="C127" s="107">
        <v>480</v>
      </c>
      <c r="D127" s="108">
        <v>22.88</v>
      </c>
      <c r="E127" s="108">
        <v>10982.4</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64FD-3C41-4879-88E0-A47F6381238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45840</v>
      </c>
      <c r="C15" s="59">
        <f>SUMIF(F20:F5000,F15,C20:C5000)</f>
        <v>28305</v>
      </c>
      <c r="D15" s="60">
        <f>E15/C15</f>
        <v>22.551158452570217</v>
      </c>
      <c r="E15" s="60">
        <f>SUMIF(F20:F5000,F15,E20:E5000)</f>
        <v>638310.54</v>
      </c>
      <c r="F15" s="61" t="s">
        <v>12</v>
      </c>
    </row>
    <row r="16" spans="2:10">
      <c r="B16" s="26">
        <v>45840</v>
      </c>
      <c r="C16" s="59">
        <f>SUMIF(F20:F5001,F16,C20:C5001)</f>
        <v>0</v>
      </c>
      <c r="D16" s="60">
        <v>0</v>
      </c>
      <c r="E16" s="60">
        <f>SUMIF(F20:F5001,F16,E20:E5001)</f>
        <v>0</v>
      </c>
      <c r="F16" s="61" t="s">
        <v>22</v>
      </c>
    </row>
    <row r="17" spans="2:12" ht="12.5">
      <c r="B17" s="26">
        <v>45840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45840.381539351853</v>
      </c>
      <c r="C20" s="107">
        <v>490</v>
      </c>
      <c r="D20" s="108">
        <v>22.5</v>
      </c>
      <c r="E20" s="108">
        <v>11025</v>
      </c>
      <c r="F20" s="109" t="s">
        <v>12</v>
      </c>
      <c r="G20" s="87"/>
      <c r="H20" s="86"/>
      <c r="I20" s="86"/>
      <c r="J20" s="86"/>
      <c r="K20" s="86"/>
    </row>
    <row r="21" spans="2:12" ht="12.5">
      <c r="B21" s="34">
        <v>45840.381539351853</v>
      </c>
      <c r="C21" s="107">
        <v>76</v>
      </c>
      <c r="D21" s="108">
        <v>22.5</v>
      </c>
      <c r="E21" s="108">
        <v>1710</v>
      </c>
      <c r="F21" s="109" t="s">
        <v>12</v>
      </c>
    </row>
    <row r="22" spans="2:12" ht="12.5">
      <c r="B22" s="34">
        <v>45840.381539351853</v>
      </c>
      <c r="C22" s="107">
        <v>496</v>
      </c>
      <c r="D22" s="108">
        <v>22.5</v>
      </c>
      <c r="E22" s="108">
        <v>11160</v>
      </c>
      <c r="F22" s="109" t="s">
        <v>12</v>
      </c>
    </row>
    <row r="23" spans="2:12" ht="12.5">
      <c r="B23" s="34">
        <v>45840.383784722224</v>
      </c>
      <c r="C23" s="107">
        <v>263</v>
      </c>
      <c r="D23" s="108">
        <v>22.46</v>
      </c>
      <c r="E23" s="108">
        <v>5906.9800000000005</v>
      </c>
      <c r="F23" s="109" t="s">
        <v>12</v>
      </c>
    </row>
    <row r="24" spans="2:12" ht="12.5">
      <c r="B24" s="34">
        <v>45840.389363425929</v>
      </c>
      <c r="C24" s="107">
        <v>253</v>
      </c>
      <c r="D24" s="108">
        <v>22.5</v>
      </c>
      <c r="E24" s="108">
        <v>5692.5</v>
      </c>
      <c r="F24" s="109" t="s">
        <v>12</v>
      </c>
    </row>
    <row r="25" spans="2:12" ht="12.5">
      <c r="B25" s="34">
        <v>45840.389363425929</v>
      </c>
      <c r="C25" s="107">
        <v>253</v>
      </c>
      <c r="D25" s="108">
        <v>22.5</v>
      </c>
      <c r="E25" s="108">
        <v>5692.5</v>
      </c>
      <c r="F25" s="109" t="s">
        <v>12</v>
      </c>
    </row>
    <row r="26" spans="2:12" ht="12.5">
      <c r="B26" s="34">
        <v>45840.389363425929</v>
      </c>
      <c r="C26" s="107">
        <v>85</v>
      </c>
      <c r="D26" s="108">
        <v>22.5</v>
      </c>
      <c r="E26" s="108">
        <v>1912.5</v>
      </c>
      <c r="F26" s="109" t="s">
        <v>12</v>
      </c>
    </row>
    <row r="27" spans="2:12" ht="12.5">
      <c r="B27" s="34">
        <v>45840.396412037036</v>
      </c>
      <c r="C27" s="107">
        <v>67</v>
      </c>
      <c r="D27" s="108">
        <v>22.48</v>
      </c>
      <c r="E27" s="108">
        <v>1506.16</v>
      </c>
      <c r="F27" s="109" t="s">
        <v>12</v>
      </c>
    </row>
    <row r="28" spans="2:12" ht="12.5">
      <c r="B28" s="34">
        <v>45840.396412037036</v>
      </c>
      <c r="C28" s="107">
        <v>296</v>
      </c>
      <c r="D28" s="108">
        <v>22.48</v>
      </c>
      <c r="E28" s="108">
        <v>6654.08</v>
      </c>
      <c r="F28" s="109" t="s">
        <v>12</v>
      </c>
    </row>
    <row r="29" spans="2:12" ht="12.5">
      <c r="B29" s="34">
        <v>45840.397812499999</v>
      </c>
      <c r="C29" s="107">
        <v>263</v>
      </c>
      <c r="D29" s="108">
        <v>22.52</v>
      </c>
      <c r="E29" s="108">
        <v>5922.76</v>
      </c>
      <c r="F29" s="109" t="s">
        <v>12</v>
      </c>
    </row>
    <row r="30" spans="2:12" ht="12.5">
      <c r="B30" s="34">
        <v>45840.397812499999</v>
      </c>
      <c r="C30" s="107">
        <v>263</v>
      </c>
      <c r="D30" s="108">
        <v>22.52</v>
      </c>
      <c r="E30" s="108">
        <v>5922.76</v>
      </c>
      <c r="F30" s="109" t="s">
        <v>12</v>
      </c>
    </row>
    <row r="31" spans="2:12" ht="12.5">
      <c r="B31" s="34">
        <v>45840.403020833335</v>
      </c>
      <c r="C31" s="107">
        <v>578</v>
      </c>
      <c r="D31" s="108">
        <v>22.52</v>
      </c>
      <c r="E31" s="108">
        <v>13016.56</v>
      </c>
      <c r="F31" s="109" t="s">
        <v>12</v>
      </c>
    </row>
    <row r="32" spans="2:12" ht="12.5">
      <c r="B32" s="34">
        <v>45840.411874999998</v>
      </c>
      <c r="C32" s="107">
        <v>4</v>
      </c>
      <c r="D32" s="108">
        <v>22.54</v>
      </c>
      <c r="E32" s="108">
        <v>90.16</v>
      </c>
      <c r="F32" s="109" t="s">
        <v>12</v>
      </c>
    </row>
    <row r="33" spans="2:6" ht="12.5">
      <c r="B33" s="34">
        <v>45840.415613425925</v>
      </c>
      <c r="C33" s="107">
        <v>128</v>
      </c>
      <c r="D33" s="108">
        <v>22.58</v>
      </c>
      <c r="E33" s="108">
        <v>2890.24</v>
      </c>
      <c r="F33" s="109" t="s">
        <v>12</v>
      </c>
    </row>
    <row r="34" spans="2:6" ht="12.5">
      <c r="B34" s="34">
        <v>45840.415613425925</v>
      </c>
      <c r="C34" s="107">
        <v>152</v>
      </c>
      <c r="D34" s="108">
        <v>22.58</v>
      </c>
      <c r="E34" s="108">
        <v>3432.16</v>
      </c>
      <c r="F34" s="109" t="s">
        <v>12</v>
      </c>
    </row>
    <row r="35" spans="2:6" ht="12.5">
      <c r="B35" s="34">
        <v>45840.415613425925</v>
      </c>
      <c r="C35" s="107">
        <v>75</v>
      </c>
      <c r="D35" s="108">
        <v>22.58</v>
      </c>
      <c r="E35" s="108">
        <v>1693.4999999999998</v>
      </c>
      <c r="F35" s="109" t="s">
        <v>12</v>
      </c>
    </row>
    <row r="36" spans="2:6" ht="12.5">
      <c r="B36" s="34">
        <v>45840.415613425925</v>
      </c>
      <c r="C36" s="107">
        <v>28</v>
      </c>
      <c r="D36" s="108">
        <v>22.58</v>
      </c>
      <c r="E36" s="108">
        <v>632.24</v>
      </c>
      <c r="F36" s="109" t="s">
        <v>12</v>
      </c>
    </row>
    <row r="37" spans="2:6" ht="12.5">
      <c r="B37" s="34">
        <v>45840.416030092594</v>
      </c>
      <c r="C37" s="107">
        <v>551</v>
      </c>
      <c r="D37" s="108">
        <v>22.58</v>
      </c>
      <c r="E37" s="108">
        <v>12441.58</v>
      </c>
      <c r="F37" s="109" t="s">
        <v>12</v>
      </c>
    </row>
    <row r="38" spans="2:6" ht="12.5">
      <c r="B38" s="34">
        <v>45840.416030092594</v>
      </c>
      <c r="C38" s="107">
        <v>298</v>
      </c>
      <c r="D38" s="108">
        <v>22.58</v>
      </c>
      <c r="E38" s="108">
        <v>6728.8399999999992</v>
      </c>
      <c r="F38" s="109" t="s">
        <v>12</v>
      </c>
    </row>
    <row r="39" spans="2:6" ht="12.5">
      <c r="B39" s="34">
        <v>45840.416030092594</v>
      </c>
      <c r="C39" s="107">
        <v>41</v>
      </c>
      <c r="D39" s="108">
        <v>22.58</v>
      </c>
      <c r="E39" s="108">
        <v>925.78</v>
      </c>
      <c r="F39" s="109" t="s">
        <v>12</v>
      </c>
    </row>
    <row r="40" spans="2:6" ht="12.5">
      <c r="B40" s="34">
        <v>45840.416030092594</v>
      </c>
      <c r="C40" s="107">
        <v>230</v>
      </c>
      <c r="D40" s="108">
        <v>22.6</v>
      </c>
      <c r="E40" s="108">
        <v>5198</v>
      </c>
      <c r="F40" s="109" t="s">
        <v>12</v>
      </c>
    </row>
    <row r="41" spans="2:6" ht="12.5">
      <c r="B41" s="34">
        <v>45840.416030092594</v>
      </c>
      <c r="C41" s="107">
        <v>4</v>
      </c>
      <c r="D41" s="108">
        <v>22.6</v>
      </c>
      <c r="E41" s="108">
        <v>90.4</v>
      </c>
      <c r="F41" s="109" t="s">
        <v>12</v>
      </c>
    </row>
    <row r="42" spans="2:6" ht="12.5">
      <c r="B42" s="34">
        <v>45840.416030092594</v>
      </c>
      <c r="C42" s="107">
        <v>76</v>
      </c>
      <c r="D42" s="108">
        <v>22.6</v>
      </c>
      <c r="E42" s="108">
        <v>1717.6000000000001</v>
      </c>
      <c r="F42" s="109" t="s">
        <v>12</v>
      </c>
    </row>
    <row r="43" spans="2:6" ht="12.5">
      <c r="B43" s="34">
        <v>45840.423414351855</v>
      </c>
      <c r="C43" s="107">
        <v>273</v>
      </c>
      <c r="D43" s="108">
        <v>22.56</v>
      </c>
      <c r="E43" s="108">
        <v>6158.8799999999992</v>
      </c>
      <c r="F43" s="109" t="s">
        <v>12</v>
      </c>
    </row>
    <row r="44" spans="2:6" ht="12.5">
      <c r="B44" s="34">
        <v>45840.431388888886</v>
      </c>
      <c r="C44" s="107">
        <v>63</v>
      </c>
      <c r="D44" s="108">
        <v>22.56</v>
      </c>
      <c r="E44" s="108">
        <v>1421.28</v>
      </c>
      <c r="F44" s="109" t="s">
        <v>12</v>
      </c>
    </row>
    <row r="45" spans="2:6" ht="12.5">
      <c r="B45" s="34">
        <v>45840.433634259258</v>
      </c>
      <c r="C45" s="107">
        <v>4</v>
      </c>
      <c r="D45" s="108">
        <v>22.56</v>
      </c>
      <c r="E45" s="108">
        <v>90.24</v>
      </c>
      <c r="F45" s="109" t="s">
        <v>12</v>
      </c>
    </row>
    <row r="46" spans="2:6" ht="12.5">
      <c r="B46" s="34">
        <v>45840.433634259258</v>
      </c>
      <c r="C46" s="107">
        <v>9</v>
      </c>
      <c r="D46" s="108">
        <v>22.56</v>
      </c>
      <c r="E46" s="108">
        <v>203.04</v>
      </c>
      <c r="F46" s="109" t="s">
        <v>12</v>
      </c>
    </row>
    <row r="47" spans="2:6" ht="12.5">
      <c r="B47" s="34">
        <v>45840.434490740743</v>
      </c>
      <c r="C47" s="107">
        <v>161</v>
      </c>
      <c r="D47" s="108">
        <v>22.58</v>
      </c>
      <c r="E47" s="108">
        <v>3635.3799999999997</v>
      </c>
      <c r="F47" s="109" t="s">
        <v>12</v>
      </c>
    </row>
    <row r="48" spans="2:6" ht="12.5">
      <c r="B48" s="34">
        <v>45840.434490740743</v>
      </c>
      <c r="C48" s="107">
        <v>107</v>
      </c>
      <c r="D48" s="108">
        <v>22.58</v>
      </c>
      <c r="E48" s="108">
        <v>2416.06</v>
      </c>
      <c r="F48" s="109" t="s">
        <v>12</v>
      </c>
    </row>
    <row r="49" spans="2:6" ht="12.5">
      <c r="B49" s="34">
        <v>45840.435752314814</v>
      </c>
      <c r="C49" s="107">
        <v>242</v>
      </c>
      <c r="D49" s="108">
        <v>22.56</v>
      </c>
      <c r="E49" s="108">
        <v>5459.5199999999995</v>
      </c>
      <c r="F49" s="109" t="s">
        <v>12</v>
      </c>
    </row>
    <row r="50" spans="2:6" ht="12.5">
      <c r="B50" s="34">
        <v>45840.435752314814</v>
      </c>
      <c r="C50" s="107">
        <v>20</v>
      </c>
      <c r="D50" s="108">
        <v>22.56</v>
      </c>
      <c r="E50" s="108">
        <v>451.2</v>
      </c>
      <c r="F50" s="109" t="s">
        <v>12</v>
      </c>
    </row>
    <row r="51" spans="2:6" ht="12.5">
      <c r="B51" s="34">
        <v>45840.435752314814</v>
      </c>
      <c r="C51" s="107">
        <v>458</v>
      </c>
      <c r="D51" s="108">
        <v>22.56</v>
      </c>
      <c r="E51" s="108">
        <v>10332.48</v>
      </c>
      <c r="F51" s="109" t="s">
        <v>12</v>
      </c>
    </row>
    <row r="52" spans="2:6" ht="12.5">
      <c r="B52" s="34">
        <v>45840.435752314814</v>
      </c>
      <c r="C52" s="107">
        <v>1</v>
      </c>
      <c r="D52" s="108">
        <v>22.56</v>
      </c>
      <c r="E52" s="108">
        <v>22.56</v>
      </c>
      <c r="F52" s="109" t="s">
        <v>12</v>
      </c>
    </row>
    <row r="53" spans="2:6" ht="12.5">
      <c r="B53" s="34">
        <v>45840.435752314814</v>
      </c>
      <c r="C53" s="107">
        <v>13</v>
      </c>
      <c r="D53" s="108">
        <v>22.56</v>
      </c>
      <c r="E53" s="108">
        <v>293.27999999999997</v>
      </c>
      <c r="F53" s="109" t="s">
        <v>12</v>
      </c>
    </row>
    <row r="54" spans="2:6" ht="12.5">
      <c r="B54" s="34">
        <v>45840.435752314814</v>
      </c>
      <c r="C54" s="107">
        <v>1</v>
      </c>
      <c r="D54" s="108">
        <v>22.56</v>
      </c>
      <c r="E54" s="108">
        <v>22.56</v>
      </c>
      <c r="F54" s="109" t="s">
        <v>12</v>
      </c>
    </row>
    <row r="55" spans="2:6" ht="12.5">
      <c r="B55" s="34">
        <v>45840.435752314814</v>
      </c>
      <c r="C55" s="107">
        <v>16</v>
      </c>
      <c r="D55" s="108">
        <v>22.56</v>
      </c>
      <c r="E55" s="108">
        <v>360.96</v>
      </c>
      <c r="F55" s="109" t="s">
        <v>12</v>
      </c>
    </row>
    <row r="56" spans="2:6" ht="12.5">
      <c r="B56" s="34">
        <v>45840.435752314814</v>
      </c>
      <c r="C56" s="107">
        <v>35</v>
      </c>
      <c r="D56" s="108">
        <v>22.56</v>
      </c>
      <c r="E56" s="108">
        <v>789.59999999999991</v>
      </c>
      <c r="F56" s="109" t="s">
        <v>12</v>
      </c>
    </row>
    <row r="57" spans="2:6" ht="12.5">
      <c r="B57" s="34">
        <v>45840.440393518518</v>
      </c>
      <c r="C57" s="107">
        <v>291</v>
      </c>
      <c r="D57" s="108">
        <v>22.52</v>
      </c>
      <c r="E57" s="108">
        <v>6553.32</v>
      </c>
      <c r="F57" s="109" t="s">
        <v>12</v>
      </c>
    </row>
    <row r="58" spans="2:6" ht="12.5">
      <c r="B58" s="34">
        <v>45840.453599537039</v>
      </c>
      <c r="C58" s="107">
        <v>8</v>
      </c>
      <c r="D58" s="108">
        <v>22.54</v>
      </c>
      <c r="E58" s="108">
        <v>180.32</v>
      </c>
      <c r="F58" s="109" t="s">
        <v>12</v>
      </c>
    </row>
    <row r="59" spans="2:6" ht="12.5">
      <c r="B59" s="34">
        <v>45840.453599537039</v>
      </c>
      <c r="C59" s="107">
        <v>59</v>
      </c>
      <c r="D59" s="108">
        <v>22.54</v>
      </c>
      <c r="E59" s="108">
        <v>1329.86</v>
      </c>
      <c r="F59" s="109" t="s">
        <v>12</v>
      </c>
    </row>
    <row r="60" spans="2:6" ht="12.5">
      <c r="B60" s="34">
        <v>45840.461689814816</v>
      </c>
      <c r="C60" s="107">
        <v>200</v>
      </c>
      <c r="D60" s="108">
        <v>22.54</v>
      </c>
      <c r="E60" s="108">
        <v>4508</v>
      </c>
      <c r="F60" s="109" t="s">
        <v>12</v>
      </c>
    </row>
    <row r="61" spans="2:6" ht="12.5">
      <c r="B61" s="34">
        <v>45840.461689814816</v>
      </c>
      <c r="C61" s="107">
        <v>876</v>
      </c>
      <c r="D61" s="108">
        <v>22.54</v>
      </c>
      <c r="E61" s="108">
        <v>19745.04</v>
      </c>
      <c r="F61" s="109" t="s">
        <v>12</v>
      </c>
    </row>
    <row r="62" spans="2:6" ht="12.5">
      <c r="B62" s="34">
        <v>45840.461689814816</v>
      </c>
      <c r="C62" s="107">
        <v>75</v>
      </c>
      <c r="D62" s="108">
        <v>22.54</v>
      </c>
      <c r="E62" s="108">
        <v>1690.5</v>
      </c>
      <c r="F62" s="109" t="s">
        <v>12</v>
      </c>
    </row>
    <row r="63" spans="2:6" ht="12.5">
      <c r="B63" s="34">
        <v>45840.461689814816</v>
      </c>
      <c r="C63" s="107">
        <v>291</v>
      </c>
      <c r="D63" s="108">
        <v>22.54</v>
      </c>
      <c r="E63" s="108">
        <v>6559.1399999999994</v>
      </c>
      <c r="F63" s="109" t="s">
        <v>12</v>
      </c>
    </row>
    <row r="64" spans="2:6" ht="12.5">
      <c r="B64" s="34">
        <v>45840.47384259259</v>
      </c>
      <c r="C64" s="107">
        <v>272</v>
      </c>
      <c r="D64" s="108">
        <v>22.58</v>
      </c>
      <c r="E64" s="108">
        <v>6141.7599999999993</v>
      </c>
      <c r="F64" s="109" t="s">
        <v>12</v>
      </c>
    </row>
    <row r="65" spans="2:6" ht="12.5">
      <c r="B65" s="34">
        <v>45840.478194444448</v>
      </c>
      <c r="C65" s="107">
        <v>847</v>
      </c>
      <c r="D65" s="108">
        <v>22.58</v>
      </c>
      <c r="E65" s="108">
        <v>19125.259999999998</v>
      </c>
      <c r="F65" s="109" t="s">
        <v>12</v>
      </c>
    </row>
    <row r="66" spans="2:6" ht="12.5">
      <c r="B66" s="34">
        <v>45840.478194444448</v>
      </c>
      <c r="C66" s="107">
        <v>10</v>
      </c>
      <c r="D66" s="108">
        <v>22.6</v>
      </c>
      <c r="E66" s="108">
        <v>226</v>
      </c>
      <c r="F66" s="109" t="s">
        <v>12</v>
      </c>
    </row>
    <row r="67" spans="2:6" ht="12.5">
      <c r="B67" s="34">
        <v>45840.478194444448</v>
      </c>
      <c r="C67" s="107">
        <v>35</v>
      </c>
      <c r="D67" s="108">
        <v>22.6</v>
      </c>
      <c r="E67" s="108">
        <v>791</v>
      </c>
      <c r="F67" s="109" t="s">
        <v>12</v>
      </c>
    </row>
    <row r="68" spans="2:6" ht="12.5">
      <c r="B68" s="34">
        <v>45840.478194444448</v>
      </c>
      <c r="C68" s="107">
        <v>250</v>
      </c>
      <c r="D68" s="108">
        <v>22.6</v>
      </c>
      <c r="E68" s="108">
        <v>5650</v>
      </c>
      <c r="F68" s="109" t="s">
        <v>12</v>
      </c>
    </row>
    <row r="69" spans="2:6" ht="12.5">
      <c r="B69" s="34">
        <v>45840.493761574071</v>
      </c>
      <c r="C69" s="107">
        <v>296</v>
      </c>
      <c r="D69" s="108">
        <v>22.6</v>
      </c>
      <c r="E69" s="108">
        <v>6689.6</v>
      </c>
      <c r="F69" s="109" t="s">
        <v>12</v>
      </c>
    </row>
    <row r="70" spans="2:6" ht="12.5">
      <c r="B70" s="34">
        <v>45840.493761574071</v>
      </c>
      <c r="C70" s="107">
        <v>269</v>
      </c>
      <c r="D70" s="108">
        <v>22.6</v>
      </c>
      <c r="E70" s="108">
        <v>6079.4000000000005</v>
      </c>
      <c r="F70" s="109" t="s">
        <v>12</v>
      </c>
    </row>
    <row r="71" spans="2:6" ht="12.5">
      <c r="B71" s="34">
        <v>45840.500219907408</v>
      </c>
      <c r="C71" s="107">
        <v>308</v>
      </c>
      <c r="D71" s="108">
        <v>22.56</v>
      </c>
      <c r="E71" s="108">
        <v>6948.48</v>
      </c>
      <c r="F71" s="109" t="s">
        <v>12</v>
      </c>
    </row>
    <row r="72" spans="2:6" ht="12.5">
      <c r="B72" s="34">
        <v>45840.500219907408</v>
      </c>
      <c r="C72" s="107">
        <v>272</v>
      </c>
      <c r="D72" s="108">
        <v>22.56</v>
      </c>
      <c r="E72" s="108">
        <v>6136.32</v>
      </c>
      <c r="F72" s="109" t="s">
        <v>12</v>
      </c>
    </row>
    <row r="73" spans="2:6" ht="12.5">
      <c r="B73" s="34">
        <v>45840.514398148145</v>
      </c>
      <c r="C73" s="107">
        <v>267</v>
      </c>
      <c r="D73" s="108">
        <v>22.56</v>
      </c>
      <c r="E73" s="108">
        <v>6023.5199999999995</v>
      </c>
      <c r="F73" s="109" t="s">
        <v>12</v>
      </c>
    </row>
    <row r="74" spans="2:6" ht="12.5">
      <c r="B74" s="34">
        <v>45840.516412037039</v>
      </c>
      <c r="C74" s="107">
        <v>825</v>
      </c>
      <c r="D74" s="108">
        <v>22.56</v>
      </c>
      <c r="E74" s="108">
        <v>18612</v>
      </c>
      <c r="F74" s="109" t="s">
        <v>12</v>
      </c>
    </row>
    <row r="75" spans="2:6" ht="12.5">
      <c r="B75" s="34">
        <v>45840.526608796295</v>
      </c>
      <c r="C75" s="107">
        <v>264</v>
      </c>
      <c r="D75" s="108">
        <v>22.54</v>
      </c>
      <c r="E75" s="108">
        <v>5950.5599999999995</v>
      </c>
      <c r="F75" s="109" t="s">
        <v>12</v>
      </c>
    </row>
    <row r="76" spans="2:6" ht="12.5">
      <c r="B76" s="34">
        <v>45840.526608796295</v>
      </c>
      <c r="C76" s="107">
        <v>267</v>
      </c>
      <c r="D76" s="108">
        <v>22.54</v>
      </c>
      <c r="E76" s="108">
        <v>6018.1799999999994</v>
      </c>
      <c r="F76" s="109" t="s">
        <v>12</v>
      </c>
    </row>
    <row r="77" spans="2:6" ht="12.5">
      <c r="B77" s="34">
        <v>45840.54347222222</v>
      </c>
      <c r="C77" s="107">
        <v>34</v>
      </c>
      <c r="D77" s="108">
        <v>22.58</v>
      </c>
      <c r="E77" s="108">
        <v>767.71999999999991</v>
      </c>
      <c r="F77" s="109" t="s">
        <v>12</v>
      </c>
    </row>
    <row r="78" spans="2:6" ht="12.5">
      <c r="B78" s="34">
        <v>45840.54347222222</v>
      </c>
      <c r="C78" s="107">
        <v>1</v>
      </c>
      <c r="D78" s="108">
        <v>22.58</v>
      </c>
      <c r="E78" s="108">
        <v>22.58</v>
      </c>
      <c r="F78" s="109" t="s">
        <v>12</v>
      </c>
    </row>
    <row r="79" spans="2:6" ht="12.5">
      <c r="B79" s="34">
        <v>45840.54347222222</v>
      </c>
      <c r="C79" s="107">
        <v>264</v>
      </c>
      <c r="D79" s="108">
        <v>22.58</v>
      </c>
      <c r="E79" s="108">
        <v>5961.12</v>
      </c>
      <c r="F79" s="109" t="s">
        <v>12</v>
      </c>
    </row>
    <row r="80" spans="2:6" ht="12.5">
      <c r="B80" s="34">
        <v>45840.5468287037</v>
      </c>
      <c r="C80" s="107">
        <v>152</v>
      </c>
      <c r="D80" s="108">
        <v>22.58</v>
      </c>
      <c r="E80" s="108">
        <v>3432.16</v>
      </c>
      <c r="F80" s="109" t="s">
        <v>12</v>
      </c>
    </row>
    <row r="81" spans="2:6" ht="12.5">
      <c r="B81" s="34">
        <v>45840.5468287037</v>
      </c>
      <c r="C81" s="107">
        <v>27</v>
      </c>
      <c r="D81" s="108">
        <v>22.58</v>
      </c>
      <c r="E81" s="108">
        <v>609.66</v>
      </c>
      <c r="F81" s="109" t="s">
        <v>12</v>
      </c>
    </row>
    <row r="82" spans="2:6" ht="12.5">
      <c r="B82" s="34">
        <v>45840.554618055554</v>
      </c>
      <c r="C82" s="107">
        <v>219</v>
      </c>
      <c r="D82" s="108">
        <v>22.58</v>
      </c>
      <c r="E82" s="108">
        <v>4945.0199999999995</v>
      </c>
      <c r="F82" s="109" t="s">
        <v>12</v>
      </c>
    </row>
    <row r="83" spans="2:6" ht="12.5">
      <c r="B83" s="34">
        <v>45840.554618055554</v>
      </c>
      <c r="C83" s="107">
        <v>60</v>
      </c>
      <c r="D83" s="108">
        <v>22.58</v>
      </c>
      <c r="E83" s="108">
        <v>1354.8</v>
      </c>
      <c r="F83" s="109" t="s">
        <v>12</v>
      </c>
    </row>
    <row r="84" spans="2:6" ht="12.5">
      <c r="B84" s="34">
        <v>45840.562152777777</v>
      </c>
      <c r="C84" s="107">
        <v>25</v>
      </c>
      <c r="D84" s="108">
        <v>22.58</v>
      </c>
      <c r="E84" s="108">
        <v>564.5</v>
      </c>
      <c r="F84" s="109" t="s">
        <v>12</v>
      </c>
    </row>
    <row r="85" spans="2:6" ht="12.5">
      <c r="B85" s="34">
        <v>45840.562152777777</v>
      </c>
      <c r="C85" s="107">
        <v>241</v>
      </c>
      <c r="D85" s="108">
        <v>22.58</v>
      </c>
      <c r="E85" s="108">
        <v>5441.78</v>
      </c>
      <c r="F85" s="109" t="s">
        <v>12</v>
      </c>
    </row>
    <row r="86" spans="2:6" ht="12.5">
      <c r="B86" s="34">
        <v>45840.563437500001</v>
      </c>
      <c r="C86" s="107">
        <v>144</v>
      </c>
      <c r="D86" s="108">
        <v>22.58</v>
      </c>
      <c r="E86" s="108">
        <v>3251.5199999999995</v>
      </c>
      <c r="F86" s="109" t="s">
        <v>12</v>
      </c>
    </row>
    <row r="87" spans="2:6" ht="12.5">
      <c r="B87" s="34">
        <v>45840.563449074078</v>
      </c>
      <c r="C87" s="107">
        <v>647</v>
      </c>
      <c r="D87" s="108">
        <v>22.58</v>
      </c>
      <c r="E87" s="108">
        <v>14609.259999999998</v>
      </c>
      <c r="F87" s="109" t="s">
        <v>12</v>
      </c>
    </row>
    <row r="88" spans="2:6" ht="12.5">
      <c r="B88" s="34">
        <v>45840.573298611111</v>
      </c>
      <c r="C88" s="107">
        <v>61</v>
      </c>
      <c r="D88" s="108">
        <v>22.58</v>
      </c>
      <c r="E88" s="108">
        <v>1377.3799999999999</v>
      </c>
      <c r="F88" s="109" t="s">
        <v>12</v>
      </c>
    </row>
    <row r="89" spans="2:6" ht="12.5">
      <c r="B89" s="34">
        <v>45840.573298611111</v>
      </c>
      <c r="C89" s="107">
        <v>222</v>
      </c>
      <c r="D89" s="108">
        <v>22.58</v>
      </c>
      <c r="E89" s="108">
        <v>5012.7599999999993</v>
      </c>
      <c r="F89" s="109" t="s">
        <v>12</v>
      </c>
    </row>
    <row r="90" spans="2:6" ht="12.5">
      <c r="B90" s="34">
        <v>45840.573310185187</v>
      </c>
      <c r="C90" s="107">
        <v>44</v>
      </c>
      <c r="D90" s="108">
        <v>22.58</v>
      </c>
      <c r="E90" s="108">
        <v>993.52</v>
      </c>
      <c r="F90" s="109" t="s">
        <v>12</v>
      </c>
    </row>
    <row r="91" spans="2:6" ht="12.5">
      <c r="B91" s="34">
        <v>45840.574999999997</v>
      </c>
      <c r="C91" s="107">
        <v>272</v>
      </c>
      <c r="D91" s="108">
        <v>22.58</v>
      </c>
      <c r="E91" s="108">
        <v>6141.7599999999993</v>
      </c>
      <c r="F91" s="109" t="s">
        <v>12</v>
      </c>
    </row>
    <row r="92" spans="2:6" ht="12.5">
      <c r="B92" s="34">
        <v>45840.585069444445</v>
      </c>
      <c r="C92" s="107">
        <v>271</v>
      </c>
      <c r="D92" s="108">
        <v>22.58</v>
      </c>
      <c r="E92" s="108">
        <v>6119.1799999999994</v>
      </c>
      <c r="F92" s="109" t="s">
        <v>12</v>
      </c>
    </row>
    <row r="93" spans="2:6" ht="12.5">
      <c r="B93" s="34">
        <v>45840.585069444445</v>
      </c>
      <c r="C93" s="107">
        <v>261</v>
      </c>
      <c r="D93" s="108">
        <v>22.58</v>
      </c>
      <c r="E93" s="108">
        <v>5893.3799999999992</v>
      </c>
      <c r="F93" s="109" t="s">
        <v>12</v>
      </c>
    </row>
    <row r="94" spans="2:6" ht="12.5">
      <c r="B94" s="34">
        <v>45840.590104166666</v>
      </c>
      <c r="C94" s="107">
        <v>279</v>
      </c>
      <c r="D94" s="108">
        <v>22.58</v>
      </c>
      <c r="E94" s="108">
        <v>6299.82</v>
      </c>
      <c r="F94" s="109" t="s">
        <v>12</v>
      </c>
    </row>
    <row r="95" spans="2:6" ht="12.5">
      <c r="B95" s="34">
        <v>45840.591400462959</v>
      </c>
      <c r="C95" s="107">
        <v>290</v>
      </c>
      <c r="D95" s="108">
        <v>22.58</v>
      </c>
      <c r="E95" s="108">
        <v>6548.2</v>
      </c>
      <c r="F95" s="109" t="s">
        <v>12</v>
      </c>
    </row>
    <row r="96" spans="2:6" ht="12.5">
      <c r="B96" s="34">
        <v>45840.597256944442</v>
      </c>
      <c r="C96" s="107">
        <v>262</v>
      </c>
      <c r="D96" s="108">
        <v>22.56</v>
      </c>
      <c r="E96" s="108">
        <v>5910.7199999999993</v>
      </c>
      <c r="F96" s="109" t="s">
        <v>12</v>
      </c>
    </row>
    <row r="97" spans="2:6" ht="12.5">
      <c r="B97" s="34">
        <v>45840.608715277776</v>
      </c>
      <c r="C97" s="107">
        <v>295</v>
      </c>
      <c r="D97" s="108">
        <v>22.56</v>
      </c>
      <c r="E97" s="108">
        <v>6655.2</v>
      </c>
      <c r="F97" s="109" t="s">
        <v>12</v>
      </c>
    </row>
    <row r="98" spans="2:6" ht="12.5">
      <c r="B98" s="34">
        <v>45840.612291666665</v>
      </c>
      <c r="C98" s="107">
        <v>277</v>
      </c>
      <c r="D98" s="108">
        <v>22.54</v>
      </c>
      <c r="E98" s="108">
        <v>6243.58</v>
      </c>
      <c r="F98" s="109" t="s">
        <v>12</v>
      </c>
    </row>
    <row r="99" spans="2:6" ht="12.5">
      <c r="B99" s="34">
        <v>45840.612291666665</v>
      </c>
      <c r="C99" s="107">
        <v>280</v>
      </c>
      <c r="D99" s="108">
        <v>22.54</v>
      </c>
      <c r="E99" s="108">
        <v>6311.2</v>
      </c>
      <c r="F99" s="109" t="s">
        <v>12</v>
      </c>
    </row>
    <row r="100" spans="2:6" ht="12.5">
      <c r="B100" s="34">
        <v>45840.612291666665</v>
      </c>
      <c r="C100" s="107">
        <v>292</v>
      </c>
      <c r="D100" s="108">
        <v>22.54</v>
      </c>
      <c r="E100" s="108">
        <v>6581.6799999999994</v>
      </c>
      <c r="F100" s="109" t="s">
        <v>12</v>
      </c>
    </row>
    <row r="101" spans="2:6" ht="12.5">
      <c r="B101" s="34">
        <v>45840.618750000001</v>
      </c>
      <c r="C101" s="107">
        <v>543</v>
      </c>
      <c r="D101" s="108">
        <v>22.56</v>
      </c>
      <c r="E101" s="108">
        <v>12250.08</v>
      </c>
      <c r="F101" s="109" t="s">
        <v>12</v>
      </c>
    </row>
    <row r="102" spans="2:6" ht="12.5">
      <c r="B102" s="34">
        <v>45840.625023148146</v>
      </c>
      <c r="C102" s="107">
        <v>61</v>
      </c>
      <c r="D102" s="108">
        <v>22.54</v>
      </c>
      <c r="E102" s="108">
        <v>1374.94</v>
      </c>
      <c r="F102" s="109" t="s">
        <v>12</v>
      </c>
    </row>
    <row r="103" spans="2:6" ht="12.5">
      <c r="B103" s="34">
        <v>45840.625023148146</v>
      </c>
      <c r="C103" s="107">
        <v>246</v>
      </c>
      <c r="D103" s="108">
        <v>22.54</v>
      </c>
      <c r="E103" s="108">
        <v>5544.84</v>
      </c>
      <c r="F103" s="109" t="s">
        <v>12</v>
      </c>
    </row>
    <row r="104" spans="2:6" ht="12.5">
      <c r="B104" s="34">
        <v>45840.627141203702</v>
      </c>
      <c r="C104" s="107">
        <v>278</v>
      </c>
      <c r="D104" s="108">
        <v>22.54</v>
      </c>
      <c r="E104" s="108">
        <v>6266.12</v>
      </c>
      <c r="F104" s="109" t="s">
        <v>12</v>
      </c>
    </row>
    <row r="105" spans="2:6" ht="12.5">
      <c r="B105" s="34">
        <v>45840.638472222221</v>
      </c>
      <c r="C105" s="107">
        <v>6</v>
      </c>
      <c r="D105" s="108">
        <v>22.56</v>
      </c>
      <c r="E105" s="108">
        <v>135.35999999999999</v>
      </c>
      <c r="F105" s="109" t="s">
        <v>12</v>
      </c>
    </row>
    <row r="106" spans="2:6" ht="12.5">
      <c r="B106" s="34">
        <v>45840.642245370371</v>
      </c>
      <c r="C106" s="107">
        <v>33</v>
      </c>
      <c r="D106" s="108">
        <v>22.56</v>
      </c>
      <c r="E106" s="108">
        <v>744.4799999999999</v>
      </c>
      <c r="F106" s="109" t="s">
        <v>12</v>
      </c>
    </row>
    <row r="107" spans="2:6" ht="12.5">
      <c r="B107" s="34">
        <v>45840.642268518517</v>
      </c>
      <c r="C107" s="107">
        <v>33</v>
      </c>
      <c r="D107" s="108">
        <v>22.56</v>
      </c>
      <c r="E107" s="108">
        <v>744.4799999999999</v>
      </c>
      <c r="F107" s="109" t="s">
        <v>12</v>
      </c>
    </row>
    <row r="108" spans="2:6" ht="12.5">
      <c r="B108" s="34">
        <v>45840.643101851849</v>
      </c>
      <c r="C108" s="107">
        <v>1</v>
      </c>
      <c r="D108" s="108">
        <v>22.56</v>
      </c>
      <c r="E108" s="108">
        <v>22.56</v>
      </c>
      <c r="F108" s="109" t="s">
        <v>12</v>
      </c>
    </row>
    <row r="109" spans="2:6" ht="12.5">
      <c r="B109" s="34">
        <v>45840.645960648151</v>
      </c>
      <c r="C109" s="107">
        <v>843</v>
      </c>
      <c r="D109" s="108">
        <v>22.58</v>
      </c>
      <c r="E109" s="108">
        <v>19034.939999999999</v>
      </c>
      <c r="F109" s="109" t="s">
        <v>12</v>
      </c>
    </row>
    <row r="110" spans="2:6" ht="12.5">
      <c r="B110" s="34">
        <v>45840.646724537037</v>
      </c>
      <c r="C110" s="107">
        <v>787</v>
      </c>
      <c r="D110" s="108">
        <v>22.56</v>
      </c>
      <c r="E110" s="108">
        <v>17754.719999999998</v>
      </c>
      <c r="F110" s="109" t="s">
        <v>12</v>
      </c>
    </row>
    <row r="111" spans="2:6" ht="12.5">
      <c r="B111" s="34">
        <v>45840.648252314815</v>
      </c>
      <c r="C111" s="107">
        <v>259</v>
      </c>
      <c r="D111" s="108">
        <v>22.52</v>
      </c>
      <c r="E111" s="108">
        <v>5832.68</v>
      </c>
      <c r="F111" s="109" t="s">
        <v>12</v>
      </c>
    </row>
    <row r="112" spans="2:6" ht="12.5">
      <c r="B112" s="34">
        <v>45840.650150462963</v>
      </c>
      <c r="C112" s="107">
        <v>269</v>
      </c>
      <c r="D112" s="108">
        <v>22.52</v>
      </c>
      <c r="E112" s="108">
        <v>6057.88</v>
      </c>
      <c r="F112" s="109" t="s">
        <v>12</v>
      </c>
    </row>
    <row r="113" spans="2:6" ht="12.5">
      <c r="B113" s="34">
        <v>45840.651886574073</v>
      </c>
      <c r="C113" s="107">
        <v>205</v>
      </c>
      <c r="D113" s="108">
        <v>22.48</v>
      </c>
      <c r="E113" s="108">
        <v>4608.3999999999996</v>
      </c>
      <c r="F113" s="109" t="s">
        <v>12</v>
      </c>
    </row>
    <row r="114" spans="2:6" ht="12.5">
      <c r="B114" s="34">
        <v>45840.651886574073</v>
      </c>
      <c r="C114" s="107">
        <v>62</v>
      </c>
      <c r="D114" s="108">
        <v>22.48</v>
      </c>
      <c r="E114" s="108">
        <v>1393.76</v>
      </c>
      <c r="F114" s="109" t="s">
        <v>12</v>
      </c>
    </row>
    <row r="115" spans="2:6" ht="12.5">
      <c r="B115" s="34">
        <v>45840.660092592596</v>
      </c>
      <c r="C115" s="107">
        <v>272</v>
      </c>
      <c r="D115" s="108">
        <v>22.48</v>
      </c>
      <c r="E115" s="108">
        <v>6114.56</v>
      </c>
      <c r="F115" s="109" t="s">
        <v>12</v>
      </c>
    </row>
    <row r="116" spans="2:6" ht="12.5">
      <c r="B116" s="34">
        <v>45840.660277777781</v>
      </c>
      <c r="C116" s="107">
        <v>110</v>
      </c>
      <c r="D116" s="108">
        <v>22.46</v>
      </c>
      <c r="E116" s="108">
        <v>2470.6</v>
      </c>
      <c r="F116" s="109" t="s">
        <v>12</v>
      </c>
    </row>
    <row r="117" spans="2:6" ht="12.5">
      <c r="B117" s="34">
        <v>45840.660277777781</v>
      </c>
      <c r="C117" s="107">
        <v>264</v>
      </c>
      <c r="D117" s="108">
        <v>22.46</v>
      </c>
      <c r="E117" s="108">
        <v>5929.4400000000005</v>
      </c>
      <c r="F117" s="109" t="s">
        <v>12</v>
      </c>
    </row>
    <row r="118" spans="2:6" ht="12.5">
      <c r="B118" s="34">
        <v>45840.660277777781</v>
      </c>
      <c r="C118" s="107">
        <v>261</v>
      </c>
      <c r="D118" s="108">
        <v>22.46</v>
      </c>
      <c r="E118" s="108">
        <v>5862.06</v>
      </c>
      <c r="F118" s="109" t="s">
        <v>12</v>
      </c>
    </row>
    <row r="119" spans="2:6" ht="12.5">
      <c r="B119" s="34">
        <v>45840.664340277777</v>
      </c>
      <c r="C119" s="107">
        <v>268</v>
      </c>
      <c r="D119" s="108">
        <v>22.46</v>
      </c>
      <c r="E119" s="108">
        <v>6019.2800000000007</v>
      </c>
      <c r="F119" s="109" t="s">
        <v>12</v>
      </c>
    </row>
    <row r="120" spans="2:6" ht="12.5">
      <c r="B120" s="34">
        <v>45840.664340277777</v>
      </c>
      <c r="C120" s="107">
        <v>151</v>
      </c>
      <c r="D120" s="108">
        <v>22.46</v>
      </c>
      <c r="E120" s="108">
        <v>3391.46</v>
      </c>
      <c r="F120" s="109" t="s">
        <v>12</v>
      </c>
    </row>
    <row r="121" spans="2:6" ht="12.5">
      <c r="B121" s="34">
        <v>45840.664340277777</v>
      </c>
      <c r="C121" s="107">
        <v>257</v>
      </c>
      <c r="D121" s="108">
        <v>22.46</v>
      </c>
      <c r="E121" s="108">
        <v>5772.22</v>
      </c>
      <c r="F121" s="109" t="s">
        <v>12</v>
      </c>
    </row>
    <row r="122" spans="2:6" ht="12.5">
      <c r="B122" s="34">
        <v>45840.671759259261</v>
      </c>
      <c r="C122" s="107">
        <v>324</v>
      </c>
      <c r="D122" s="108">
        <v>22.46</v>
      </c>
      <c r="E122" s="108">
        <v>7277.04</v>
      </c>
      <c r="F122" s="109" t="s">
        <v>12</v>
      </c>
    </row>
    <row r="123" spans="2:6" ht="12.5">
      <c r="B123" s="34">
        <v>45840.671759259261</v>
      </c>
      <c r="C123" s="107">
        <v>589</v>
      </c>
      <c r="D123" s="108">
        <v>22.46</v>
      </c>
      <c r="E123" s="108">
        <v>13228.94</v>
      </c>
      <c r="F123" s="109" t="s">
        <v>12</v>
      </c>
    </row>
    <row r="124" spans="2:6" ht="12.5">
      <c r="B124" s="34">
        <v>45840.677303240744</v>
      </c>
      <c r="C124" s="107">
        <v>91</v>
      </c>
      <c r="D124" s="108">
        <v>22.5</v>
      </c>
      <c r="E124" s="108">
        <v>2047.5</v>
      </c>
      <c r="F124" s="109" t="s">
        <v>12</v>
      </c>
    </row>
    <row r="125" spans="2:6" ht="12.5">
      <c r="B125" s="34">
        <v>45840.677303240744</v>
      </c>
      <c r="C125" s="107">
        <v>729</v>
      </c>
      <c r="D125" s="108">
        <v>22.5</v>
      </c>
      <c r="E125" s="108">
        <v>16402.5</v>
      </c>
      <c r="F125" s="109" t="s">
        <v>12</v>
      </c>
    </row>
    <row r="126" spans="2:6" ht="12.5">
      <c r="B126" s="34">
        <v>45840.6875</v>
      </c>
      <c r="C126" s="107">
        <v>260</v>
      </c>
      <c r="D126" s="108">
        <v>22.56</v>
      </c>
      <c r="E126" s="108">
        <v>5865.5999999999995</v>
      </c>
      <c r="F126" s="109" t="s">
        <v>12</v>
      </c>
    </row>
    <row r="127" spans="2:6" ht="12.5">
      <c r="B127" s="34">
        <v>45840.687615740739</v>
      </c>
      <c r="C127" s="107">
        <v>360</v>
      </c>
      <c r="D127" s="108">
        <v>22.56</v>
      </c>
      <c r="E127" s="108">
        <v>8121.5999999999995</v>
      </c>
      <c r="F127" s="109" t="s">
        <v>12</v>
      </c>
    </row>
    <row r="128" spans="2:6" ht="12.5">
      <c r="B128" s="34">
        <v>45840.687615740739</v>
      </c>
      <c r="C128" s="107">
        <v>360</v>
      </c>
      <c r="D128" s="108">
        <v>22.56</v>
      </c>
      <c r="E128" s="108">
        <v>8121.5999999999995</v>
      </c>
      <c r="F128" s="109" t="s">
        <v>12</v>
      </c>
    </row>
    <row r="129" spans="2:6" ht="12.5">
      <c r="B129" s="34">
        <v>45840.690509259257</v>
      </c>
      <c r="C129" s="107">
        <v>283</v>
      </c>
      <c r="D129" s="108">
        <v>22.56</v>
      </c>
      <c r="E129" s="108">
        <v>6384.48</v>
      </c>
      <c r="F129" s="109" t="s">
        <v>12</v>
      </c>
    </row>
    <row r="130" spans="2:6" ht="12.5">
      <c r="B130" s="34">
        <v>45840.690509259257</v>
      </c>
      <c r="C130" s="107">
        <v>330</v>
      </c>
      <c r="D130" s="108">
        <v>22.56</v>
      </c>
      <c r="E130" s="108">
        <v>7444.7999999999993</v>
      </c>
      <c r="F130" s="109" t="s">
        <v>12</v>
      </c>
    </row>
    <row r="131" spans="2:6" ht="12.5">
      <c r="B131" s="34">
        <v>45840.703981481478</v>
      </c>
      <c r="C131" s="107">
        <v>516</v>
      </c>
      <c r="D131" s="108">
        <v>22.62</v>
      </c>
      <c r="E131" s="108">
        <v>11671.92</v>
      </c>
      <c r="F131" s="109" t="s">
        <v>12</v>
      </c>
    </row>
    <row r="132" spans="2:6" ht="12.5">
      <c r="B132" s="34">
        <v>45840.704675925925</v>
      </c>
      <c r="C132" s="107">
        <v>286</v>
      </c>
      <c r="D132" s="108">
        <v>22.62</v>
      </c>
      <c r="E132" s="108">
        <v>6469.3200000000006</v>
      </c>
      <c r="F132" s="109" t="s">
        <v>12</v>
      </c>
    </row>
    <row r="133" spans="2:6" ht="12.5">
      <c r="B133" s="34">
        <v>45840.707152777781</v>
      </c>
      <c r="C133" s="107">
        <v>262</v>
      </c>
      <c r="D133" s="108">
        <v>22.62</v>
      </c>
      <c r="E133" s="108">
        <v>5926.4400000000005</v>
      </c>
      <c r="F133" s="109" t="s">
        <v>12</v>
      </c>
    </row>
    <row r="134" spans="2:6" ht="12.5">
      <c r="B134" s="34">
        <v>45840.708368055559</v>
      </c>
      <c r="C134" s="107">
        <v>106</v>
      </c>
      <c r="D134" s="108">
        <v>22.64</v>
      </c>
      <c r="E134" s="108">
        <v>2399.84</v>
      </c>
      <c r="F134" s="109" t="s">
        <v>12</v>
      </c>
    </row>
    <row r="135" spans="2:6" ht="12.5">
      <c r="B135" s="34">
        <v>45840.708368055559</v>
      </c>
      <c r="C135" s="107">
        <v>51</v>
      </c>
      <c r="D135" s="108">
        <v>22.64</v>
      </c>
      <c r="E135" s="108">
        <v>1154.6400000000001</v>
      </c>
      <c r="F135" s="109" t="s">
        <v>12</v>
      </c>
    </row>
    <row r="136" spans="2:6" ht="12.5">
      <c r="B136" s="34">
        <v>45840.708368055559</v>
      </c>
      <c r="C136" s="107">
        <v>344</v>
      </c>
      <c r="D136" s="108">
        <v>22.64</v>
      </c>
      <c r="E136" s="108">
        <v>7788.16</v>
      </c>
      <c r="F136" s="109" t="s">
        <v>12</v>
      </c>
    </row>
    <row r="137" spans="2:6" ht="12.5">
      <c r="B137" s="34">
        <v>45840.708368055559</v>
      </c>
      <c r="C137" s="107">
        <v>344</v>
      </c>
      <c r="D137" s="108">
        <v>22.64</v>
      </c>
      <c r="E137" s="108">
        <v>7788.16</v>
      </c>
      <c r="F137" s="109" t="s">
        <v>12</v>
      </c>
    </row>
    <row r="138" spans="2:6" ht="12.5">
      <c r="B138" s="34">
        <v>45840.715046296296</v>
      </c>
      <c r="C138" s="107">
        <v>286</v>
      </c>
      <c r="D138" s="108">
        <v>22.64</v>
      </c>
      <c r="E138" s="108">
        <v>6475.04</v>
      </c>
      <c r="F138" s="109" t="s">
        <v>12</v>
      </c>
    </row>
    <row r="139" spans="2:6" ht="12.5">
      <c r="B139" s="34">
        <v>45840.720543981479</v>
      </c>
      <c r="C139" s="107">
        <v>300</v>
      </c>
      <c r="D139" s="108">
        <v>22.64</v>
      </c>
      <c r="E139" s="108">
        <v>6792</v>
      </c>
      <c r="F139" s="109" t="s">
        <v>12</v>
      </c>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5E68-C23C-4582-BCB9-836147EE385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45839</v>
      </c>
      <c r="C15" s="59">
        <f>SUMIF(F20:F5000,F15,C20:C5000)</f>
        <v>30856</v>
      </c>
      <c r="D15" s="60">
        <f>E15/C15</f>
        <v>22.41503305677988</v>
      </c>
      <c r="E15" s="60">
        <f>SUMIF(F20:F5000,F15,E20:E5000)</f>
        <v>691638.26</v>
      </c>
      <c r="F15" s="61" t="s">
        <v>12</v>
      </c>
    </row>
    <row r="16" spans="2:10">
      <c r="B16" s="26">
        <v>45839</v>
      </c>
      <c r="C16" s="59">
        <f>SUMIF(F20:F5001,F16,C20:C5001)</f>
        <v>0</v>
      </c>
      <c r="D16" s="60">
        <v>0</v>
      </c>
      <c r="E16" s="60">
        <f>SUMIF(F20:F5001,F16,E20:E5001)</f>
        <v>0</v>
      </c>
      <c r="F16" s="61" t="s">
        <v>22</v>
      </c>
    </row>
    <row r="17" spans="2:12" ht="12.5">
      <c r="B17" s="26">
        <v>45839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45839.379895833335</v>
      </c>
      <c r="C20" s="107">
        <v>284</v>
      </c>
      <c r="D20" s="108">
        <v>22.42</v>
      </c>
      <c r="E20" s="108">
        <v>6367.2800000000007</v>
      </c>
      <c r="F20" s="109" t="s">
        <v>12</v>
      </c>
      <c r="G20" s="87"/>
      <c r="H20" s="86"/>
      <c r="I20" s="86"/>
      <c r="J20" s="86"/>
      <c r="K20" s="86"/>
    </row>
    <row r="21" spans="2:12" ht="12.5">
      <c r="B21" s="34">
        <v>45839.379895833335</v>
      </c>
      <c r="C21" s="107">
        <v>267</v>
      </c>
      <c r="D21" s="108">
        <v>22.44</v>
      </c>
      <c r="E21" s="108">
        <v>5991.4800000000005</v>
      </c>
      <c r="F21" s="109" t="s">
        <v>12</v>
      </c>
    </row>
    <row r="22" spans="2:12" ht="12.5">
      <c r="B22" s="34">
        <v>45839.379895833335</v>
      </c>
      <c r="C22" s="107">
        <v>276</v>
      </c>
      <c r="D22" s="108">
        <v>22.44</v>
      </c>
      <c r="E22" s="108">
        <v>6193.4400000000005</v>
      </c>
      <c r="F22" s="109" t="s">
        <v>12</v>
      </c>
    </row>
    <row r="23" spans="2:12" ht="12.5">
      <c r="B23" s="34">
        <v>45839.382708333331</v>
      </c>
      <c r="C23" s="107">
        <v>261</v>
      </c>
      <c r="D23" s="108">
        <v>22.38</v>
      </c>
      <c r="E23" s="108">
        <v>5841.1799999999994</v>
      </c>
      <c r="F23" s="109" t="s">
        <v>12</v>
      </c>
    </row>
    <row r="24" spans="2:12" ht="12.5">
      <c r="B24" s="34">
        <v>45839.382708333331</v>
      </c>
      <c r="C24" s="107">
        <v>32</v>
      </c>
      <c r="D24" s="108">
        <v>22.38</v>
      </c>
      <c r="E24" s="108">
        <v>716.16</v>
      </c>
      <c r="F24" s="109" t="s">
        <v>12</v>
      </c>
    </row>
    <row r="25" spans="2:12" ht="12.5">
      <c r="B25" s="34">
        <v>45839.390057870369</v>
      </c>
      <c r="C25" s="107">
        <v>25</v>
      </c>
      <c r="D25" s="108">
        <v>22.4</v>
      </c>
      <c r="E25" s="108">
        <v>560</v>
      </c>
      <c r="F25" s="109" t="s">
        <v>12</v>
      </c>
    </row>
    <row r="26" spans="2:12" ht="12.5">
      <c r="B26" s="34">
        <v>45839.390057870369</v>
      </c>
      <c r="C26" s="107">
        <v>400</v>
      </c>
      <c r="D26" s="108">
        <v>22.4</v>
      </c>
      <c r="E26" s="108">
        <v>8960</v>
      </c>
      <c r="F26" s="109" t="s">
        <v>12</v>
      </c>
    </row>
    <row r="27" spans="2:12" ht="12.5">
      <c r="B27" s="34">
        <v>45839.390057870369</v>
      </c>
      <c r="C27" s="107">
        <v>400</v>
      </c>
      <c r="D27" s="108">
        <v>22.4</v>
      </c>
      <c r="E27" s="108">
        <v>8960</v>
      </c>
      <c r="F27" s="109" t="s">
        <v>12</v>
      </c>
    </row>
    <row r="28" spans="2:12" ht="12.5">
      <c r="B28" s="34">
        <v>45839.396053240744</v>
      </c>
      <c r="C28" s="107">
        <v>545</v>
      </c>
      <c r="D28" s="108">
        <v>22.42</v>
      </c>
      <c r="E28" s="108">
        <v>12218.900000000001</v>
      </c>
      <c r="F28" s="109" t="s">
        <v>12</v>
      </c>
    </row>
    <row r="29" spans="2:12" ht="12.5">
      <c r="B29" s="34">
        <v>45839.396053240744</v>
      </c>
      <c r="C29" s="107">
        <v>299</v>
      </c>
      <c r="D29" s="108">
        <v>22.42</v>
      </c>
      <c r="E29" s="108">
        <v>6703.5800000000008</v>
      </c>
      <c r="F29" s="109" t="s">
        <v>12</v>
      </c>
    </row>
    <row r="30" spans="2:12" ht="12.5">
      <c r="B30" s="34">
        <v>45839.396053240744</v>
      </c>
      <c r="C30" s="107">
        <v>1000</v>
      </c>
      <c r="D30" s="108">
        <v>22.4</v>
      </c>
      <c r="E30" s="108">
        <v>22400</v>
      </c>
      <c r="F30" s="109" t="s">
        <v>12</v>
      </c>
    </row>
    <row r="31" spans="2:12" ht="12.5">
      <c r="B31" s="34">
        <v>45839.400266203702</v>
      </c>
      <c r="C31" s="107">
        <v>131</v>
      </c>
      <c r="D31" s="108">
        <v>22.34</v>
      </c>
      <c r="E31" s="108">
        <v>2926.54</v>
      </c>
      <c r="F31" s="109" t="s">
        <v>12</v>
      </c>
    </row>
    <row r="32" spans="2:12" ht="12.5">
      <c r="B32" s="34">
        <v>45839.40048611111</v>
      </c>
      <c r="C32" s="107">
        <v>135</v>
      </c>
      <c r="D32" s="108">
        <v>22.34</v>
      </c>
      <c r="E32" s="108">
        <v>3015.9</v>
      </c>
      <c r="F32" s="109" t="s">
        <v>12</v>
      </c>
    </row>
    <row r="33" spans="2:6" ht="12.5">
      <c r="B33" s="34">
        <v>45839.409224537034</v>
      </c>
      <c r="C33" s="107">
        <v>90</v>
      </c>
      <c r="D33" s="108">
        <v>22.38</v>
      </c>
      <c r="E33" s="108">
        <v>2014.1999999999998</v>
      </c>
      <c r="F33" s="109" t="s">
        <v>12</v>
      </c>
    </row>
    <row r="34" spans="2:6" ht="12.5">
      <c r="B34" s="34">
        <v>45839.409629629627</v>
      </c>
      <c r="C34" s="107">
        <v>92</v>
      </c>
      <c r="D34" s="108">
        <v>22.38</v>
      </c>
      <c r="E34" s="108">
        <v>2058.96</v>
      </c>
      <c r="F34" s="109" t="s">
        <v>12</v>
      </c>
    </row>
    <row r="35" spans="2:6" ht="12.5">
      <c r="B35" s="34">
        <v>45839.410671296297</v>
      </c>
      <c r="C35" s="107">
        <v>281</v>
      </c>
      <c r="D35" s="108">
        <v>22.38</v>
      </c>
      <c r="E35" s="108">
        <v>6288.78</v>
      </c>
      <c r="F35" s="109" t="s">
        <v>12</v>
      </c>
    </row>
    <row r="36" spans="2:6" ht="12.5">
      <c r="B36" s="34">
        <v>45839.410671296297</v>
      </c>
      <c r="C36" s="107">
        <v>420</v>
      </c>
      <c r="D36" s="108">
        <v>22.38</v>
      </c>
      <c r="E36" s="108">
        <v>9399.6</v>
      </c>
      <c r="F36" s="109" t="s">
        <v>12</v>
      </c>
    </row>
    <row r="37" spans="2:6" ht="12.5">
      <c r="B37" s="34">
        <v>45839.410671296297</v>
      </c>
      <c r="C37" s="107">
        <v>139</v>
      </c>
      <c r="D37" s="108">
        <v>22.38</v>
      </c>
      <c r="E37" s="108">
        <v>3110.8199999999997</v>
      </c>
      <c r="F37" s="109" t="s">
        <v>12</v>
      </c>
    </row>
    <row r="38" spans="2:6" ht="12.5">
      <c r="B38" s="34">
        <v>45839.413865740738</v>
      </c>
      <c r="C38" s="107">
        <v>271</v>
      </c>
      <c r="D38" s="108">
        <v>22.38</v>
      </c>
      <c r="E38" s="108">
        <v>6064.98</v>
      </c>
      <c r="F38" s="109" t="s">
        <v>12</v>
      </c>
    </row>
    <row r="39" spans="2:6" ht="12.5">
      <c r="B39" s="34">
        <v>45839.418055555558</v>
      </c>
      <c r="C39" s="107">
        <v>176</v>
      </c>
      <c r="D39" s="108">
        <v>22.34</v>
      </c>
      <c r="E39" s="108">
        <v>3931.84</v>
      </c>
      <c r="F39" s="109" t="s">
        <v>12</v>
      </c>
    </row>
    <row r="40" spans="2:6" ht="12.5">
      <c r="B40" s="34">
        <v>45839.418055555558</v>
      </c>
      <c r="C40" s="107">
        <v>108</v>
      </c>
      <c r="D40" s="108">
        <v>22.34</v>
      </c>
      <c r="E40" s="108">
        <v>2412.7199999999998</v>
      </c>
      <c r="F40" s="109" t="s">
        <v>12</v>
      </c>
    </row>
    <row r="41" spans="2:6" ht="12.5">
      <c r="B41" s="34">
        <v>45839.421319444446</v>
      </c>
      <c r="C41" s="107">
        <v>262</v>
      </c>
      <c r="D41" s="108">
        <v>22.3</v>
      </c>
      <c r="E41" s="108">
        <v>5842.6</v>
      </c>
      <c r="F41" s="109" t="s">
        <v>12</v>
      </c>
    </row>
    <row r="42" spans="2:6" ht="12.5">
      <c r="B42" s="34">
        <v>45839.421319444446</v>
      </c>
      <c r="C42" s="107">
        <v>263</v>
      </c>
      <c r="D42" s="108">
        <v>22.3</v>
      </c>
      <c r="E42" s="108">
        <v>5864.9000000000005</v>
      </c>
      <c r="F42" s="109" t="s">
        <v>12</v>
      </c>
    </row>
    <row r="43" spans="2:6" ht="12.5">
      <c r="B43" s="34">
        <v>45839.425810185188</v>
      </c>
      <c r="C43" s="107">
        <v>298</v>
      </c>
      <c r="D43" s="108">
        <v>22.28</v>
      </c>
      <c r="E43" s="108">
        <v>6639.4400000000005</v>
      </c>
      <c r="F43" s="109" t="s">
        <v>12</v>
      </c>
    </row>
    <row r="44" spans="2:6" ht="12.5">
      <c r="B44" s="34">
        <v>45839.43041666667</v>
      </c>
      <c r="C44" s="107">
        <v>214</v>
      </c>
      <c r="D44" s="108">
        <v>22.3</v>
      </c>
      <c r="E44" s="108">
        <v>4772.2</v>
      </c>
      <c r="F44" s="109" t="s">
        <v>12</v>
      </c>
    </row>
    <row r="45" spans="2:6" ht="12.5">
      <c r="B45" s="34">
        <v>45839.43041666667</v>
      </c>
      <c r="C45" s="107">
        <v>54</v>
      </c>
      <c r="D45" s="108">
        <v>22.3</v>
      </c>
      <c r="E45" s="108">
        <v>1204.2</v>
      </c>
      <c r="F45" s="109" t="s">
        <v>12</v>
      </c>
    </row>
    <row r="46" spans="2:6" ht="12.5">
      <c r="B46" s="34">
        <v>45839.439108796294</v>
      </c>
      <c r="C46" s="107">
        <v>12</v>
      </c>
      <c r="D46" s="108">
        <v>22.34</v>
      </c>
      <c r="E46" s="108">
        <v>268.08</v>
      </c>
      <c r="F46" s="109" t="s">
        <v>12</v>
      </c>
    </row>
    <row r="47" spans="2:6" ht="12.5">
      <c r="B47" s="34">
        <v>45839.439108796294</v>
      </c>
      <c r="C47" s="107">
        <v>103</v>
      </c>
      <c r="D47" s="108">
        <v>22.34</v>
      </c>
      <c r="E47" s="108">
        <v>2301.02</v>
      </c>
      <c r="F47" s="109" t="s">
        <v>12</v>
      </c>
    </row>
    <row r="48" spans="2:6" ht="12.5">
      <c r="B48" s="34">
        <v>45839.439108796294</v>
      </c>
      <c r="C48" s="107">
        <v>97</v>
      </c>
      <c r="D48" s="108">
        <v>22.34</v>
      </c>
      <c r="E48" s="108">
        <v>2166.98</v>
      </c>
      <c r="F48" s="109" t="s">
        <v>12</v>
      </c>
    </row>
    <row r="49" spans="2:6" ht="12.5">
      <c r="B49" s="34">
        <v>45839.439108796294</v>
      </c>
      <c r="C49" s="107">
        <v>75</v>
      </c>
      <c r="D49" s="108">
        <v>22.34</v>
      </c>
      <c r="E49" s="108">
        <v>1675.5</v>
      </c>
      <c r="F49" s="109" t="s">
        <v>12</v>
      </c>
    </row>
    <row r="50" spans="2:6" ht="12.5">
      <c r="B50" s="34">
        <v>45839.439386574071</v>
      </c>
      <c r="C50" s="107">
        <v>241</v>
      </c>
      <c r="D50" s="108">
        <v>22.32</v>
      </c>
      <c r="E50" s="108">
        <v>5379.12</v>
      </c>
      <c r="F50" s="109" t="s">
        <v>12</v>
      </c>
    </row>
    <row r="51" spans="2:6" ht="12.5">
      <c r="B51" s="34">
        <v>45839.439386574071</v>
      </c>
      <c r="C51" s="107">
        <v>120</v>
      </c>
      <c r="D51" s="108">
        <v>22.32</v>
      </c>
      <c r="E51" s="108">
        <v>2678.4</v>
      </c>
      <c r="F51" s="109" t="s">
        <v>12</v>
      </c>
    </row>
    <row r="52" spans="2:6" ht="12.5">
      <c r="B52" s="34">
        <v>45839.439386574071</v>
      </c>
      <c r="C52" s="107">
        <v>19</v>
      </c>
      <c r="D52" s="108">
        <v>22.32</v>
      </c>
      <c r="E52" s="108">
        <v>424.08</v>
      </c>
      <c r="F52" s="109" t="s">
        <v>12</v>
      </c>
    </row>
    <row r="53" spans="2:6" ht="12.5">
      <c r="B53" s="34">
        <v>45839.439386574071</v>
      </c>
      <c r="C53" s="107">
        <v>139</v>
      </c>
      <c r="D53" s="108">
        <v>22.32</v>
      </c>
      <c r="E53" s="108">
        <v>3102.48</v>
      </c>
      <c r="F53" s="109" t="s">
        <v>12</v>
      </c>
    </row>
    <row r="54" spans="2:6" ht="12.5">
      <c r="B54" s="34">
        <v>45839.44091435185</v>
      </c>
      <c r="C54" s="107">
        <v>71</v>
      </c>
      <c r="D54" s="108">
        <v>22.32</v>
      </c>
      <c r="E54" s="108">
        <v>1584.72</v>
      </c>
      <c r="F54" s="109" t="s">
        <v>12</v>
      </c>
    </row>
    <row r="55" spans="2:6" ht="12.5">
      <c r="B55" s="34">
        <v>45839.443773148145</v>
      </c>
      <c r="C55" s="107">
        <v>290</v>
      </c>
      <c r="D55" s="108">
        <v>22.3</v>
      </c>
      <c r="E55" s="108">
        <v>6467</v>
      </c>
      <c r="F55" s="109" t="s">
        <v>12</v>
      </c>
    </row>
    <row r="56" spans="2:6" ht="12.5">
      <c r="B56" s="34">
        <v>45839.447638888887</v>
      </c>
      <c r="C56" s="107">
        <v>301</v>
      </c>
      <c r="D56" s="108">
        <v>22.28</v>
      </c>
      <c r="E56" s="108">
        <v>6706.2800000000007</v>
      </c>
      <c r="F56" s="109" t="s">
        <v>12</v>
      </c>
    </row>
    <row r="57" spans="2:6" ht="12.5">
      <c r="B57" s="34">
        <v>45839.447638888887</v>
      </c>
      <c r="C57" s="107">
        <v>1000</v>
      </c>
      <c r="D57" s="108">
        <v>22.28</v>
      </c>
      <c r="E57" s="108">
        <v>22280</v>
      </c>
      <c r="F57" s="109" t="s">
        <v>12</v>
      </c>
    </row>
    <row r="58" spans="2:6" ht="12.5">
      <c r="B58" s="34">
        <v>45839.459444444445</v>
      </c>
      <c r="C58" s="107">
        <v>285</v>
      </c>
      <c r="D58" s="108">
        <v>22.36</v>
      </c>
      <c r="E58" s="108">
        <v>6372.5999999999995</v>
      </c>
      <c r="F58" s="109" t="s">
        <v>12</v>
      </c>
    </row>
    <row r="59" spans="2:6" ht="12.5">
      <c r="B59" s="34">
        <v>45839.463518518518</v>
      </c>
      <c r="C59" s="107">
        <v>304</v>
      </c>
      <c r="D59" s="108">
        <v>22.38</v>
      </c>
      <c r="E59" s="108">
        <v>6803.5199999999995</v>
      </c>
      <c r="F59" s="109" t="s">
        <v>12</v>
      </c>
    </row>
    <row r="60" spans="2:6" ht="12.5">
      <c r="B60" s="34">
        <v>45839.469942129632</v>
      </c>
      <c r="C60" s="107">
        <v>300</v>
      </c>
      <c r="D60" s="108">
        <v>22.42</v>
      </c>
      <c r="E60" s="108">
        <v>6726.0000000000009</v>
      </c>
      <c r="F60" s="109" t="s">
        <v>12</v>
      </c>
    </row>
    <row r="61" spans="2:6" ht="12.5">
      <c r="B61" s="34">
        <v>45839.471018518518</v>
      </c>
      <c r="C61" s="107">
        <v>50</v>
      </c>
      <c r="D61" s="108">
        <v>22.4</v>
      </c>
      <c r="E61" s="108">
        <v>1120</v>
      </c>
      <c r="F61" s="109" t="s">
        <v>12</v>
      </c>
    </row>
    <row r="62" spans="2:6" ht="12.5">
      <c r="B62" s="34">
        <v>45839.471018518518</v>
      </c>
      <c r="C62" s="107">
        <v>96</v>
      </c>
      <c r="D62" s="108">
        <v>22.4</v>
      </c>
      <c r="E62" s="108">
        <v>2150.3999999999996</v>
      </c>
      <c r="F62" s="109" t="s">
        <v>12</v>
      </c>
    </row>
    <row r="63" spans="2:6" ht="12.5">
      <c r="B63" s="34">
        <v>45839.471018518518</v>
      </c>
      <c r="C63" s="107">
        <v>337</v>
      </c>
      <c r="D63" s="108">
        <v>22.4</v>
      </c>
      <c r="E63" s="108">
        <v>7548.7999999999993</v>
      </c>
      <c r="F63" s="109" t="s">
        <v>12</v>
      </c>
    </row>
    <row r="64" spans="2:6" ht="12.5">
      <c r="B64" s="34">
        <v>45839.471018518518</v>
      </c>
      <c r="C64" s="107">
        <v>18</v>
      </c>
      <c r="D64" s="108">
        <v>22.4</v>
      </c>
      <c r="E64" s="108">
        <v>403.2</v>
      </c>
      <c r="F64" s="109" t="s">
        <v>12</v>
      </c>
    </row>
    <row r="65" spans="2:6" ht="12.5">
      <c r="B65" s="34">
        <v>45839.471018518518</v>
      </c>
      <c r="C65" s="107">
        <v>337</v>
      </c>
      <c r="D65" s="108">
        <v>22.4</v>
      </c>
      <c r="E65" s="108">
        <v>7548.7999999999993</v>
      </c>
      <c r="F65" s="109" t="s">
        <v>12</v>
      </c>
    </row>
    <row r="66" spans="2:6" ht="12.5">
      <c r="B66" s="34">
        <v>45839.479421296295</v>
      </c>
      <c r="C66" s="107">
        <v>265</v>
      </c>
      <c r="D66" s="108">
        <v>22.38</v>
      </c>
      <c r="E66" s="108">
        <v>5930.7</v>
      </c>
      <c r="F66" s="109" t="s">
        <v>12</v>
      </c>
    </row>
    <row r="67" spans="2:6" ht="12.5">
      <c r="B67" s="34">
        <v>45839.481203703705</v>
      </c>
      <c r="C67" s="107">
        <v>299</v>
      </c>
      <c r="D67" s="108">
        <v>22.38</v>
      </c>
      <c r="E67" s="108">
        <v>6691.62</v>
      </c>
      <c r="F67" s="109" t="s">
        <v>12</v>
      </c>
    </row>
    <row r="68" spans="2:6" ht="12.5">
      <c r="B68" s="34">
        <v>45839.489791666667</v>
      </c>
      <c r="C68" s="107">
        <v>288</v>
      </c>
      <c r="D68" s="108">
        <v>22.36</v>
      </c>
      <c r="E68" s="108">
        <v>6439.68</v>
      </c>
      <c r="F68" s="109" t="s">
        <v>12</v>
      </c>
    </row>
    <row r="69" spans="2:6" ht="12.5">
      <c r="B69" s="34">
        <v>45839.489791666667</v>
      </c>
      <c r="C69" s="107">
        <v>263</v>
      </c>
      <c r="D69" s="108">
        <v>22.36</v>
      </c>
      <c r="E69" s="108">
        <v>5880.68</v>
      </c>
      <c r="F69" s="109" t="s">
        <v>12</v>
      </c>
    </row>
    <row r="70" spans="2:6" ht="12.5">
      <c r="B70" s="34">
        <v>45839.504189814812</v>
      </c>
      <c r="C70" s="107">
        <v>308</v>
      </c>
      <c r="D70" s="108">
        <v>22.44</v>
      </c>
      <c r="E70" s="108">
        <v>6911.52</v>
      </c>
      <c r="F70" s="109" t="s">
        <v>12</v>
      </c>
    </row>
    <row r="71" spans="2:6" ht="12.5">
      <c r="B71" s="34">
        <v>45839.508784722224</v>
      </c>
      <c r="C71" s="107">
        <v>276</v>
      </c>
      <c r="D71" s="108">
        <v>22.44</v>
      </c>
      <c r="E71" s="108">
        <v>6193.4400000000005</v>
      </c>
      <c r="F71" s="109" t="s">
        <v>12</v>
      </c>
    </row>
    <row r="72" spans="2:6" ht="12.5">
      <c r="B72" s="34">
        <v>45839.520057870373</v>
      </c>
      <c r="C72" s="107">
        <v>250</v>
      </c>
      <c r="D72" s="108">
        <v>22.48</v>
      </c>
      <c r="E72" s="108">
        <v>5620</v>
      </c>
      <c r="F72" s="109" t="s">
        <v>12</v>
      </c>
    </row>
    <row r="73" spans="2:6" ht="12.5">
      <c r="B73" s="34">
        <v>45839.520057870373</v>
      </c>
      <c r="C73" s="107">
        <v>280</v>
      </c>
      <c r="D73" s="108">
        <v>22.48</v>
      </c>
      <c r="E73" s="108">
        <v>6294.4000000000005</v>
      </c>
      <c r="F73" s="109" t="s">
        <v>12</v>
      </c>
    </row>
    <row r="74" spans="2:6" ht="12.5">
      <c r="B74" s="34">
        <v>45839.520057870373</v>
      </c>
      <c r="C74" s="107">
        <v>608</v>
      </c>
      <c r="D74" s="108">
        <v>22.48</v>
      </c>
      <c r="E74" s="108">
        <v>13667.84</v>
      </c>
      <c r="F74" s="109" t="s">
        <v>12</v>
      </c>
    </row>
    <row r="75" spans="2:6" ht="12.5">
      <c r="B75" s="34">
        <v>45839.537777777776</v>
      </c>
      <c r="C75" s="107">
        <v>263</v>
      </c>
      <c r="D75" s="108">
        <v>22.48</v>
      </c>
      <c r="E75" s="108">
        <v>5912.24</v>
      </c>
      <c r="F75" s="109" t="s">
        <v>12</v>
      </c>
    </row>
    <row r="76" spans="2:6" ht="12.5">
      <c r="B76" s="34">
        <v>45839.537777777776</v>
      </c>
      <c r="C76" s="107">
        <v>546</v>
      </c>
      <c r="D76" s="108">
        <v>22.48</v>
      </c>
      <c r="E76" s="108">
        <v>12274.08</v>
      </c>
      <c r="F76" s="109" t="s">
        <v>12</v>
      </c>
    </row>
    <row r="77" spans="2:6" ht="12.5">
      <c r="B77" s="34">
        <v>45839.537777777776</v>
      </c>
      <c r="C77" s="107">
        <v>525</v>
      </c>
      <c r="D77" s="108">
        <v>22.48</v>
      </c>
      <c r="E77" s="108">
        <v>11802</v>
      </c>
      <c r="F77" s="109" t="s">
        <v>12</v>
      </c>
    </row>
    <row r="78" spans="2:6" ht="12.5">
      <c r="B78" s="34">
        <v>45839.556539351855</v>
      </c>
      <c r="C78" s="107">
        <v>187</v>
      </c>
      <c r="D78" s="108">
        <v>22.48</v>
      </c>
      <c r="E78" s="108">
        <v>4203.76</v>
      </c>
      <c r="F78" s="109" t="s">
        <v>12</v>
      </c>
    </row>
    <row r="79" spans="2:6" ht="12.5">
      <c r="B79" s="34">
        <v>45839.562245370369</v>
      </c>
      <c r="C79" s="107">
        <v>69</v>
      </c>
      <c r="D79" s="108">
        <v>22.5</v>
      </c>
      <c r="E79" s="108">
        <v>1552.5</v>
      </c>
      <c r="F79" s="109" t="s">
        <v>12</v>
      </c>
    </row>
    <row r="80" spans="2:6" ht="12.5">
      <c r="B80" s="34">
        <v>45839.562245370369</v>
      </c>
      <c r="C80" s="107">
        <v>75</v>
      </c>
      <c r="D80" s="108">
        <v>22.5</v>
      </c>
      <c r="E80" s="108">
        <v>1687.5</v>
      </c>
      <c r="F80" s="109" t="s">
        <v>12</v>
      </c>
    </row>
    <row r="81" spans="2:6" ht="12.5">
      <c r="B81" s="34">
        <v>45839.562245370369</v>
      </c>
      <c r="C81" s="107">
        <v>119</v>
      </c>
      <c r="D81" s="108">
        <v>22.5</v>
      </c>
      <c r="E81" s="108">
        <v>2677.5</v>
      </c>
      <c r="F81" s="109" t="s">
        <v>12</v>
      </c>
    </row>
    <row r="82" spans="2:6" ht="12.5">
      <c r="B82" s="34">
        <v>45839.562245370369</v>
      </c>
      <c r="C82" s="107">
        <v>118</v>
      </c>
      <c r="D82" s="108">
        <v>22.5</v>
      </c>
      <c r="E82" s="108">
        <v>2655</v>
      </c>
      <c r="F82" s="109" t="s">
        <v>12</v>
      </c>
    </row>
    <row r="83" spans="2:6" ht="12.5">
      <c r="B83" s="34">
        <v>45839.56690972222</v>
      </c>
      <c r="C83" s="107">
        <v>261</v>
      </c>
      <c r="D83" s="108">
        <v>22.54</v>
      </c>
      <c r="E83" s="108">
        <v>5882.94</v>
      </c>
      <c r="F83" s="109" t="s">
        <v>12</v>
      </c>
    </row>
    <row r="84" spans="2:6" ht="12.5">
      <c r="B84" s="34">
        <v>45839.569166666668</v>
      </c>
      <c r="C84" s="107">
        <v>278</v>
      </c>
      <c r="D84" s="108">
        <v>22.54</v>
      </c>
      <c r="E84" s="108">
        <v>6266.12</v>
      </c>
      <c r="F84" s="109" t="s">
        <v>12</v>
      </c>
    </row>
    <row r="85" spans="2:6" ht="12.5">
      <c r="B85" s="34">
        <v>45839.569965277777</v>
      </c>
      <c r="C85" s="107">
        <v>781</v>
      </c>
      <c r="D85" s="108">
        <v>22.54</v>
      </c>
      <c r="E85" s="108">
        <v>17603.739999999998</v>
      </c>
      <c r="F85" s="109" t="s">
        <v>12</v>
      </c>
    </row>
    <row r="86" spans="2:6" ht="12.5">
      <c r="B86" s="34">
        <v>45839.586504629631</v>
      </c>
      <c r="C86" s="107">
        <v>163</v>
      </c>
      <c r="D86" s="108">
        <v>22.54</v>
      </c>
      <c r="E86" s="108">
        <v>3674.02</v>
      </c>
      <c r="F86" s="109" t="s">
        <v>12</v>
      </c>
    </row>
    <row r="87" spans="2:6" ht="12.5">
      <c r="B87" s="34">
        <v>45839.586504629631</v>
      </c>
      <c r="C87" s="107">
        <v>28</v>
      </c>
      <c r="D87" s="108">
        <v>22.54</v>
      </c>
      <c r="E87" s="108">
        <v>631.12</v>
      </c>
      <c r="F87" s="109" t="s">
        <v>12</v>
      </c>
    </row>
    <row r="88" spans="2:6" ht="12.5">
      <c r="B88" s="34">
        <v>45839.586504629631</v>
      </c>
      <c r="C88" s="107">
        <v>45</v>
      </c>
      <c r="D88" s="108">
        <v>22.54</v>
      </c>
      <c r="E88" s="108">
        <v>1014.3</v>
      </c>
      <c r="F88" s="109" t="s">
        <v>12</v>
      </c>
    </row>
    <row r="89" spans="2:6" ht="12.5">
      <c r="B89" s="34">
        <v>45839.586504629631</v>
      </c>
      <c r="C89" s="107">
        <v>75</v>
      </c>
      <c r="D89" s="108">
        <v>22.54</v>
      </c>
      <c r="E89" s="108">
        <v>1690.5</v>
      </c>
      <c r="F89" s="109" t="s">
        <v>12</v>
      </c>
    </row>
    <row r="90" spans="2:6" ht="12.5">
      <c r="B90" s="34">
        <v>45839.588321759256</v>
      </c>
      <c r="C90" s="107">
        <v>275</v>
      </c>
      <c r="D90" s="108">
        <v>22.52</v>
      </c>
      <c r="E90" s="108">
        <v>6193</v>
      </c>
      <c r="F90" s="109" t="s">
        <v>12</v>
      </c>
    </row>
    <row r="91" spans="2:6" ht="12.5">
      <c r="B91" s="34">
        <v>45839.588321759256</v>
      </c>
      <c r="C91" s="107">
        <v>282</v>
      </c>
      <c r="D91" s="108">
        <v>22.52</v>
      </c>
      <c r="E91" s="108">
        <v>6350.64</v>
      </c>
      <c r="F91" s="109" t="s">
        <v>12</v>
      </c>
    </row>
    <row r="92" spans="2:6" ht="12.5">
      <c r="B92" s="34">
        <v>45839.588321759256</v>
      </c>
      <c r="C92" s="107">
        <v>266</v>
      </c>
      <c r="D92" s="108">
        <v>22.52</v>
      </c>
      <c r="E92" s="108">
        <v>5990.32</v>
      </c>
      <c r="F92" s="109" t="s">
        <v>12</v>
      </c>
    </row>
    <row r="93" spans="2:6" ht="12.5">
      <c r="B93" s="34">
        <v>45839.595648148148</v>
      </c>
      <c r="C93" s="107">
        <v>89</v>
      </c>
      <c r="D93" s="108">
        <v>22.5</v>
      </c>
      <c r="E93" s="108">
        <v>2002.5</v>
      </c>
      <c r="F93" s="109" t="s">
        <v>12</v>
      </c>
    </row>
    <row r="94" spans="2:6" ht="12.5">
      <c r="B94" s="34">
        <v>45839.595648148148</v>
      </c>
      <c r="C94" s="107">
        <v>191</v>
      </c>
      <c r="D94" s="108">
        <v>22.5</v>
      </c>
      <c r="E94" s="108">
        <v>4297.5</v>
      </c>
      <c r="F94" s="109" t="s">
        <v>12</v>
      </c>
    </row>
    <row r="95" spans="2:6" ht="12.5">
      <c r="B95" s="34">
        <v>45839.600081018521</v>
      </c>
      <c r="C95" s="107">
        <v>280</v>
      </c>
      <c r="D95" s="108">
        <v>22.48</v>
      </c>
      <c r="E95" s="108">
        <v>6294.4000000000005</v>
      </c>
      <c r="F95" s="109" t="s">
        <v>12</v>
      </c>
    </row>
    <row r="96" spans="2:6" ht="12.5">
      <c r="B96" s="34">
        <v>45839.609583333331</v>
      </c>
      <c r="C96" s="107">
        <v>98</v>
      </c>
      <c r="D96" s="108">
        <v>22.46</v>
      </c>
      <c r="E96" s="108">
        <v>2201.08</v>
      </c>
      <c r="F96" s="109" t="s">
        <v>12</v>
      </c>
    </row>
    <row r="97" spans="2:6" ht="12.5">
      <c r="B97" s="34">
        <v>45839.609583333331</v>
      </c>
      <c r="C97" s="107">
        <v>263</v>
      </c>
      <c r="D97" s="108">
        <v>22.46</v>
      </c>
      <c r="E97" s="108">
        <v>5906.9800000000005</v>
      </c>
      <c r="F97" s="109" t="s">
        <v>12</v>
      </c>
    </row>
    <row r="98" spans="2:6" ht="12.5">
      <c r="B98" s="34">
        <v>45839.612638888888</v>
      </c>
      <c r="C98" s="107">
        <v>194</v>
      </c>
      <c r="D98" s="108">
        <v>22.44</v>
      </c>
      <c r="E98" s="108">
        <v>4353.3600000000006</v>
      </c>
      <c r="F98" s="109" t="s">
        <v>12</v>
      </c>
    </row>
    <row r="99" spans="2:6" ht="12.5">
      <c r="B99" s="34">
        <v>45839.612638888888</v>
      </c>
      <c r="C99" s="107">
        <v>75</v>
      </c>
      <c r="D99" s="108">
        <v>22.44</v>
      </c>
      <c r="E99" s="108">
        <v>1683</v>
      </c>
      <c r="F99" s="109" t="s">
        <v>12</v>
      </c>
    </row>
    <row r="100" spans="2:6" ht="12.5">
      <c r="B100" s="34">
        <v>45839.612638888888</v>
      </c>
      <c r="C100" s="107">
        <v>266</v>
      </c>
      <c r="D100" s="108">
        <v>22.44</v>
      </c>
      <c r="E100" s="108">
        <v>5969.04</v>
      </c>
      <c r="F100" s="109" t="s">
        <v>12</v>
      </c>
    </row>
    <row r="101" spans="2:6" ht="12.5">
      <c r="B101" s="34">
        <v>45839.629699074074</v>
      </c>
      <c r="C101" s="107">
        <v>518</v>
      </c>
      <c r="D101" s="108">
        <v>22.44</v>
      </c>
      <c r="E101" s="108">
        <v>11623.92</v>
      </c>
      <c r="F101" s="109" t="s">
        <v>12</v>
      </c>
    </row>
    <row r="102" spans="2:6" ht="12.5">
      <c r="B102" s="34">
        <v>45839.629699074074</v>
      </c>
      <c r="C102" s="107">
        <v>541</v>
      </c>
      <c r="D102" s="108">
        <v>22.44</v>
      </c>
      <c r="E102" s="108">
        <v>12140.04</v>
      </c>
      <c r="F102" s="109" t="s">
        <v>12</v>
      </c>
    </row>
    <row r="103" spans="2:6" ht="12.5">
      <c r="B103" s="34">
        <v>45839.629699074074</v>
      </c>
      <c r="C103" s="107">
        <v>11</v>
      </c>
      <c r="D103" s="108">
        <v>22.44</v>
      </c>
      <c r="E103" s="108">
        <v>246.84</v>
      </c>
      <c r="F103" s="109" t="s">
        <v>12</v>
      </c>
    </row>
    <row r="104" spans="2:6" ht="12.5">
      <c r="B104" s="34">
        <v>45839.629699074074</v>
      </c>
      <c r="C104" s="107">
        <v>271</v>
      </c>
      <c r="D104" s="108">
        <v>22.44</v>
      </c>
      <c r="E104" s="108">
        <v>6081.2400000000007</v>
      </c>
      <c r="F104" s="109" t="s">
        <v>12</v>
      </c>
    </row>
    <row r="105" spans="2:6" ht="12.5">
      <c r="B105" s="34">
        <v>45839.629699074074</v>
      </c>
      <c r="C105" s="107">
        <v>260</v>
      </c>
      <c r="D105" s="108">
        <v>22.44</v>
      </c>
      <c r="E105" s="108">
        <v>5834.4000000000005</v>
      </c>
      <c r="F105" s="109" t="s">
        <v>12</v>
      </c>
    </row>
    <row r="106" spans="2:6" ht="12.5">
      <c r="B106" s="34">
        <v>45839.643078703702</v>
      </c>
      <c r="C106" s="107">
        <v>261</v>
      </c>
      <c r="D106" s="108">
        <v>22.46</v>
      </c>
      <c r="E106" s="108">
        <v>5862.06</v>
      </c>
      <c r="F106" s="109" t="s">
        <v>12</v>
      </c>
    </row>
    <row r="107" spans="2:6" ht="12.5">
      <c r="B107" s="34">
        <v>45839.643078703702</v>
      </c>
      <c r="C107" s="107">
        <v>269</v>
      </c>
      <c r="D107" s="108">
        <v>22.46</v>
      </c>
      <c r="E107" s="108">
        <v>6041.74</v>
      </c>
      <c r="F107" s="109" t="s">
        <v>12</v>
      </c>
    </row>
    <row r="108" spans="2:6" ht="12.5">
      <c r="B108" s="34">
        <v>45839.643078703702</v>
      </c>
      <c r="C108" s="107">
        <v>572</v>
      </c>
      <c r="D108" s="108">
        <v>22.46</v>
      </c>
      <c r="E108" s="108">
        <v>12847.12</v>
      </c>
      <c r="F108" s="109" t="s">
        <v>12</v>
      </c>
    </row>
    <row r="109" spans="2:6" ht="12.5">
      <c r="B109" s="34">
        <v>45839.646053240744</v>
      </c>
      <c r="C109" s="107">
        <v>269</v>
      </c>
      <c r="D109" s="108">
        <v>22.42</v>
      </c>
      <c r="E109" s="108">
        <v>6030.9800000000005</v>
      </c>
      <c r="F109" s="109" t="s">
        <v>12</v>
      </c>
    </row>
    <row r="110" spans="2:6" ht="12.5">
      <c r="B110" s="34">
        <v>45839.648634259262</v>
      </c>
      <c r="C110" s="107">
        <v>272</v>
      </c>
      <c r="D110" s="108">
        <v>22.38</v>
      </c>
      <c r="E110" s="108">
        <v>6087.36</v>
      </c>
      <c r="F110" s="109" t="s">
        <v>12</v>
      </c>
    </row>
    <row r="111" spans="2:6" ht="12.5">
      <c r="B111" s="34">
        <v>45839.657280092593</v>
      </c>
      <c r="C111" s="107">
        <v>186</v>
      </c>
      <c r="D111" s="108">
        <v>22.4</v>
      </c>
      <c r="E111" s="108">
        <v>4166.3999999999996</v>
      </c>
      <c r="F111" s="109" t="s">
        <v>12</v>
      </c>
    </row>
    <row r="112" spans="2:6" ht="12.5">
      <c r="B112" s="34">
        <v>45839.657280092593</v>
      </c>
      <c r="C112" s="107">
        <v>75</v>
      </c>
      <c r="D112" s="108">
        <v>22.4</v>
      </c>
      <c r="E112" s="108">
        <v>1680</v>
      </c>
      <c r="F112" s="109" t="s">
        <v>12</v>
      </c>
    </row>
    <row r="113" spans="2:6" ht="12.5">
      <c r="B113" s="34">
        <v>45839.65729166667</v>
      </c>
      <c r="C113" s="107">
        <v>303</v>
      </c>
      <c r="D113" s="108">
        <v>22.38</v>
      </c>
      <c r="E113" s="108">
        <v>6781.1399999999994</v>
      </c>
      <c r="F113" s="109" t="s">
        <v>12</v>
      </c>
    </row>
    <row r="114" spans="2:6" ht="12.5">
      <c r="B114" s="34">
        <v>45839.65729166667</v>
      </c>
      <c r="C114" s="107">
        <v>851</v>
      </c>
      <c r="D114" s="108">
        <v>22.38</v>
      </c>
      <c r="E114" s="108">
        <v>19045.379999999997</v>
      </c>
      <c r="F114" s="109" t="s">
        <v>12</v>
      </c>
    </row>
    <row r="115" spans="2:6" ht="12.5">
      <c r="B115" s="34">
        <v>45839.662395833337</v>
      </c>
      <c r="C115" s="107">
        <v>279</v>
      </c>
      <c r="D115" s="108">
        <v>22.44</v>
      </c>
      <c r="E115" s="108">
        <v>6260.76</v>
      </c>
      <c r="F115" s="109" t="s">
        <v>12</v>
      </c>
    </row>
    <row r="116" spans="2:6" ht="12.5">
      <c r="B116" s="34">
        <v>45839.666655092595</v>
      </c>
      <c r="C116" s="107">
        <v>280</v>
      </c>
      <c r="D116" s="108">
        <v>22.42</v>
      </c>
      <c r="E116" s="108">
        <v>6277.6</v>
      </c>
      <c r="F116" s="109" t="s">
        <v>12</v>
      </c>
    </row>
    <row r="117" spans="2:6" ht="12.5">
      <c r="B117" s="34">
        <v>45839.666655092595</v>
      </c>
      <c r="C117" s="107">
        <v>314</v>
      </c>
      <c r="D117" s="108">
        <v>22.42</v>
      </c>
      <c r="E117" s="108">
        <v>7039.88</v>
      </c>
      <c r="F117" s="109" t="s">
        <v>12</v>
      </c>
    </row>
    <row r="118" spans="2:6" ht="12.5">
      <c r="B118" s="34">
        <v>45839.674560185187</v>
      </c>
      <c r="C118" s="107">
        <v>807</v>
      </c>
      <c r="D118" s="108">
        <v>22.44</v>
      </c>
      <c r="E118" s="108">
        <v>18109.080000000002</v>
      </c>
      <c r="F118" s="109" t="s">
        <v>12</v>
      </c>
    </row>
    <row r="119" spans="2:6" ht="12.5">
      <c r="B119" s="34">
        <v>45839.675659722219</v>
      </c>
      <c r="C119" s="107">
        <v>279</v>
      </c>
      <c r="D119" s="108">
        <v>22.44</v>
      </c>
      <c r="E119" s="108">
        <v>6260.76</v>
      </c>
      <c r="F119" s="109" t="s">
        <v>12</v>
      </c>
    </row>
    <row r="120" spans="2:6" ht="12.5">
      <c r="B120" s="34">
        <v>45839.684374999997</v>
      </c>
      <c r="C120" s="107">
        <v>19</v>
      </c>
      <c r="D120" s="108">
        <v>22.44</v>
      </c>
      <c r="E120" s="108">
        <v>426.36</v>
      </c>
      <c r="F120" s="109" t="s">
        <v>12</v>
      </c>
    </row>
    <row r="121" spans="2:6" ht="12.5">
      <c r="B121" s="34">
        <v>45839.684374999997</v>
      </c>
      <c r="C121" s="107">
        <v>132</v>
      </c>
      <c r="D121" s="108">
        <v>22.44</v>
      </c>
      <c r="E121" s="108">
        <v>2962.0800000000004</v>
      </c>
      <c r="F121" s="109" t="s">
        <v>12</v>
      </c>
    </row>
    <row r="122" spans="2:6" ht="12.5">
      <c r="B122" s="34">
        <v>45839.684374999997</v>
      </c>
      <c r="C122" s="107">
        <v>73</v>
      </c>
      <c r="D122" s="108">
        <v>22.44</v>
      </c>
      <c r="E122" s="108">
        <v>1638.1200000000001</v>
      </c>
      <c r="F122" s="109" t="s">
        <v>12</v>
      </c>
    </row>
    <row r="123" spans="2:6" ht="12.5">
      <c r="B123" s="34">
        <v>45839.684374999997</v>
      </c>
      <c r="C123" s="107">
        <v>35</v>
      </c>
      <c r="D123" s="108">
        <v>22.44</v>
      </c>
      <c r="E123" s="108">
        <v>785.40000000000009</v>
      </c>
      <c r="F123" s="109" t="s">
        <v>12</v>
      </c>
    </row>
    <row r="124" spans="2:6" ht="12.5">
      <c r="B124" s="34">
        <v>45839.686620370368</v>
      </c>
      <c r="C124" s="107">
        <v>291</v>
      </c>
      <c r="D124" s="108">
        <v>22.4</v>
      </c>
      <c r="E124" s="108">
        <v>6518.4</v>
      </c>
      <c r="F124" s="109" t="s">
        <v>12</v>
      </c>
    </row>
    <row r="125" spans="2:6" ht="12.5">
      <c r="B125" s="34">
        <v>45839.686620370368</v>
      </c>
      <c r="C125" s="107">
        <v>257</v>
      </c>
      <c r="D125" s="108">
        <v>22.4</v>
      </c>
      <c r="E125" s="108">
        <v>5756.7999999999993</v>
      </c>
      <c r="F125" s="109" t="s">
        <v>12</v>
      </c>
    </row>
    <row r="126" spans="2:6" ht="12.5">
      <c r="B126" s="34">
        <v>45839.686620370368</v>
      </c>
      <c r="C126" s="107">
        <v>247</v>
      </c>
      <c r="D126" s="108">
        <v>22.4</v>
      </c>
      <c r="E126" s="108">
        <v>5532.7999999999993</v>
      </c>
      <c r="F126" s="109" t="s">
        <v>12</v>
      </c>
    </row>
    <row r="127" spans="2:6" ht="12.5">
      <c r="B127" s="34">
        <v>45839.686620370368</v>
      </c>
      <c r="C127" s="107">
        <v>258</v>
      </c>
      <c r="D127" s="108">
        <v>22.4</v>
      </c>
      <c r="E127" s="108">
        <v>5779.2</v>
      </c>
      <c r="F127" s="109" t="s">
        <v>12</v>
      </c>
    </row>
    <row r="128" spans="2:6" ht="12.5">
      <c r="B128" s="34">
        <v>45839.686620370368</v>
      </c>
      <c r="C128" s="107">
        <v>44</v>
      </c>
      <c r="D128" s="108">
        <v>22.4</v>
      </c>
      <c r="E128" s="108">
        <v>985.59999999999991</v>
      </c>
      <c r="F128" s="109" t="s">
        <v>12</v>
      </c>
    </row>
    <row r="129" spans="2:6" ht="12.5">
      <c r="B129" s="34">
        <v>45839.686620370368</v>
      </c>
      <c r="C129" s="107">
        <v>116</v>
      </c>
      <c r="D129" s="108">
        <v>22.42</v>
      </c>
      <c r="E129" s="108">
        <v>2600.7200000000003</v>
      </c>
      <c r="F129" s="109" t="s">
        <v>12</v>
      </c>
    </row>
    <row r="130" spans="2:6" ht="12.5">
      <c r="B130" s="34">
        <v>45839.686620370368</v>
      </c>
      <c r="C130" s="107">
        <v>75</v>
      </c>
      <c r="D130" s="108">
        <v>22.42</v>
      </c>
      <c r="E130" s="108">
        <v>1681.5000000000002</v>
      </c>
      <c r="F130" s="109" t="s">
        <v>12</v>
      </c>
    </row>
    <row r="131" spans="2:6" ht="12.5">
      <c r="B131" s="34">
        <v>45839.693402777775</v>
      </c>
      <c r="C131" s="107">
        <v>596</v>
      </c>
      <c r="D131" s="108">
        <v>22.38</v>
      </c>
      <c r="E131" s="108">
        <v>13338.48</v>
      </c>
      <c r="F131" s="109" t="s">
        <v>12</v>
      </c>
    </row>
    <row r="132" spans="2:6" ht="12.5">
      <c r="B132" s="34">
        <v>45839.7030787037</v>
      </c>
      <c r="C132" s="107">
        <v>293</v>
      </c>
      <c r="D132" s="108">
        <v>22.4</v>
      </c>
      <c r="E132" s="108">
        <v>6563.2</v>
      </c>
      <c r="F132" s="109" t="s">
        <v>12</v>
      </c>
    </row>
    <row r="133" spans="2:6" ht="12.5">
      <c r="B133" s="34">
        <v>45839.705729166664</v>
      </c>
      <c r="C133" s="107">
        <v>160</v>
      </c>
      <c r="D133" s="108">
        <v>22.4</v>
      </c>
      <c r="E133" s="108">
        <v>3584</v>
      </c>
      <c r="F133" s="109" t="s">
        <v>12</v>
      </c>
    </row>
    <row r="134" spans="2:6" ht="12.5">
      <c r="B134" s="34">
        <v>45839.70789351852</v>
      </c>
      <c r="C134" s="107">
        <v>262</v>
      </c>
      <c r="D134" s="108">
        <v>22.42</v>
      </c>
      <c r="E134" s="108">
        <v>5874.0400000000009</v>
      </c>
      <c r="F134" s="109" t="s">
        <v>12</v>
      </c>
    </row>
    <row r="135" spans="2:6" ht="12.5">
      <c r="B135" s="34">
        <v>45839.708368055559</v>
      </c>
      <c r="C135" s="107">
        <v>316</v>
      </c>
      <c r="D135" s="108">
        <v>22.42</v>
      </c>
      <c r="E135" s="108">
        <v>7084.72</v>
      </c>
      <c r="F135" s="109" t="s">
        <v>12</v>
      </c>
    </row>
    <row r="136" spans="2:6" ht="12.5">
      <c r="B136" s="34">
        <v>45839.708368055559</v>
      </c>
      <c r="C136" s="107">
        <v>161</v>
      </c>
      <c r="D136" s="108">
        <v>22.42</v>
      </c>
      <c r="E136" s="108">
        <v>3609.6200000000003</v>
      </c>
      <c r="F136" s="109" t="s">
        <v>12</v>
      </c>
    </row>
    <row r="137" spans="2:6" ht="12.5">
      <c r="B137" s="34">
        <v>45839.708368055559</v>
      </c>
      <c r="C137" s="107">
        <v>155</v>
      </c>
      <c r="D137" s="108">
        <v>22.42</v>
      </c>
      <c r="E137" s="108">
        <v>3475.1000000000004</v>
      </c>
      <c r="F137" s="109" t="s">
        <v>12</v>
      </c>
    </row>
    <row r="138" spans="2:6" ht="12.5">
      <c r="B138" s="34">
        <v>45839.71429398148</v>
      </c>
      <c r="C138" s="107">
        <v>191</v>
      </c>
      <c r="D138" s="108">
        <v>22.42</v>
      </c>
      <c r="E138" s="108">
        <v>4282.22</v>
      </c>
      <c r="F138" s="109" t="s">
        <v>12</v>
      </c>
    </row>
    <row r="139" spans="2:6" ht="12.5">
      <c r="B139" s="34">
        <v>45839.71429398148</v>
      </c>
      <c r="C139" s="107">
        <v>75</v>
      </c>
      <c r="D139" s="108">
        <v>22.42</v>
      </c>
      <c r="E139" s="108">
        <v>1681.5000000000002</v>
      </c>
      <c r="F139" s="109" t="s">
        <v>12</v>
      </c>
    </row>
    <row r="140" spans="2:6" ht="12.5">
      <c r="B140" s="34">
        <v>45839.714918981481</v>
      </c>
      <c r="C140" s="107">
        <v>40</v>
      </c>
      <c r="D140" s="108">
        <v>22.4</v>
      </c>
      <c r="E140" s="108">
        <v>896</v>
      </c>
      <c r="F140" s="109" t="s">
        <v>12</v>
      </c>
    </row>
    <row r="141" spans="2:6" ht="12.5">
      <c r="B141" s="34">
        <v>45839.714918981481</v>
      </c>
      <c r="C141" s="107">
        <v>252</v>
      </c>
      <c r="D141" s="108">
        <v>22.4</v>
      </c>
      <c r="E141" s="108">
        <v>5644.7999999999993</v>
      </c>
      <c r="F141" s="109" t="s">
        <v>12</v>
      </c>
    </row>
    <row r="142" spans="2:6" ht="12.5">
      <c r="B142" s="34">
        <v>45839.714918981481</v>
      </c>
      <c r="C142" s="107">
        <v>311</v>
      </c>
      <c r="D142" s="108">
        <v>22.4</v>
      </c>
      <c r="E142" s="108">
        <v>6966.4</v>
      </c>
      <c r="F142" s="109" t="s">
        <v>12</v>
      </c>
    </row>
    <row r="143" spans="2:6" ht="12.5">
      <c r="B143" s="34">
        <v>45839.714918981481</v>
      </c>
      <c r="C143" s="107">
        <v>312</v>
      </c>
      <c r="D143" s="108">
        <v>22.4</v>
      </c>
      <c r="E143" s="108">
        <v>6988.7999999999993</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4CBD2-C895-4074-9CC5-46E5FFDBA49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45838</v>
      </c>
      <c r="C15" s="59">
        <f>SUMIF(F20:F5000,F15,C20:C5000)</f>
        <v>29145</v>
      </c>
      <c r="D15" s="60">
        <f>E15/C15</f>
        <v>22.487085949562541</v>
      </c>
      <c r="E15" s="60">
        <f>SUMIF(F20:F5000,F15,E20:E5000)</f>
        <v>655386.12000000023</v>
      </c>
      <c r="F15" s="61" t="s">
        <v>12</v>
      </c>
    </row>
    <row r="16" spans="2:10">
      <c r="B16" s="26">
        <v>45838</v>
      </c>
      <c r="C16" s="59">
        <f>SUMIF(F20:F5001,F16,C20:C5001)</f>
        <v>0</v>
      </c>
      <c r="D16" s="60">
        <v>0</v>
      </c>
      <c r="E16" s="60">
        <f>SUMIF(F20:F5001,F16,E20:E5001)</f>
        <v>0</v>
      </c>
      <c r="F16" s="61" t="s">
        <v>22</v>
      </c>
    </row>
    <row r="17" spans="2:12" ht="12.5">
      <c r="B17" s="26">
        <v>45838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45838.382071759261</v>
      </c>
      <c r="C20" s="107">
        <v>291</v>
      </c>
      <c r="D20" s="108">
        <v>22.42</v>
      </c>
      <c r="E20" s="108">
        <v>6524.22</v>
      </c>
      <c r="F20" s="109" t="s">
        <v>12</v>
      </c>
      <c r="G20" s="87"/>
      <c r="H20" s="86"/>
      <c r="I20" s="86"/>
      <c r="J20" s="86"/>
      <c r="K20" s="86"/>
    </row>
    <row r="21" spans="2:12" ht="12.5">
      <c r="B21" s="34">
        <v>45838.382071759261</v>
      </c>
      <c r="C21" s="107">
        <v>414</v>
      </c>
      <c r="D21" s="108">
        <v>22.42</v>
      </c>
      <c r="E21" s="108">
        <v>9281.880000000001</v>
      </c>
      <c r="F21" s="109" t="s">
        <v>12</v>
      </c>
    </row>
    <row r="22" spans="2:12" ht="12.5">
      <c r="B22" s="34">
        <v>45838.382071759261</v>
      </c>
      <c r="C22" s="107">
        <v>261</v>
      </c>
      <c r="D22" s="108">
        <v>22.42</v>
      </c>
      <c r="E22" s="108">
        <v>5851.6200000000008</v>
      </c>
      <c r="F22" s="109" t="s">
        <v>12</v>
      </c>
    </row>
    <row r="23" spans="2:12" ht="12.5">
      <c r="B23" s="34">
        <v>45838.382071759261</v>
      </c>
      <c r="C23" s="107">
        <v>414</v>
      </c>
      <c r="D23" s="108">
        <v>22.42</v>
      </c>
      <c r="E23" s="108">
        <v>9281.880000000001</v>
      </c>
      <c r="F23" s="109" t="s">
        <v>12</v>
      </c>
    </row>
    <row r="24" spans="2:12" ht="12.5">
      <c r="B24" s="34">
        <v>45838.393252314818</v>
      </c>
      <c r="C24" s="107">
        <v>55</v>
      </c>
      <c r="D24" s="108">
        <v>22.4</v>
      </c>
      <c r="E24" s="108">
        <v>1232</v>
      </c>
      <c r="F24" s="109" t="s">
        <v>12</v>
      </c>
    </row>
    <row r="25" spans="2:12" ht="12.5">
      <c r="B25" s="34">
        <v>45838.393252314818</v>
      </c>
      <c r="C25" s="107">
        <v>368</v>
      </c>
      <c r="D25" s="108">
        <v>22.4</v>
      </c>
      <c r="E25" s="108">
        <v>8243.1999999999989</v>
      </c>
      <c r="F25" s="109" t="s">
        <v>12</v>
      </c>
    </row>
    <row r="26" spans="2:12" ht="12.5">
      <c r="B26" s="34">
        <v>45838.393252314818</v>
      </c>
      <c r="C26" s="107">
        <v>368</v>
      </c>
      <c r="D26" s="108">
        <v>22.4</v>
      </c>
      <c r="E26" s="108">
        <v>8243.1999999999989</v>
      </c>
      <c r="F26" s="109" t="s">
        <v>12</v>
      </c>
    </row>
    <row r="27" spans="2:12" ht="12.5">
      <c r="B27" s="34">
        <v>45838.393252314818</v>
      </c>
      <c r="C27" s="107">
        <v>290</v>
      </c>
      <c r="D27" s="108">
        <v>22.4</v>
      </c>
      <c r="E27" s="108">
        <v>6496</v>
      </c>
      <c r="F27" s="109" t="s">
        <v>12</v>
      </c>
    </row>
    <row r="28" spans="2:12" ht="12.5">
      <c r="B28" s="34">
        <v>45838.393252314818</v>
      </c>
      <c r="C28" s="107">
        <v>566</v>
      </c>
      <c r="D28" s="108">
        <v>22.4</v>
      </c>
      <c r="E28" s="108">
        <v>12678.4</v>
      </c>
      <c r="F28" s="109" t="s">
        <v>12</v>
      </c>
    </row>
    <row r="29" spans="2:12" ht="12.5">
      <c r="B29" s="34">
        <v>45838.402129629627</v>
      </c>
      <c r="C29" s="107">
        <v>544</v>
      </c>
      <c r="D29" s="108">
        <v>22.5</v>
      </c>
      <c r="E29" s="108">
        <v>12240</v>
      </c>
      <c r="F29" s="109" t="s">
        <v>12</v>
      </c>
    </row>
    <row r="30" spans="2:12" ht="12.5">
      <c r="B30" s="34">
        <v>45838.409571759257</v>
      </c>
      <c r="C30" s="107">
        <v>259</v>
      </c>
      <c r="D30" s="108">
        <v>22.48</v>
      </c>
      <c r="E30" s="108">
        <v>5822.32</v>
      </c>
      <c r="F30" s="109" t="s">
        <v>12</v>
      </c>
    </row>
    <row r="31" spans="2:12" ht="12.5">
      <c r="B31" s="34">
        <v>45838.409571759257</v>
      </c>
      <c r="C31" s="107">
        <v>258</v>
      </c>
      <c r="D31" s="108">
        <v>22.48</v>
      </c>
      <c r="E31" s="108">
        <v>5799.84</v>
      </c>
      <c r="F31" s="109" t="s">
        <v>12</v>
      </c>
    </row>
    <row r="32" spans="2:12" ht="12.5">
      <c r="B32" s="34">
        <v>45838.409571759257</v>
      </c>
      <c r="C32" s="107">
        <v>264</v>
      </c>
      <c r="D32" s="108">
        <v>22.48</v>
      </c>
      <c r="E32" s="108">
        <v>5934.72</v>
      </c>
      <c r="F32" s="109" t="s">
        <v>12</v>
      </c>
    </row>
    <row r="33" spans="2:6" ht="12.5">
      <c r="B33" s="34">
        <v>45838.410451388889</v>
      </c>
      <c r="C33" s="107">
        <v>176</v>
      </c>
      <c r="D33" s="108">
        <v>22.48</v>
      </c>
      <c r="E33" s="108">
        <v>3956.48</v>
      </c>
      <c r="F33" s="109" t="s">
        <v>12</v>
      </c>
    </row>
    <row r="34" spans="2:6" ht="12.5">
      <c r="B34" s="34">
        <v>45838.410474537035</v>
      </c>
      <c r="C34" s="107">
        <v>89</v>
      </c>
      <c r="D34" s="108">
        <v>22.48</v>
      </c>
      <c r="E34" s="108">
        <v>2000.72</v>
      </c>
      <c r="F34" s="109" t="s">
        <v>12</v>
      </c>
    </row>
    <row r="35" spans="2:6" ht="12.5">
      <c r="B35" s="34">
        <v>45838.415335648147</v>
      </c>
      <c r="C35" s="107">
        <v>302</v>
      </c>
      <c r="D35" s="108">
        <v>22.46</v>
      </c>
      <c r="E35" s="108">
        <v>6782.92</v>
      </c>
      <c r="F35" s="109" t="s">
        <v>12</v>
      </c>
    </row>
    <row r="36" spans="2:6" ht="12.5">
      <c r="B36" s="34">
        <v>45838.417025462964</v>
      </c>
      <c r="C36" s="107">
        <v>268</v>
      </c>
      <c r="D36" s="108">
        <v>22.48</v>
      </c>
      <c r="E36" s="108">
        <v>6024.64</v>
      </c>
      <c r="F36" s="109" t="s">
        <v>12</v>
      </c>
    </row>
    <row r="37" spans="2:6" ht="12.5">
      <c r="B37" s="34">
        <v>45838.422615740739</v>
      </c>
      <c r="C37" s="107">
        <v>64</v>
      </c>
      <c r="D37" s="108">
        <v>22.46</v>
      </c>
      <c r="E37" s="108">
        <v>1437.44</v>
      </c>
      <c r="F37" s="109" t="s">
        <v>12</v>
      </c>
    </row>
    <row r="38" spans="2:6" ht="12.5">
      <c r="B38" s="34">
        <v>45838.422615740739</v>
      </c>
      <c r="C38" s="107">
        <v>268</v>
      </c>
      <c r="D38" s="108">
        <v>22.46</v>
      </c>
      <c r="E38" s="108">
        <v>6019.2800000000007</v>
      </c>
      <c r="F38" s="109" t="s">
        <v>12</v>
      </c>
    </row>
    <row r="39" spans="2:6" ht="12.5">
      <c r="B39" s="34">
        <v>45838.422615740739</v>
      </c>
      <c r="C39" s="107">
        <v>75</v>
      </c>
      <c r="D39" s="108">
        <v>22.46</v>
      </c>
      <c r="E39" s="108">
        <v>1684.5</v>
      </c>
      <c r="F39" s="109" t="s">
        <v>12</v>
      </c>
    </row>
    <row r="40" spans="2:6" ht="12.5">
      <c r="B40" s="34">
        <v>45838.422615740739</v>
      </c>
      <c r="C40" s="107">
        <v>123</v>
      </c>
      <c r="D40" s="108">
        <v>22.46</v>
      </c>
      <c r="E40" s="108">
        <v>2762.58</v>
      </c>
      <c r="F40" s="109" t="s">
        <v>12</v>
      </c>
    </row>
    <row r="41" spans="2:6" ht="12.5">
      <c r="B41" s="34">
        <v>45838.429178240738</v>
      </c>
      <c r="C41" s="107">
        <v>232</v>
      </c>
      <c r="D41" s="108">
        <v>22.46</v>
      </c>
      <c r="E41" s="108">
        <v>5210.72</v>
      </c>
      <c r="F41" s="109" t="s">
        <v>12</v>
      </c>
    </row>
    <row r="42" spans="2:6" ht="12.5">
      <c r="B42" s="34">
        <v>45838.429178240738</v>
      </c>
      <c r="C42" s="107">
        <v>48</v>
      </c>
      <c r="D42" s="108">
        <v>22.46</v>
      </c>
      <c r="E42" s="108">
        <v>1078.08</v>
      </c>
      <c r="F42" s="109" t="s">
        <v>12</v>
      </c>
    </row>
    <row r="43" spans="2:6" ht="12.5">
      <c r="B43" s="34">
        <v>45838.429178240738</v>
      </c>
      <c r="C43" s="107">
        <v>135</v>
      </c>
      <c r="D43" s="108">
        <v>22.46</v>
      </c>
      <c r="E43" s="108">
        <v>3032.1</v>
      </c>
      <c r="F43" s="109" t="s">
        <v>12</v>
      </c>
    </row>
    <row r="44" spans="2:6" ht="12.5">
      <c r="B44" s="34">
        <v>45838.429178240738</v>
      </c>
      <c r="C44" s="107">
        <v>4</v>
      </c>
      <c r="D44" s="108">
        <v>22.46</v>
      </c>
      <c r="E44" s="108">
        <v>89.84</v>
      </c>
      <c r="F44" s="109" t="s">
        <v>12</v>
      </c>
    </row>
    <row r="45" spans="2:6" ht="12.5">
      <c r="B45" s="34">
        <v>45838.429178240738</v>
      </c>
      <c r="C45" s="107">
        <v>21</v>
      </c>
      <c r="D45" s="108">
        <v>22.46</v>
      </c>
      <c r="E45" s="108">
        <v>471.66</v>
      </c>
      <c r="F45" s="109" t="s">
        <v>12</v>
      </c>
    </row>
    <row r="46" spans="2:6" ht="12.5">
      <c r="B46" s="34">
        <v>45838.429178240738</v>
      </c>
      <c r="C46" s="107">
        <v>149</v>
      </c>
      <c r="D46" s="108">
        <v>22.46</v>
      </c>
      <c r="E46" s="108">
        <v>3346.54</v>
      </c>
      <c r="F46" s="109" t="s">
        <v>12</v>
      </c>
    </row>
    <row r="47" spans="2:6" ht="12.5">
      <c r="B47" s="34">
        <v>45838.431840277779</v>
      </c>
      <c r="C47" s="107">
        <v>18</v>
      </c>
      <c r="D47" s="108">
        <v>22.46</v>
      </c>
      <c r="E47" s="108">
        <v>404.28000000000003</v>
      </c>
      <c r="F47" s="109" t="s">
        <v>12</v>
      </c>
    </row>
    <row r="48" spans="2:6" ht="12.5">
      <c r="B48" s="34">
        <v>45838.439375000002</v>
      </c>
      <c r="C48" s="107">
        <v>278</v>
      </c>
      <c r="D48" s="108">
        <v>22.48</v>
      </c>
      <c r="E48" s="108">
        <v>6249.4400000000005</v>
      </c>
      <c r="F48" s="109" t="s">
        <v>12</v>
      </c>
    </row>
    <row r="49" spans="2:6" ht="12.5">
      <c r="B49" s="34">
        <v>45838.439375000002</v>
      </c>
      <c r="C49" s="107">
        <v>258</v>
      </c>
      <c r="D49" s="108">
        <v>22.48</v>
      </c>
      <c r="E49" s="108">
        <v>5799.84</v>
      </c>
      <c r="F49" s="109" t="s">
        <v>12</v>
      </c>
    </row>
    <row r="50" spans="2:6" ht="12.5">
      <c r="B50" s="34">
        <v>45838.439375000002</v>
      </c>
      <c r="C50" s="107">
        <v>84</v>
      </c>
      <c r="D50" s="108">
        <v>22.48</v>
      </c>
      <c r="E50" s="108">
        <v>1888.32</v>
      </c>
      <c r="F50" s="109" t="s">
        <v>12</v>
      </c>
    </row>
    <row r="51" spans="2:6" ht="12.5">
      <c r="B51" s="34">
        <v>45838.439375000002</v>
      </c>
      <c r="C51" s="107">
        <v>84</v>
      </c>
      <c r="D51" s="108">
        <v>22.48</v>
      </c>
      <c r="E51" s="108">
        <v>1888.32</v>
      </c>
      <c r="F51" s="109" t="s">
        <v>12</v>
      </c>
    </row>
    <row r="52" spans="2:6" ht="12.5">
      <c r="B52" s="34">
        <v>45838.439375000002</v>
      </c>
      <c r="C52" s="107">
        <v>309</v>
      </c>
      <c r="D52" s="108">
        <v>22.48</v>
      </c>
      <c r="E52" s="108">
        <v>6946.32</v>
      </c>
      <c r="F52" s="109" t="s">
        <v>12</v>
      </c>
    </row>
    <row r="53" spans="2:6" ht="12.5">
      <c r="B53" s="34">
        <v>45838.439375000002</v>
      </c>
      <c r="C53" s="107">
        <v>112</v>
      </c>
      <c r="D53" s="108">
        <v>22.48</v>
      </c>
      <c r="E53" s="108">
        <v>2517.7600000000002</v>
      </c>
      <c r="F53" s="109" t="s">
        <v>12</v>
      </c>
    </row>
    <row r="54" spans="2:6" ht="12.5">
      <c r="B54" s="34">
        <v>45838.445949074077</v>
      </c>
      <c r="C54" s="107">
        <v>275</v>
      </c>
      <c r="D54" s="108">
        <v>22.46</v>
      </c>
      <c r="E54" s="108">
        <v>6176.5</v>
      </c>
      <c r="F54" s="109" t="s">
        <v>12</v>
      </c>
    </row>
    <row r="55" spans="2:6" ht="12.5">
      <c r="B55" s="34">
        <v>45838.445949074077</v>
      </c>
      <c r="C55" s="107">
        <v>34</v>
      </c>
      <c r="D55" s="108">
        <v>22.46</v>
      </c>
      <c r="E55" s="108">
        <v>763.64</v>
      </c>
      <c r="F55" s="109" t="s">
        <v>12</v>
      </c>
    </row>
    <row r="56" spans="2:6" ht="12.5">
      <c r="B56" s="34">
        <v>45838.455821759257</v>
      </c>
      <c r="C56" s="107">
        <v>67</v>
      </c>
      <c r="D56" s="108">
        <v>22.48</v>
      </c>
      <c r="E56" s="108">
        <v>1506.16</v>
      </c>
      <c r="F56" s="109" t="s">
        <v>12</v>
      </c>
    </row>
    <row r="57" spans="2:6" ht="12.5">
      <c r="B57" s="34">
        <v>45838.455821759257</v>
      </c>
      <c r="C57" s="107">
        <v>219</v>
      </c>
      <c r="D57" s="108">
        <v>22.48</v>
      </c>
      <c r="E57" s="108">
        <v>4923.12</v>
      </c>
      <c r="F57" s="109" t="s">
        <v>12</v>
      </c>
    </row>
    <row r="58" spans="2:6" ht="12.5">
      <c r="B58" s="34">
        <v>45838.459189814814</v>
      </c>
      <c r="C58" s="107">
        <v>42</v>
      </c>
      <c r="D58" s="108">
        <v>22.48</v>
      </c>
      <c r="E58" s="108">
        <v>944.16</v>
      </c>
      <c r="F58" s="109" t="s">
        <v>12</v>
      </c>
    </row>
    <row r="59" spans="2:6" ht="12.5">
      <c r="B59" s="34">
        <v>45838.459189814814</v>
      </c>
      <c r="C59" s="107">
        <v>75</v>
      </c>
      <c r="D59" s="108">
        <v>22.48</v>
      </c>
      <c r="E59" s="108">
        <v>1686</v>
      </c>
      <c r="F59" s="109" t="s">
        <v>12</v>
      </c>
    </row>
    <row r="60" spans="2:6" ht="12.5">
      <c r="B60" s="34">
        <v>45838.459189814814</v>
      </c>
      <c r="C60" s="107">
        <v>100</v>
      </c>
      <c r="D60" s="108">
        <v>22.48</v>
      </c>
      <c r="E60" s="108">
        <v>2248</v>
      </c>
      <c r="F60" s="109" t="s">
        <v>12</v>
      </c>
    </row>
    <row r="61" spans="2:6" ht="12.5">
      <c r="B61" s="34">
        <v>45838.459189814814</v>
      </c>
      <c r="C61" s="107">
        <v>85</v>
      </c>
      <c r="D61" s="108">
        <v>22.48</v>
      </c>
      <c r="E61" s="108">
        <v>1910.8</v>
      </c>
      <c r="F61" s="109" t="s">
        <v>12</v>
      </c>
    </row>
    <row r="62" spans="2:6" ht="12.5">
      <c r="B62" s="34">
        <v>45838.461840277778</v>
      </c>
      <c r="C62" s="107">
        <v>453</v>
      </c>
      <c r="D62" s="108">
        <v>22.46</v>
      </c>
      <c r="E62" s="108">
        <v>10174.380000000001</v>
      </c>
      <c r="F62" s="109" t="s">
        <v>12</v>
      </c>
    </row>
    <row r="63" spans="2:6" ht="12.5">
      <c r="B63" s="34">
        <v>45838.461840277778</v>
      </c>
      <c r="C63" s="107">
        <v>83</v>
      </c>
      <c r="D63" s="108">
        <v>22.46</v>
      </c>
      <c r="E63" s="108">
        <v>1864.18</v>
      </c>
      <c r="F63" s="109" t="s">
        <v>12</v>
      </c>
    </row>
    <row r="64" spans="2:6" ht="12.5">
      <c r="B64" s="34">
        <v>45838.461840277778</v>
      </c>
      <c r="C64" s="107">
        <v>93</v>
      </c>
      <c r="D64" s="108">
        <v>22.46</v>
      </c>
      <c r="E64" s="108">
        <v>2088.7800000000002</v>
      </c>
      <c r="F64" s="109" t="s">
        <v>12</v>
      </c>
    </row>
    <row r="65" spans="2:6" ht="12.5">
      <c r="B65" s="34">
        <v>45838.461840277778</v>
      </c>
      <c r="C65" s="107">
        <v>190</v>
      </c>
      <c r="D65" s="108">
        <v>22.46</v>
      </c>
      <c r="E65" s="108">
        <v>4267.4000000000005</v>
      </c>
      <c r="F65" s="109" t="s">
        <v>12</v>
      </c>
    </row>
    <row r="66" spans="2:6" ht="12.5">
      <c r="B66" s="34">
        <v>45838.469212962962</v>
      </c>
      <c r="C66" s="107">
        <v>258</v>
      </c>
      <c r="D66" s="108">
        <v>22.48</v>
      </c>
      <c r="E66" s="108">
        <v>5799.84</v>
      </c>
      <c r="F66" s="109" t="s">
        <v>12</v>
      </c>
    </row>
    <row r="67" spans="2:6" ht="12.5">
      <c r="B67" s="34">
        <v>45838.469212962962</v>
      </c>
      <c r="C67" s="107">
        <v>260</v>
      </c>
      <c r="D67" s="108">
        <v>22.48</v>
      </c>
      <c r="E67" s="108">
        <v>5844.8</v>
      </c>
      <c r="F67" s="109" t="s">
        <v>12</v>
      </c>
    </row>
    <row r="68" spans="2:6" ht="12.5">
      <c r="B68" s="34">
        <v>45838.474594907406</v>
      </c>
      <c r="C68" s="107">
        <v>305</v>
      </c>
      <c r="D68" s="108">
        <v>22.5</v>
      </c>
      <c r="E68" s="108">
        <v>6862.5</v>
      </c>
      <c r="F68" s="109" t="s">
        <v>12</v>
      </c>
    </row>
    <row r="69" spans="2:6" ht="12.5">
      <c r="B69" s="34">
        <v>45838.477256944447</v>
      </c>
      <c r="C69" s="107">
        <v>310</v>
      </c>
      <c r="D69" s="108">
        <v>22.48</v>
      </c>
      <c r="E69" s="108">
        <v>6968.8</v>
      </c>
      <c r="F69" s="109" t="s">
        <v>12</v>
      </c>
    </row>
    <row r="70" spans="2:6" ht="12.5">
      <c r="B70" s="34">
        <v>45838.4843287037</v>
      </c>
      <c r="C70" s="107">
        <v>275</v>
      </c>
      <c r="D70" s="108">
        <v>22.46</v>
      </c>
      <c r="E70" s="108">
        <v>6176.5</v>
      </c>
      <c r="F70" s="109" t="s">
        <v>12</v>
      </c>
    </row>
    <row r="71" spans="2:6" ht="12.5">
      <c r="B71" s="34">
        <v>45838.486759259256</v>
      </c>
      <c r="C71" s="107">
        <v>195</v>
      </c>
      <c r="D71" s="108">
        <v>22.46</v>
      </c>
      <c r="E71" s="108">
        <v>4379.7</v>
      </c>
      <c r="F71" s="109" t="s">
        <v>12</v>
      </c>
    </row>
    <row r="72" spans="2:6" ht="12.5">
      <c r="B72" s="34">
        <v>45838.486759259256</v>
      </c>
      <c r="C72" s="107">
        <v>67</v>
      </c>
      <c r="D72" s="108">
        <v>22.46</v>
      </c>
      <c r="E72" s="108">
        <v>1504.8200000000002</v>
      </c>
      <c r="F72" s="109" t="s">
        <v>12</v>
      </c>
    </row>
    <row r="73" spans="2:6" ht="12.5">
      <c r="B73" s="34">
        <v>45838.491157407407</v>
      </c>
      <c r="C73" s="107">
        <v>73</v>
      </c>
      <c r="D73" s="108">
        <v>22.46</v>
      </c>
      <c r="E73" s="108">
        <v>1639.5800000000002</v>
      </c>
      <c r="F73" s="109" t="s">
        <v>12</v>
      </c>
    </row>
    <row r="74" spans="2:6" ht="12.5">
      <c r="B74" s="34">
        <v>45838.491180555553</v>
      </c>
      <c r="C74" s="107">
        <v>36</v>
      </c>
      <c r="D74" s="108">
        <v>22.46</v>
      </c>
      <c r="E74" s="108">
        <v>808.56000000000006</v>
      </c>
      <c r="F74" s="109" t="s">
        <v>12</v>
      </c>
    </row>
    <row r="75" spans="2:6" ht="12.5">
      <c r="B75" s="34">
        <v>45838.491180555553</v>
      </c>
      <c r="C75" s="107">
        <v>203</v>
      </c>
      <c r="D75" s="108">
        <v>22.46</v>
      </c>
      <c r="E75" s="108">
        <v>4559.38</v>
      </c>
      <c r="F75" s="109" t="s">
        <v>12</v>
      </c>
    </row>
    <row r="76" spans="2:6" ht="12.5">
      <c r="B76" s="34">
        <v>45838.495185185187</v>
      </c>
      <c r="C76" s="107">
        <v>13</v>
      </c>
      <c r="D76" s="108">
        <v>22.44</v>
      </c>
      <c r="E76" s="108">
        <v>291.72000000000003</v>
      </c>
      <c r="F76" s="109" t="s">
        <v>12</v>
      </c>
    </row>
    <row r="77" spans="2:6" ht="12.5">
      <c r="B77" s="34">
        <v>45838.504652777781</v>
      </c>
      <c r="C77" s="107">
        <v>75</v>
      </c>
      <c r="D77" s="108">
        <v>22.46</v>
      </c>
      <c r="E77" s="108">
        <v>1684.5</v>
      </c>
      <c r="F77" s="109" t="s">
        <v>12</v>
      </c>
    </row>
    <row r="78" spans="2:6" ht="12.5">
      <c r="B78" s="34">
        <v>45838.505879629629</v>
      </c>
      <c r="C78" s="107">
        <v>59</v>
      </c>
      <c r="D78" s="108">
        <v>22.48</v>
      </c>
      <c r="E78" s="108">
        <v>1326.32</v>
      </c>
      <c r="F78" s="109" t="s">
        <v>12</v>
      </c>
    </row>
    <row r="79" spans="2:6" ht="12.5">
      <c r="B79" s="34">
        <v>45838.505879629629</v>
      </c>
      <c r="C79" s="107">
        <v>90</v>
      </c>
      <c r="D79" s="108">
        <v>22.48</v>
      </c>
      <c r="E79" s="108">
        <v>2023.2</v>
      </c>
      <c r="F79" s="109" t="s">
        <v>12</v>
      </c>
    </row>
    <row r="80" spans="2:6" ht="12.5">
      <c r="B80" s="34">
        <v>45838.507245370369</v>
      </c>
      <c r="C80" s="107">
        <v>63</v>
      </c>
      <c r="D80" s="108">
        <v>22.48</v>
      </c>
      <c r="E80" s="108">
        <v>1416.24</v>
      </c>
      <c r="F80" s="109" t="s">
        <v>12</v>
      </c>
    </row>
    <row r="81" spans="2:6" ht="12.5">
      <c r="B81" s="34">
        <v>45838.507245370369</v>
      </c>
      <c r="C81" s="107">
        <v>106</v>
      </c>
      <c r="D81" s="108">
        <v>22.48</v>
      </c>
      <c r="E81" s="108">
        <v>2382.88</v>
      </c>
      <c r="F81" s="109" t="s">
        <v>12</v>
      </c>
    </row>
    <row r="82" spans="2:6" ht="12.5">
      <c r="B82" s="34">
        <v>45838.507245370369</v>
      </c>
      <c r="C82" s="107">
        <v>95</v>
      </c>
      <c r="D82" s="108">
        <v>22.48</v>
      </c>
      <c r="E82" s="108">
        <v>2135.6</v>
      </c>
      <c r="F82" s="109" t="s">
        <v>12</v>
      </c>
    </row>
    <row r="83" spans="2:6" ht="12.5">
      <c r="B83" s="34">
        <v>45838.526041666664</v>
      </c>
      <c r="C83" s="107">
        <v>258</v>
      </c>
      <c r="D83" s="108">
        <v>22.5</v>
      </c>
      <c r="E83" s="108">
        <v>5805</v>
      </c>
      <c r="F83" s="109" t="s">
        <v>12</v>
      </c>
    </row>
    <row r="84" spans="2:6" ht="12.5">
      <c r="B84" s="34">
        <v>45838.526041666664</v>
      </c>
      <c r="C84" s="107">
        <v>936</v>
      </c>
      <c r="D84" s="108">
        <v>22.5</v>
      </c>
      <c r="E84" s="108">
        <v>21060</v>
      </c>
      <c r="F84" s="109" t="s">
        <v>12</v>
      </c>
    </row>
    <row r="85" spans="2:6" ht="12.5">
      <c r="B85" s="34">
        <v>45838.526041666664</v>
      </c>
      <c r="C85" s="107">
        <v>75</v>
      </c>
      <c r="D85" s="108">
        <v>22.5</v>
      </c>
      <c r="E85" s="108">
        <v>1687.5</v>
      </c>
      <c r="F85" s="109" t="s">
        <v>12</v>
      </c>
    </row>
    <row r="86" spans="2:6" ht="12.5">
      <c r="B86" s="34">
        <v>45838.526041666664</v>
      </c>
      <c r="C86" s="107">
        <v>327</v>
      </c>
      <c r="D86" s="108">
        <v>22.5</v>
      </c>
      <c r="E86" s="108">
        <v>7357.5</v>
      </c>
      <c r="F86" s="109" t="s">
        <v>12</v>
      </c>
    </row>
    <row r="87" spans="2:6" ht="12.5">
      <c r="B87" s="34">
        <v>45838.526041666664</v>
      </c>
      <c r="C87" s="107">
        <v>75</v>
      </c>
      <c r="D87" s="108">
        <v>22.5</v>
      </c>
      <c r="E87" s="108">
        <v>1687.5</v>
      </c>
      <c r="F87" s="109" t="s">
        <v>12</v>
      </c>
    </row>
    <row r="88" spans="2:6" ht="12.5">
      <c r="B88" s="34">
        <v>45838.526041666664</v>
      </c>
      <c r="C88" s="107">
        <v>40</v>
      </c>
      <c r="D88" s="108">
        <v>22.5</v>
      </c>
      <c r="E88" s="108">
        <v>900</v>
      </c>
      <c r="F88" s="109" t="s">
        <v>12</v>
      </c>
    </row>
    <row r="89" spans="2:6" ht="12.5">
      <c r="B89" s="34">
        <v>45838.531956018516</v>
      </c>
      <c r="C89" s="107">
        <v>34</v>
      </c>
      <c r="D89" s="108">
        <v>22.5</v>
      </c>
      <c r="E89" s="108">
        <v>765</v>
      </c>
      <c r="F89" s="109" t="s">
        <v>12</v>
      </c>
    </row>
    <row r="90" spans="2:6" ht="12.5">
      <c r="B90" s="34">
        <v>45838.531956018516</v>
      </c>
      <c r="C90" s="107">
        <v>34</v>
      </c>
      <c r="D90" s="108">
        <v>22.5</v>
      </c>
      <c r="E90" s="108">
        <v>765</v>
      </c>
      <c r="F90" s="109" t="s">
        <v>12</v>
      </c>
    </row>
    <row r="91" spans="2:6" ht="12.5">
      <c r="B91" s="34">
        <v>45838.531956018516</v>
      </c>
      <c r="C91" s="107">
        <v>21</v>
      </c>
      <c r="D91" s="108">
        <v>22.5</v>
      </c>
      <c r="E91" s="108">
        <v>472.5</v>
      </c>
      <c r="F91" s="109" t="s">
        <v>12</v>
      </c>
    </row>
    <row r="92" spans="2:6" ht="12.5">
      <c r="B92" s="34">
        <v>45838.531956018516</v>
      </c>
      <c r="C92" s="107">
        <v>208</v>
      </c>
      <c r="D92" s="108">
        <v>22.5</v>
      </c>
      <c r="E92" s="108">
        <v>4680</v>
      </c>
      <c r="F92" s="109" t="s">
        <v>12</v>
      </c>
    </row>
    <row r="93" spans="2:6" ht="12.5">
      <c r="B93" s="34">
        <v>45838.537245370368</v>
      </c>
      <c r="C93" s="107">
        <v>281</v>
      </c>
      <c r="D93" s="108">
        <v>22.5</v>
      </c>
      <c r="E93" s="108">
        <v>6322.5</v>
      </c>
      <c r="F93" s="109" t="s">
        <v>12</v>
      </c>
    </row>
    <row r="94" spans="2:6" ht="12.5">
      <c r="B94" s="34">
        <v>45838.543263888889</v>
      </c>
      <c r="C94" s="107">
        <v>258</v>
      </c>
      <c r="D94" s="108">
        <v>22.48</v>
      </c>
      <c r="E94" s="108">
        <v>5799.84</v>
      </c>
      <c r="F94" s="109" t="s">
        <v>12</v>
      </c>
    </row>
    <row r="95" spans="2:6" ht="12.5">
      <c r="B95" s="34">
        <v>45838.555243055554</v>
      </c>
      <c r="C95" s="107">
        <v>552</v>
      </c>
      <c r="D95" s="108">
        <v>22.5</v>
      </c>
      <c r="E95" s="108">
        <v>12420</v>
      </c>
      <c r="F95" s="109" t="s">
        <v>12</v>
      </c>
    </row>
    <row r="96" spans="2:6" ht="12.5">
      <c r="B96" s="34">
        <v>45838.563043981485</v>
      </c>
      <c r="C96" s="107">
        <v>130</v>
      </c>
      <c r="D96" s="108">
        <v>22.48</v>
      </c>
      <c r="E96" s="108">
        <v>2922.4</v>
      </c>
      <c r="F96" s="109" t="s">
        <v>12</v>
      </c>
    </row>
    <row r="97" spans="2:6" ht="12.5">
      <c r="B97" s="34">
        <v>45838.563043981485</v>
      </c>
      <c r="C97" s="107">
        <v>82</v>
      </c>
      <c r="D97" s="108">
        <v>22.48</v>
      </c>
      <c r="E97" s="108">
        <v>1843.3600000000001</v>
      </c>
      <c r="F97" s="109" t="s">
        <v>12</v>
      </c>
    </row>
    <row r="98" spans="2:6" ht="12.5">
      <c r="B98" s="34">
        <v>45838.563043981485</v>
      </c>
      <c r="C98" s="107">
        <v>152</v>
      </c>
      <c r="D98" s="108">
        <v>22.48</v>
      </c>
      <c r="E98" s="108">
        <v>3416.96</v>
      </c>
      <c r="F98" s="109" t="s">
        <v>12</v>
      </c>
    </row>
    <row r="99" spans="2:6" ht="12.5">
      <c r="B99" s="34">
        <v>45838.563043981485</v>
      </c>
      <c r="C99" s="107">
        <v>201</v>
      </c>
      <c r="D99" s="108">
        <v>22.48</v>
      </c>
      <c r="E99" s="108">
        <v>4518.4800000000005</v>
      </c>
      <c r="F99" s="109" t="s">
        <v>12</v>
      </c>
    </row>
    <row r="100" spans="2:6" ht="12.5">
      <c r="B100" s="34">
        <v>45838.568611111114</v>
      </c>
      <c r="C100" s="107">
        <v>92</v>
      </c>
      <c r="D100" s="108">
        <v>22.48</v>
      </c>
      <c r="E100" s="108">
        <v>2068.16</v>
      </c>
      <c r="F100" s="109" t="s">
        <v>12</v>
      </c>
    </row>
    <row r="101" spans="2:6" ht="12.5">
      <c r="B101" s="34">
        <v>45838.569918981484</v>
      </c>
      <c r="C101" s="107">
        <v>296</v>
      </c>
      <c r="D101" s="108">
        <v>22.5</v>
      </c>
      <c r="E101" s="108">
        <v>6660</v>
      </c>
      <c r="F101" s="109" t="s">
        <v>12</v>
      </c>
    </row>
    <row r="102" spans="2:6" ht="12.5">
      <c r="B102" s="34">
        <v>45838.577106481483</v>
      </c>
      <c r="C102" s="107">
        <v>100</v>
      </c>
      <c r="D102" s="108">
        <v>22.5</v>
      </c>
      <c r="E102" s="108">
        <v>2250</v>
      </c>
      <c r="F102" s="109" t="s">
        <v>12</v>
      </c>
    </row>
    <row r="103" spans="2:6" ht="12.5">
      <c r="B103" s="34">
        <v>45838.586134259262</v>
      </c>
      <c r="C103" s="107">
        <v>13</v>
      </c>
      <c r="D103" s="108">
        <v>22.52</v>
      </c>
      <c r="E103" s="108">
        <v>292.76</v>
      </c>
      <c r="F103" s="109" t="s">
        <v>12</v>
      </c>
    </row>
    <row r="104" spans="2:6" ht="12.5">
      <c r="B104" s="34">
        <v>45838.586134259262</v>
      </c>
      <c r="C104" s="107">
        <v>98</v>
      </c>
      <c r="D104" s="108">
        <v>22.52</v>
      </c>
      <c r="E104" s="108">
        <v>2206.96</v>
      </c>
      <c r="F104" s="109" t="s">
        <v>12</v>
      </c>
    </row>
    <row r="105" spans="2:6" ht="12.5">
      <c r="B105" s="34">
        <v>45838.586134259262</v>
      </c>
      <c r="C105" s="107">
        <v>92</v>
      </c>
      <c r="D105" s="108">
        <v>22.52</v>
      </c>
      <c r="E105" s="108">
        <v>2071.84</v>
      </c>
      <c r="F105" s="109" t="s">
        <v>12</v>
      </c>
    </row>
    <row r="106" spans="2:6" ht="12.5">
      <c r="B106" s="34">
        <v>45838.586134259262</v>
      </c>
      <c r="C106" s="107">
        <v>109</v>
      </c>
      <c r="D106" s="108">
        <v>22.52</v>
      </c>
      <c r="E106" s="108">
        <v>2454.6799999999998</v>
      </c>
      <c r="F106" s="109" t="s">
        <v>12</v>
      </c>
    </row>
    <row r="107" spans="2:6" ht="12.5">
      <c r="B107" s="34">
        <v>45838.591423611113</v>
      </c>
      <c r="C107" s="107">
        <v>57</v>
      </c>
      <c r="D107" s="108">
        <v>22.52</v>
      </c>
      <c r="E107" s="108">
        <v>1283.6399999999999</v>
      </c>
      <c r="F107" s="109" t="s">
        <v>12</v>
      </c>
    </row>
    <row r="108" spans="2:6" ht="12.5">
      <c r="B108" s="34">
        <v>45838.591423611113</v>
      </c>
      <c r="C108" s="107">
        <v>75</v>
      </c>
      <c r="D108" s="108">
        <v>22.52</v>
      </c>
      <c r="E108" s="108">
        <v>1689</v>
      </c>
      <c r="F108" s="109" t="s">
        <v>12</v>
      </c>
    </row>
    <row r="109" spans="2:6" ht="12.5">
      <c r="B109" s="34">
        <v>45838.591423611113</v>
      </c>
      <c r="C109" s="107">
        <v>137</v>
      </c>
      <c r="D109" s="108">
        <v>22.52</v>
      </c>
      <c r="E109" s="108">
        <v>3085.24</v>
      </c>
      <c r="F109" s="109" t="s">
        <v>12</v>
      </c>
    </row>
    <row r="110" spans="2:6" ht="12.5">
      <c r="B110" s="34">
        <v>45838.595879629633</v>
      </c>
      <c r="C110" s="107">
        <v>57</v>
      </c>
      <c r="D110" s="108">
        <v>22.52</v>
      </c>
      <c r="E110" s="108">
        <v>1283.6399999999999</v>
      </c>
      <c r="F110" s="109" t="s">
        <v>12</v>
      </c>
    </row>
    <row r="111" spans="2:6" ht="12.5">
      <c r="B111" s="34">
        <v>45838.595879629633</v>
      </c>
      <c r="C111" s="107">
        <v>107</v>
      </c>
      <c r="D111" s="108">
        <v>22.52</v>
      </c>
      <c r="E111" s="108">
        <v>2409.64</v>
      </c>
      <c r="F111" s="109" t="s">
        <v>12</v>
      </c>
    </row>
    <row r="112" spans="2:6" ht="12.5">
      <c r="B112" s="34">
        <v>45838.595879629633</v>
      </c>
      <c r="C112" s="107">
        <v>105</v>
      </c>
      <c r="D112" s="108">
        <v>22.52</v>
      </c>
      <c r="E112" s="108">
        <v>2364.6</v>
      </c>
      <c r="F112" s="109" t="s">
        <v>12</v>
      </c>
    </row>
    <row r="113" spans="2:6" ht="12.5">
      <c r="B113" s="34">
        <v>45838.606203703705</v>
      </c>
      <c r="C113" s="107">
        <v>283</v>
      </c>
      <c r="D113" s="108">
        <v>22.56</v>
      </c>
      <c r="E113" s="108">
        <v>6384.48</v>
      </c>
      <c r="F113" s="109" t="s">
        <v>12</v>
      </c>
    </row>
    <row r="114" spans="2:6" ht="12.5">
      <c r="B114" s="34">
        <v>45838.607800925929</v>
      </c>
      <c r="C114" s="107">
        <v>259</v>
      </c>
      <c r="D114" s="108">
        <v>22.56</v>
      </c>
      <c r="E114" s="108">
        <v>5843.04</v>
      </c>
      <c r="F114" s="109" t="s">
        <v>12</v>
      </c>
    </row>
    <row r="115" spans="2:6" ht="12.5">
      <c r="B115" s="34">
        <v>45838.611122685186</v>
      </c>
      <c r="C115" s="107">
        <v>30</v>
      </c>
      <c r="D115" s="108">
        <v>22.56</v>
      </c>
      <c r="E115" s="108">
        <v>676.8</v>
      </c>
      <c r="F115" s="109" t="s">
        <v>12</v>
      </c>
    </row>
    <row r="116" spans="2:6" ht="12.5">
      <c r="B116" s="34">
        <v>45838.611122685186</v>
      </c>
      <c r="C116" s="107">
        <v>101</v>
      </c>
      <c r="D116" s="108">
        <v>22.56</v>
      </c>
      <c r="E116" s="108">
        <v>2278.56</v>
      </c>
      <c r="F116" s="109" t="s">
        <v>12</v>
      </c>
    </row>
    <row r="117" spans="2:6" ht="12.5">
      <c r="B117" s="34">
        <v>45838.611122685186</v>
      </c>
      <c r="C117" s="107">
        <v>75</v>
      </c>
      <c r="D117" s="108">
        <v>22.56</v>
      </c>
      <c r="E117" s="108">
        <v>1692</v>
      </c>
      <c r="F117" s="109" t="s">
        <v>12</v>
      </c>
    </row>
    <row r="118" spans="2:6" ht="12.5">
      <c r="B118" s="34">
        <v>45838.611122685186</v>
      </c>
      <c r="C118" s="107">
        <v>101</v>
      </c>
      <c r="D118" s="108">
        <v>22.56</v>
      </c>
      <c r="E118" s="108">
        <v>2278.56</v>
      </c>
      <c r="F118" s="109" t="s">
        <v>12</v>
      </c>
    </row>
    <row r="119" spans="2:6" ht="12.5">
      <c r="B119" s="34">
        <v>45838.613275462965</v>
      </c>
      <c r="C119" s="107">
        <v>457</v>
      </c>
      <c r="D119" s="108">
        <v>22.54</v>
      </c>
      <c r="E119" s="108">
        <v>10300.779999999999</v>
      </c>
      <c r="F119" s="109" t="s">
        <v>12</v>
      </c>
    </row>
    <row r="120" spans="2:6" ht="12.5">
      <c r="B120" s="34">
        <v>45838.613275462965</v>
      </c>
      <c r="C120" s="107">
        <v>327</v>
      </c>
      <c r="D120" s="108">
        <v>22.54</v>
      </c>
      <c r="E120" s="108">
        <v>7370.58</v>
      </c>
      <c r="F120" s="109" t="s">
        <v>12</v>
      </c>
    </row>
    <row r="121" spans="2:6" ht="12.5">
      <c r="B121" s="34">
        <v>45838.617962962962</v>
      </c>
      <c r="C121" s="107">
        <v>264</v>
      </c>
      <c r="D121" s="108">
        <v>22.52</v>
      </c>
      <c r="E121" s="108">
        <v>5945.28</v>
      </c>
      <c r="F121" s="109" t="s">
        <v>12</v>
      </c>
    </row>
    <row r="122" spans="2:6" ht="12.5">
      <c r="B122" s="34">
        <v>45838.623217592591</v>
      </c>
      <c r="C122" s="107">
        <v>155</v>
      </c>
      <c r="D122" s="108">
        <v>22.5</v>
      </c>
      <c r="E122" s="108">
        <v>3487.5</v>
      </c>
      <c r="F122" s="109" t="s">
        <v>12</v>
      </c>
    </row>
    <row r="123" spans="2:6" ht="12.5">
      <c r="B123" s="34">
        <v>45838.623217592591</v>
      </c>
      <c r="C123" s="107">
        <v>139</v>
      </c>
      <c r="D123" s="108">
        <v>22.5</v>
      </c>
      <c r="E123" s="108">
        <v>3127.5</v>
      </c>
      <c r="F123" s="109" t="s">
        <v>12</v>
      </c>
    </row>
    <row r="124" spans="2:6" ht="12.5">
      <c r="B124" s="34">
        <v>45838.625196759262</v>
      </c>
      <c r="C124" s="107">
        <v>284</v>
      </c>
      <c r="D124" s="108">
        <v>22.48</v>
      </c>
      <c r="E124" s="108">
        <v>6384.32</v>
      </c>
      <c r="F124" s="109" t="s">
        <v>12</v>
      </c>
    </row>
    <row r="125" spans="2:6" ht="12.5">
      <c r="B125" s="34">
        <v>45838.629953703705</v>
      </c>
      <c r="C125" s="107">
        <v>276</v>
      </c>
      <c r="D125" s="108">
        <v>22.46</v>
      </c>
      <c r="E125" s="108">
        <v>6198.96</v>
      </c>
      <c r="F125" s="109" t="s">
        <v>12</v>
      </c>
    </row>
    <row r="126" spans="2:6" ht="12.5">
      <c r="B126" s="34">
        <v>45838.645833333336</v>
      </c>
      <c r="C126" s="107">
        <v>257</v>
      </c>
      <c r="D126" s="108">
        <v>22.5</v>
      </c>
      <c r="E126" s="108">
        <v>5782.5</v>
      </c>
      <c r="F126" s="109" t="s">
        <v>12</v>
      </c>
    </row>
    <row r="127" spans="2:6" ht="12.5">
      <c r="B127" s="34">
        <v>45838.645833333336</v>
      </c>
      <c r="C127" s="107">
        <v>258</v>
      </c>
      <c r="D127" s="108">
        <v>22.5</v>
      </c>
      <c r="E127" s="108">
        <v>5805</v>
      </c>
      <c r="F127" s="109" t="s">
        <v>12</v>
      </c>
    </row>
    <row r="128" spans="2:6" ht="12.5">
      <c r="B128" s="34">
        <v>45838.645833333336</v>
      </c>
      <c r="C128" s="107">
        <v>472</v>
      </c>
      <c r="D128" s="108">
        <v>22.5</v>
      </c>
      <c r="E128" s="108">
        <v>10620</v>
      </c>
      <c r="F128" s="109" t="s">
        <v>12</v>
      </c>
    </row>
    <row r="129" spans="2:6" ht="12.5">
      <c r="B129" s="34">
        <v>45838.645833333336</v>
      </c>
      <c r="C129" s="107">
        <v>259</v>
      </c>
      <c r="D129" s="108">
        <v>22.5</v>
      </c>
      <c r="E129" s="108">
        <v>5827.5</v>
      </c>
      <c r="F129" s="109" t="s">
        <v>12</v>
      </c>
    </row>
    <row r="130" spans="2:6" ht="12.5">
      <c r="B130" s="34">
        <v>45838.645833333336</v>
      </c>
      <c r="C130" s="107">
        <v>263</v>
      </c>
      <c r="D130" s="108">
        <v>22.5</v>
      </c>
      <c r="E130" s="108">
        <v>5917.5</v>
      </c>
      <c r="F130" s="109" t="s">
        <v>12</v>
      </c>
    </row>
    <row r="131" spans="2:6" ht="12.5">
      <c r="B131" s="34">
        <v>45838.645833333336</v>
      </c>
      <c r="C131" s="107">
        <v>75</v>
      </c>
      <c r="D131" s="108">
        <v>22.5</v>
      </c>
      <c r="E131" s="108">
        <v>1687.5</v>
      </c>
      <c r="F131" s="109" t="s">
        <v>12</v>
      </c>
    </row>
    <row r="132" spans="2:6" ht="12.5">
      <c r="B132" s="34">
        <v>45838.649733796294</v>
      </c>
      <c r="C132" s="107">
        <v>271</v>
      </c>
      <c r="D132" s="108">
        <v>22.5</v>
      </c>
      <c r="E132" s="108">
        <v>6097.5</v>
      </c>
      <c r="F132" s="109" t="s">
        <v>12</v>
      </c>
    </row>
    <row r="133" spans="2:6" ht="12.5">
      <c r="B133" s="34">
        <v>45838.657858796294</v>
      </c>
      <c r="C133" s="107">
        <v>288</v>
      </c>
      <c r="D133" s="108">
        <v>22.5</v>
      </c>
      <c r="E133" s="108">
        <v>6480</v>
      </c>
      <c r="F133" s="109" t="s">
        <v>12</v>
      </c>
    </row>
    <row r="134" spans="2:6" ht="12.5">
      <c r="B134" s="34">
        <v>45838.660208333335</v>
      </c>
      <c r="C134" s="107">
        <v>93</v>
      </c>
      <c r="D134" s="108">
        <v>22.5</v>
      </c>
      <c r="E134" s="108">
        <v>2092.5</v>
      </c>
      <c r="F134" s="109" t="s">
        <v>12</v>
      </c>
    </row>
    <row r="135" spans="2:6" ht="12.5">
      <c r="B135" s="34">
        <v>45838.660208333335</v>
      </c>
      <c r="C135" s="107">
        <v>210</v>
      </c>
      <c r="D135" s="108">
        <v>22.5</v>
      </c>
      <c r="E135" s="108">
        <v>4725</v>
      </c>
      <c r="F135" s="109" t="s">
        <v>12</v>
      </c>
    </row>
    <row r="136" spans="2:6" ht="12.5">
      <c r="B136" s="34">
        <v>45838.661041666666</v>
      </c>
      <c r="C136" s="107">
        <v>265</v>
      </c>
      <c r="D136" s="108">
        <v>22.48</v>
      </c>
      <c r="E136" s="108">
        <v>5957.2</v>
      </c>
      <c r="F136" s="109" t="s">
        <v>12</v>
      </c>
    </row>
    <row r="137" spans="2:6" ht="12.5">
      <c r="B137" s="34">
        <v>45838.661041666666</v>
      </c>
      <c r="C137" s="107">
        <v>100</v>
      </c>
      <c r="D137" s="108">
        <v>22.48</v>
      </c>
      <c r="E137" s="108">
        <v>2248</v>
      </c>
      <c r="F137" s="109" t="s">
        <v>12</v>
      </c>
    </row>
    <row r="138" spans="2:6" ht="12.5">
      <c r="B138" s="34">
        <v>45838.661041666666</v>
      </c>
      <c r="C138" s="107">
        <v>260</v>
      </c>
      <c r="D138" s="108">
        <v>22.48</v>
      </c>
      <c r="E138" s="108">
        <v>5844.8</v>
      </c>
      <c r="F138" s="109" t="s">
        <v>12</v>
      </c>
    </row>
    <row r="139" spans="2:6" ht="12.5">
      <c r="B139" s="34">
        <v>45838.661041666666</v>
      </c>
      <c r="C139" s="107">
        <v>293</v>
      </c>
      <c r="D139" s="108">
        <v>22.48</v>
      </c>
      <c r="E139" s="108">
        <v>6586.64</v>
      </c>
      <c r="F139" s="109" t="s">
        <v>12</v>
      </c>
    </row>
    <row r="140" spans="2:6" ht="12.5">
      <c r="B140" s="34">
        <v>45838.661041666666</v>
      </c>
      <c r="C140" s="107">
        <v>162</v>
      </c>
      <c r="D140" s="108">
        <v>22.48</v>
      </c>
      <c r="E140" s="108">
        <v>3641.76</v>
      </c>
      <c r="F140" s="109" t="s">
        <v>12</v>
      </c>
    </row>
    <row r="141" spans="2:6" ht="12.5">
      <c r="B141" s="34">
        <v>45838.670104166667</v>
      </c>
      <c r="C141" s="107">
        <v>795</v>
      </c>
      <c r="D141" s="108">
        <v>22.5</v>
      </c>
      <c r="E141" s="108">
        <v>17887.5</v>
      </c>
      <c r="F141" s="109" t="s">
        <v>12</v>
      </c>
    </row>
    <row r="142" spans="2:6" ht="12.5">
      <c r="B142" s="34">
        <v>45838.673634259256</v>
      </c>
      <c r="C142" s="107">
        <v>313</v>
      </c>
      <c r="D142" s="108">
        <v>22.5</v>
      </c>
      <c r="E142" s="108">
        <v>7042.5</v>
      </c>
      <c r="F142" s="109" t="s">
        <v>12</v>
      </c>
    </row>
    <row r="143" spans="2:6" ht="12.5">
      <c r="B143" s="34">
        <v>45838.68440972222</v>
      </c>
      <c r="C143" s="107">
        <v>31</v>
      </c>
      <c r="D143" s="108">
        <v>22.5</v>
      </c>
      <c r="E143" s="108">
        <v>697.5</v>
      </c>
      <c r="F143" s="109" t="s">
        <v>12</v>
      </c>
    </row>
    <row r="144" spans="2:6" ht="12.5">
      <c r="B144" s="34">
        <v>45838.68440972222</v>
      </c>
      <c r="C144" s="107">
        <v>230</v>
      </c>
      <c r="D144" s="108">
        <v>22.5</v>
      </c>
      <c r="E144" s="108">
        <v>5175</v>
      </c>
      <c r="F144" s="109" t="s">
        <v>12</v>
      </c>
    </row>
    <row r="145" spans="2:6" ht="12.5">
      <c r="B145" s="34">
        <v>45838.687708333331</v>
      </c>
      <c r="C145" s="107">
        <v>276</v>
      </c>
      <c r="D145" s="108">
        <v>22.52</v>
      </c>
      <c r="E145" s="108">
        <v>6215.5199999999995</v>
      </c>
      <c r="F145" s="109" t="s">
        <v>12</v>
      </c>
    </row>
    <row r="146" spans="2:6" ht="12.5">
      <c r="B146" s="34">
        <v>45838.688217592593</v>
      </c>
      <c r="C146" s="107">
        <v>259</v>
      </c>
      <c r="D146" s="108">
        <v>22.52</v>
      </c>
      <c r="E146" s="108">
        <v>5832.68</v>
      </c>
      <c r="F146" s="109" t="s">
        <v>12</v>
      </c>
    </row>
    <row r="147" spans="2:6" ht="12.5">
      <c r="B147" s="34">
        <v>45838.690925925926</v>
      </c>
      <c r="C147" s="107">
        <v>89</v>
      </c>
      <c r="D147" s="108">
        <v>22.52</v>
      </c>
      <c r="E147" s="108">
        <v>2004.28</v>
      </c>
      <c r="F147" s="109" t="s">
        <v>12</v>
      </c>
    </row>
    <row r="148" spans="2:6" ht="12.5">
      <c r="B148" s="34">
        <v>45838.690925925926</v>
      </c>
      <c r="C148" s="107">
        <v>101</v>
      </c>
      <c r="D148" s="108">
        <v>22.52</v>
      </c>
      <c r="E148" s="108">
        <v>2274.52</v>
      </c>
      <c r="F148" s="109" t="s">
        <v>12</v>
      </c>
    </row>
    <row r="149" spans="2:6" ht="12.5">
      <c r="B149" s="34">
        <v>45838.690925925926</v>
      </c>
      <c r="C149" s="107">
        <v>113</v>
      </c>
      <c r="D149" s="108">
        <v>22.52</v>
      </c>
      <c r="E149" s="108">
        <v>2544.7599999999998</v>
      </c>
      <c r="F149" s="109" t="s">
        <v>12</v>
      </c>
    </row>
    <row r="150" spans="2:6" ht="12.5">
      <c r="B150" s="34">
        <v>45838.694027777776</v>
      </c>
      <c r="C150" s="107">
        <v>295</v>
      </c>
      <c r="D150" s="108">
        <v>22.52</v>
      </c>
      <c r="E150" s="108">
        <v>6643.4</v>
      </c>
      <c r="F150" s="109" t="s">
        <v>12</v>
      </c>
    </row>
    <row r="151" spans="2:6" ht="12.5">
      <c r="B151" s="34">
        <v>45838.705104166664</v>
      </c>
      <c r="C151" s="107">
        <v>127</v>
      </c>
      <c r="D151" s="108">
        <v>22.52</v>
      </c>
      <c r="E151" s="108">
        <v>2860.04</v>
      </c>
      <c r="F151" s="109" t="s">
        <v>12</v>
      </c>
    </row>
    <row r="152" spans="2:6" ht="12.5">
      <c r="B152" s="34">
        <v>45838.705104166664</v>
      </c>
      <c r="C152" s="107">
        <v>406</v>
      </c>
      <c r="D152" s="108">
        <v>22.52</v>
      </c>
      <c r="E152" s="108">
        <v>9143.119999999999</v>
      </c>
      <c r="F152" s="109" t="s">
        <v>12</v>
      </c>
    </row>
    <row r="153" spans="2:6" ht="12.5">
      <c r="B153" s="34">
        <v>45838.705104166664</v>
      </c>
      <c r="C153" s="107">
        <v>406</v>
      </c>
      <c r="D153" s="108">
        <v>22.52</v>
      </c>
      <c r="E153" s="108">
        <v>9143.119999999999</v>
      </c>
      <c r="F153" s="109" t="s">
        <v>12</v>
      </c>
    </row>
    <row r="154" spans="2:6" ht="12.5">
      <c r="B154" s="34">
        <v>45838.705104166664</v>
      </c>
      <c r="C154" s="107">
        <v>279</v>
      </c>
      <c r="D154" s="108">
        <v>22.52</v>
      </c>
      <c r="E154" s="108">
        <v>6283.08</v>
      </c>
      <c r="F154" s="109" t="s">
        <v>12</v>
      </c>
    </row>
    <row r="155" spans="2:6" ht="12.5">
      <c r="B155" s="34">
        <v>45838.705104166664</v>
      </c>
      <c r="C155" s="107">
        <v>196</v>
      </c>
      <c r="D155" s="108">
        <v>22.52</v>
      </c>
      <c r="E155" s="108">
        <v>4413.92</v>
      </c>
      <c r="F155" s="109" t="s">
        <v>12</v>
      </c>
    </row>
    <row r="156" spans="2:6" ht="12.5">
      <c r="B156" s="34">
        <v>45838.705104166664</v>
      </c>
      <c r="C156" s="107">
        <v>91</v>
      </c>
      <c r="D156" s="108">
        <v>22.52</v>
      </c>
      <c r="E156" s="108">
        <v>2049.3200000000002</v>
      </c>
      <c r="F156" s="109" t="s">
        <v>12</v>
      </c>
    </row>
    <row r="157" spans="2:6" ht="12.5">
      <c r="B157" s="34">
        <v>45838.705104166664</v>
      </c>
      <c r="C157" s="107">
        <v>295</v>
      </c>
      <c r="D157" s="108">
        <v>22.52</v>
      </c>
      <c r="E157" s="108">
        <v>6643.4</v>
      </c>
      <c r="F157" s="109" t="s">
        <v>12</v>
      </c>
    </row>
    <row r="158" spans="2:6" ht="12.5">
      <c r="B158" s="34">
        <v>45838.713067129633</v>
      </c>
      <c r="C158" s="107">
        <v>299</v>
      </c>
      <c r="D158" s="108">
        <v>22.52</v>
      </c>
      <c r="E158" s="108">
        <v>6733.48</v>
      </c>
      <c r="F158" s="109" t="s">
        <v>12</v>
      </c>
    </row>
    <row r="159" spans="2:6" ht="12.5">
      <c r="B159" s="34">
        <v>45838.713067129633</v>
      </c>
      <c r="C159" s="107">
        <v>307</v>
      </c>
      <c r="D159" s="108">
        <v>22.52</v>
      </c>
      <c r="E159" s="108">
        <v>6913.6399999999994</v>
      </c>
      <c r="F159" s="109" t="s">
        <v>12</v>
      </c>
    </row>
    <row r="160" spans="2:6" ht="12.5">
      <c r="B160" s="34">
        <v>45838.713067129633</v>
      </c>
      <c r="C160" s="107">
        <v>549</v>
      </c>
      <c r="D160" s="108">
        <v>22.52</v>
      </c>
      <c r="E160" s="108">
        <v>12363.48</v>
      </c>
      <c r="F160" s="109" t="s">
        <v>12</v>
      </c>
    </row>
    <row r="161" spans="2:6" ht="12.5">
      <c r="B161" s="34">
        <v>45838.719664351855</v>
      </c>
      <c r="C161" s="107">
        <v>261</v>
      </c>
      <c r="D161" s="108">
        <v>22.48</v>
      </c>
      <c r="E161" s="108">
        <v>5867.28</v>
      </c>
      <c r="F161" s="109" t="s">
        <v>12</v>
      </c>
    </row>
    <row r="162" spans="2:6" ht="12.5">
      <c r="B162" s="34">
        <v>45838.722071759257</v>
      </c>
      <c r="C162" s="107">
        <v>175</v>
      </c>
      <c r="D162" s="108">
        <v>22.5</v>
      </c>
      <c r="E162" s="108">
        <v>3937.5</v>
      </c>
      <c r="F162" s="109" t="s">
        <v>12</v>
      </c>
    </row>
    <row r="163" spans="2:6" ht="12.5">
      <c r="B163" s="34">
        <v>45838.722071759257</v>
      </c>
      <c r="C163" s="107">
        <v>122</v>
      </c>
      <c r="D163" s="108">
        <v>22.5</v>
      </c>
      <c r="E163" s="108">
        <v>2745</v>
      </c>
      <c r="F163" s="109" t="s">
        <v>12</v>
      </c>
    </row>
    <row r="164" spans="2:6" ht="12.5">
      <c r="B164" s="34">
        <v>45838.722071759257</v>
      </c>
      <c r="C164" s="107">
        <v>101</v>
      </c>
      <c r="D164" s="108">
        <v>22.5</v>
      </c>
      <c r="E164" s="108">
        <v>2272.5</v>
      </c>
      <c r="F164" s="109" t="s">
        <v>12</v>
      </c>
    </row>
    <row r="165" spans="2:6" ht="12.5">
      <c r="B165" s="34">
        <v>45838.722071759257</v>
      </c>
      <c r="C165" s="107">
        <v>102</v>
      </c>
      <c r="D165" s="108">
        <v>22.5</v>
      </c>
      <c r="E165" s="108">
        <v>2295</v>
      </c>
      <c r="F165" s="109" t="s">
        <v>12</v>
      </c>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0CF90-9DC5-4775-A7CB-B45BC434B7B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45835</v>
      </c>
      <c r="C15" s="59">
        <f>SUMIF(F20:F5000,F15,C20:C5000)</f>
        <v>30179</v>
      </c>
      <c r="D15" s="60">
        <f>E15/C15</f>
        <v>22.348164617780562</v>
      </c>
      <c r="E15" s="60">
        <f>SUMIF(F20:F5000,F15,E20:E5000)</f>
        <v>674445.25999999954</v>
      </c>
      <c r="F15" s="61" t="s">
        <v>12</v>
      </c>
    </row>
    <row r="16" spans="2:10">
      <c r="B16" s="26">
        <v>45835</v>
      </c>
      <c r="C16" s="59">
        <f>SUMIF(F20:F5001,F16,C20:C5001)</f>
        <v>0</v>
      </c>
      <c r="D16" s="60">
        <v>0</v>
      </c>
      <c r="E16" s="60">
        <f>SUMIF(F20:F5001,F16,E20:E5001)</f>
        <v>0</v>
      </c>
      <c r="F16" s="61" t="s">
        <v>22</v>
      </c>
    </row>
    <row r="17" spans="2:12" ht="12.5">
      <c r="B17" s="26">
        <v>45835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45835.380335648151</v>
      </c>
      <c r="C20" s="107">
        <v>39</v>
      </c>
      <c r="D20" s="108">
        <v>22.26</v>
      </c>
      <c r="E20" s="108">
        <v>868.1400000000001</v>
      </c>
      <c r="F20" s="109" t="s">
        <v>12</v>
      </c>
      <c r="G20" s="87"/>
      <c r="H20" s="86"/>
      <c r="I20" s="86"/>
      <c r="J20" s="86"/>
      <c r="K20" s="86"/>
    </row>
    <row r="21" spans="2:12" ht="12.5">
      <c r="B21" s="34">
        <v>45835.380335648151</v>
      </c>
      <c r="C21" s="107">
        <v>124</v>
      </c>
      <c r="D21" s="108">
        <v>22.26</v>
      </c>
      <c r="E21" s="108">
        <v>2760.2400000000002</v>
      </c>
      <c r="F21" s="109" t="s">
        <v>12</v>
      </c>
    </row>
    <row r="22" spans="2:12" ht="12.5">
      <c r="B22" s="34">
        <v>45835.380335648151</v>
      </c>
      <c r="C22" s="107">
        <v>329</v>
      </c>
      <c r="D22" s="108">
        <v>22.26</v>
      </c>
      <c r="E22" s="108">
        <v>7323.5400000000009</v>
      </c>
      <c r="F22" s="109" t="s">
        <v>12</v>
      </c>
    </row>
    <row r="23" spans="2:12" ht="12.5">
      <c r="B23" s="34">
        <v>45835.380335648151</v>
      </c>
      <c r="C23" s="107">
        <v>329</v>
      </c>
      <c r="D23" s="108">
        <v>22.26</v>
      </c>
      <c r="E23" s="108">
        <v>7323.5400000000009</v>
      </c>
      <c r="F23" s="109" t="s">
        <v>12</v>
      </c>
    </row>
    <row r="24" spans="2:12" ht="12.5">
      <c r="B24" s="34">
        <v>45835.382754629631</v>
      </c>
      <c r="C24" s="107">
        <v>266</v>
      </c>
      <c r="D24" s="108">
        <v>22.26</v>
      </c>
      <c r="E24" s="108">
        <v>5921.1600000000008</v>
      </c>
      <c r="F24" s="109" t="s">
        <v>12</v>
      </c>
    </row>
    <row r="25" spans="2:12" ht="12.5">
      <c r="B25" s="34">
        <v>45835.38652777778</v>
      </c>
      <c r="C25" s="107">
        <v>567</v>
      </c>
      <c r="D25" s="108">
        <v>22.22</v>
      </c>
      <c r="E25" s="108">
        <v>12598.74</v>
      </c>
      <c r="F25" s="109" t="s">
        <v>12</v>
      </c>
    </row>
    <row r="26" spans="2:12" ht="12.5">
      <c r="B26" s="34">
        <v>45835.389733796299</v>
      </c>
      <c r="C26" s="107">
        <v>308</v>
      </c>
      <c r="D26" s="108">
        <v>22.22</v>
      </c>
      <c r="E26" s="108">
        <v>6843.7599999999993</v>
      </c>
      <c r="F26" s="109" t="s">
        <v>12</v>
      </c>
    </row>
    <row r="27" spans="2:12" ht="12.5">
      <c r="B27" s="34">
        <v>45835.394270833334</v>
      </c>
      <c r="C27" s="107">
        <v>296</v>
      </c>
      <c r="D27" s="108">
        <v>22.22</v>
      </c>
      <c r="E27" s="108">
        <v>6577.12</v>
      </c>
      <c r="F27" s="109" t="s">
        <v>12</v>
      </c>
    </row>
    <row r="28" spans="2:12" ht="12.5">
      <c r="B28" s="34">
        <v>45835.394629629627</v>
      </c>
      <c r="C28" s="107">
        <v>285</v>
      </c>
      <c r="D28" s="108">
        <v>22.2</v>
      </c>
      <c r="E28" s="108">
        <v>6327</v>
      </c>
      <c r="F28" s="109" t="s">
        <v>12</v>
      </c>
    </row>
    <row r="29" spans="2:12" ht="12.5">
      <c r="B29" s="34">
        <v>45835.394629629627</v>
      </c>
      <c r="C29" s="107">
        <v>1000</v>
      </c>
      <c r="D29" s="108">
        <v>22.2</v>
      </c>
      <c r="E29" s="108">
        <v>22200</v>
      </c>
      <c r="F29" s="109" t="s">
        <v>12</v>
      </c>
    </row>
    <row r="30" spans="2:12" ht="12.5">
      <c r="B30" s="34">
        <v>45835.397719907407</v>
      </c>
      <c r="C30" s="107">
        <v>309</v>
      </c>
      <c r="D30" s="108">
        <v>22.24</v>
      </c>
      <c r="E30" s="108">
        <v>6872.16</v>
      </c>
      <c r="F30" s="109" t="s">
        <v>12</v>
      </c>
    </row>
    <row r="31" spans="2:12" ht="12.5">
      <c r="B31" s="34">
        <v>45835.409108796295</v>
      </c>
      <c r="C31" s="107">
        <v>560</v>
      </c>
      <c r="D31" s="108">
        <v>22.24</v>
      </c>
      <c r="E31" s="108">
        <v>12454.4</v>
      </c>
      <c r="F31" s="109" t="s">
        <v>12</v>
      </c>
    </row>
    <row r="32" spans="2:12" ht="12.5">
      <c r="B32" s="34">
        <v>45835.411620370367</v>
      </c>
      <c r="C32" s="107">
        <v>18</v>
      </c>
      <c r="D32" s="108">
        <v>22.26</v>
      </c>
      <c r="E32" s="108">
        <v>400.68</v>
      </c>
      <c r="F32" s="109" t="s">
        <v>12</v>
      </c>
    </row>
    <row r="33" spans="2:6" ht="12.5">
      <c r="B33" s="34">
        <v>45835.411620370367</v>
      </c>
      <c r="C33" s="107">
        <v>136</v>
      </c>
      <c r="D33" s="108">
        <v>22.26</v>
      </c>
      <c r="E33" s="108">
        <v>3027.36</v>
      </c>
      <c r="F33" s="109" t="s">
        <v>12</v>
      </c>
    </row>
    <row r="34" spans="2:6" ht="12.5">
      <c r="B34" s="34">
        <v>45835.411620370367</v>
      </c>
      <c r="C34" s="107">
        <v>116</v>
      </c>
      <c r="D34" s="108">
        <v>22.26</v>
      </c>
      <c r="E34" s="108">
        <v>2582.1600000000003</v>
      </c>
      <c r="F34" s="109" t="s">
        <v>12</v>
      </c>
    </row>
    <row r="35" spans="2:6" ht="12.5">
      <c r="B35" s="34">
        <v>45835.414942129632</v>
      </c>
      <c r="C35" s="107">
        <v>297</v>
      </c>
      <c r="D35" s="108">
        <v>22.32</v>
      </c>
      <c r="E35" s="108">
        <v>6629.04</v>
      </c>
      <c r="F35" s="109" t="s">
        <v>12</v>
      </c>
    </row>
    <row r="36" spans="2:6" ht="12.5">
      <c r="B36" s="34">
        <v>45835.414942129632</v>
      </c>
      <c r="C36" s="107">
        <v>271</v>
      </c>
      <c r="D36" s="108">
        <v>22.32</v>
      </c>
      <c r="E36" s="108">
        <v>6048.72</v>
      </c>
      <c r="F36" s="109" t="s">
        <v>12</v>
      </c>
    </row>
    <row r="37" spans="2:6" ht="12.5">
      <c r="B37" s="34">
        <v>45835.418055555558</v>
      </c>
      <c r="C37" s="107">
        <v>592</v>
      </c>
      <c r="D37" s="108">
        <v>22.34</v>
      </c>
      <c r="E37" s="108">
        <v>13225.28</v>
      </c>
      <c r="F37" s="109" t="s">
        <v>12</v>
      </c>
    </row>
    <row r="38" spans="2:6" ht="12.5">
      <c r="B38" s="34">
        <v>45835.421099537038</v>
      </c>
      <c r="C38" s="107">
        <v>305</v>
      </c>
      <c r="D38" s="108">
        <v>22.32</v>
      </c>
      <c r="E38" s="108">
        <v>6807.6</v>
      </c>
      <c r="F38" s="109" t="s">
        <v>12</v>
      </c>
    </row>
    <row r="39" spans="2:6" ht="12.5">
      <c r="B39" s="34">
        <v>45835.430266203701</v>
      </c>
      <c r="C39" s="107">
        <v>259</v>
      </c>
      <c r="D39" s="108">
        <v>22.38</v>
      </c>
      <c r="E39" s="108">
        <v>5796.42</v>
      </c>
      <c r="F39" s="109" t="s">
        <v>12</v>
      </c>
    </row>
    <row r="40" spans="2:6" ht="12.5">
      <c r="B40" s="34">
        <v>45835.443252314813</v>
      </c>
      <c r="C40" s="107">
        <v>144</v>
      </c>
      <c r="D40" s="108">
        <v>22.4</v>
      </c>
      <c r="E40" s="108">
        <v>3225.6</v>
      </c>
      <c r="F40" s="109" t="s">
        <v>12</v>
      </c>
    </row>
    <row r="41" spans="2:6" ht="12.5">
      <c r="B41" s="34">
        <v>45835.443252314813</v>
      </c>
      <c r="C41" s="107">
        <v>323</v>
      </c>
      <c r="D41" s="108">
        <v>22.4</v>
      </c>
      <c r="E41" s="108">
        <v>7235.2</v>
      </c>
      <c r="F41" s="109" t="s">
        <v>12</v>
      </c>
    </row>
    <row r="42" spans="2:6" ht="12.5">
      <c r="B42" s="34">
        <v>45835.443252314813</v>
      </c>
      <c r="C42" s="107">
        <v>323</v>
      </c>
      <c r="D42" s="108">
        <v>22.4</v>
      </c>
      <c r="E42" s="108">
        <v>7235.2</v>
      </c>
      <c r="F42" s="109" t="s">
        <v>12</v>
      </c>
    </row>
    <row r="43" spans="2:6" ht="12.5">
      <c r="B43" s="34">
        <v>45835.443252314813</v>
      </c>
      <c r="C43" s="107">
        <v>132</v>
      </c>
      <c r="D43" s="108">
        <v>22.4</v>
      </c>
      <c r="E43" s="108">
        <v>2956.7999999999997</v>
      </c>
      <c r="F43" s="109" t="s">
        <v>12</v>
      </c>
    </row>
    <row r="44" spans="2:6" ht="12.5">
      <c r="B44" s="34">
        <v>45835.443252314813</v>
      </c>
      <c r="C44" s="107">
        <v>126</v>
      </c>
      <c r="D44" s="108">
        <v>22.4</v>
      </c>
      <c r="E44" s="108">
        <v>2822.3999999999996</v>
      </c>
      <c r="F44" s="109" t="s">
        <v>12</v>
      </c>
    </row>
    <row r="45" spans="2:6" ht="12.5">
      <c r="B45" s="34">
        <v>45835.443252314813</v>
      </c>
      <c r="C45" s="107">
        <v>783</v>
      </c>
      <c r="D45" s="108">
        <v>22.4</v>
      </c>
      <c r="E45" s="108">
        <v>17539.199999999997</v>
      </c>
      <c r="F45" s="109" t="s">
        <v>12</v>
      </c>
    </row>
    <row r="46" spans="2:6" ht="12.5">
      <c r="B46" s="34">
        <v>45835.443252314813</v>
      </c>
      <c r="C46" s="107">
        <v>12</v>
      </c>
      <c r="D46" s="108">
        <v>22.4</v>
      </c>
      <c r="E46" s="108">
        <v>268.79999999999995</v>
      </c>
      <c r="F46" s="109" t="s">
        <v>12</v>
      </c>
    </row>
    <row r="47" spans="2:6" ht="12.5">
      <c r="B47" s="34">
        <v>45835.451608796298</v>
      </c>
      <c r="C47" s="107">
        <v>262</v>
      </c>
      <c r="D47" s="108">
        <v>22.36</v>
      </c>
      <c r="E47" s="108">
        <v>5858.32</v>
      </c>
      <c r="F47" s="109" t="s">
        <v>12</v>
      </c>
    </row>
    <row r="48" spans="2:6" ht="12.5">
      <c r="B48" s="34">
        <v>45835.455775462964</v>
      </c>
      <c r="C48" s="107">
        <v>294</v>
      </c>
      <c r="D48" s="108">
        <v>22.34</v>
      </c>
      <c r="E48" s="108">
        <v>6567.96</v>
      </c>
      <c r="F48" s="109" t="s">
        <v>12</v>
      </c>
    </row>
    <row r="49" spans="2:6" ht="12.5">
      <c r="B49" s="34">
        <v>45835.462083333332</v>
      </c>
      <c r="C49" s="107">
        <v>600</v>
      </c>
      <c r="D49" s="108">
        <v>22.36</v>
      </c>
      <c r="E49" s="108">
        <v>13416</v>
      </c>
      <c r="F49" s="109" t="s">
        <v>12</v>
      </c>
    </row>
    <row r="50" spans="2:6" ht="12.5">
      <c r="B50" s="34">
        <v>45835.47483796296</v>
      </c>
      <c r="C50" s="107">
        <v>296</v>
      </c>
      <c r="D50" s="108">
        <v>22.32</v>
      </c>
      <c r="E50" s="108">
        <v>6606.72</v>
      </c>
      <c r="F50" s="109" t="s">
        <v>12</v>
      </c>
    </row>
    <row r="51" spans="2:6" ht="12.5">
      <c r="B51" s="34">
        <v>45835.47934027778</v>
      </c>
      <c r="C51" s="107">
        <v>266</v>
      </c>
      <c r="D51" s="108">
        <v>22.3</v>
      </c>
      <c r="E51" s="108">
        <v>5931.8</v>
      </c>
      <c r="F51" s="109" t="s">
        <v>12</v>
      </c>
    </row>
    <row r="52" spans="2:6" ht="12.5">
      <c r="B52" s="34">
        <v>45835.47934027778</v>
      </c>
      <c r="C52" s="107">
        <v>274</v>
      </c>
      <c r="D52" s="108">
        <v>22.3</v>
      </c>
      <c r="E52" s="108">
        <v>6110.2</v>
      </c>
      <c r="F52" s="109" t="s">
        <v>12</v>
      </c>
    </row>
    <row r="53" spans="2:6" ht="12.5">
      <c r="B53" s="34">
        <v>45835.47934027778</v>
      </c>
      <c r="C53" s="107">
        <v>272</v>
      </c>
      <c r="D53" s="108">
        <v>22.3</v>
      </c>
      <c r="E53" s="108">
        <v>6065.6</v>
      </c>
      <c r="F53" s="109" t="s">
        <v>12</v>
      </c>
    </row>
    <row r="54" spans="2:6" ht="12.5">
      <c r="B54" s="34">
        <v>45835.484456018516</v>
      </c>
      <c r="C54" s="107">
        <v>283</v>
      </c>
      <c r="D54" s="108">
        <v>22.3</v>
      </c>
      <c r="E54" s="108">
        <v>6310.9000000000005</v>
      </c>
      <c r="F54" s="109" t="s">
        <v>12</v>
      </c>
    </row>
    <row r="55" spans="2:6" ht="12.5">
      <c r="B55" s="34">
        <v>45835.490590277775</v>
      </c>
      <c r="C55" s="107">
        <v>306</v>
      </c>
      <c r="D55" s="108">
        <v>22.3</v>
      </c>
      <c r="E55" s="108">
        <v>6823.8</v>
      </c>
      <c r="F55" s="109" t="s">
        <v>12</v>
      </c>
    </row>
    <row r="56" spans="2:6" ht="12.5">
      <c r="B56" s="34">
        <v>45835.493981481479</v>
      </c>
      <c r="C56" s="107">
        <v>284</v>
      </c>
      <c r="D56" s="108">
        <v>22.3</v>
      </c>
      <c r="E56" s="108">
        <v>6333.2</v>
      </c>
      <c r="F56" s="109" t="s">
        <v>12</v>
      </c>
    </row>
    <row r="57" spans="2:6" ht="12.5">
      <c r="B57" s="34">
        <v>45835.508819444447</v>
      </c>
      <c r="C57" s="107">
        <v>107</v>
      </c>
      <c r="D57" s="108">
        <v>22.3</v>
      </c>
      <c r="E57" s="108">
        <v>2386.1</v>
      </c>
      <c r="F57" s="109" t="s">
        <v>12</v>
      </c>
    </row>
    <row r="58" spans="2:6" ht="12.5">
      <c r="B58" s="34">
        <v>45835.515416666669</v>
      </c>
      <c r="C58" s="107">
        <v>592</v>
      </c>
      <c r="D58" s="108">
        <v>22.32</v>
      </c>
      <c r="E58" s="108">
        <v>13213.44</v>
      </c>
      <c r="F58" s="109" t="s">
        <v>12</v>
      </c>
    </row>
    <row r="59" spans="2:6" ht="12.5">
      <c r="B59" s="34">
        <v>45835.516550925924</v>
      </c>
      <c r="C59" s="107">
        <v>313</v>
      </c>
      <c r="D59" s="108">
        <v>22.32</v>
      </c>
      <c r="E59" s="108">
        <v>6986.16</v>
      </c>
      <c r="F59" s="109" t="s">
        <v>12</v>
      </c>
    </row>
    <row r="60" spans="2:6" ht="12.5">
      <c r="B60" s="34">
        <v>45835.521608796298</v>
      </c>
      <c r="C60" s="107">
        <v>256</v>
      </c>
      <c r="D60" s="108">
        <v>22.32</v>
      </c>
      <c r="E60" s="108">
        <v>5713.92</v>
      </c>
      <c r="F60" s="109" t="s">
        <v>12</v>
      </c>
    </row>
    <row r="61" spans="2:6" ht="12.5">
      <c r="B61" s="34">
        <v>45835.525925925926</v>
      </c>
      <c r="C61" s="107">
        <v>289</v>
      </c>
      <c r="D61" s="108">
        <v>22.32</v>
      </c>
      <c r="E61" s="108">
        <v>6450.4800000000005</v>
      </c>
      <c r="F61" s="109" t="s">
        <v>12</v>
      </c>
    </row>
    <row r="62" spans="2:6" ht="12.5">
      <c r="B62" s="34">
        <v>45835.530694444446</v>
      </c>
      <c r="C62" s="107">
        <v>102</v>
      </c>
      <c r="D62" s="108">
        <v>22.34</v>
      </c>
      <c r="E62" s="108">
        <v>2278.6799999999998</v>
      </c>
      <c r="F62" s="109" t="s">
        <v>12</v>
      </c>
    </row>
    <row r="63" spans="2:6" ht="12.5">
      <c r="B63" s="34">
        <v>45835.530694444446</v>
      </c>
      <c r="C63" s="107">
        <v>131</v>
      </c>
      <c r="D63" s="108">
        <v>22.34</v>
      </c>
      <c r="E63" s="108">
        <v>2926.54</v>
      </c>
      <c r="F63" s="109" t="s">
        <v>12</v>
      </c>
    </row>
    <row r="64" spans="2:6" ht="12.5">
      <c r="B64" s="34">
        <v>45835.530694444446</v>
      </c>
      <c r="C64" s="107">
        <v>75</v>
      </c>
      <c r="D64" s="108">
        <v>22.34</v>
      </c>
      <c r="E64" s="108">
        <v>1675.5</v>
      </c>
      <c r="F64" s="109" t="s">
        <v>12</v>
      </c>
    </row>
    <row r="65" spans="2:6" ht="12.5">
      <c r="B65" s="34">
        <v>45835.542719907404</v>
      </c>
      <c r="C65" s="107">
        <v>364</v>
      </c>
      <c r="D65" s="108">
        <v>22.34</v>
      </c>
      <c r="E65" s="108">
        <v>8131.76</v>
      </c>
      <c r="F65" s="109" t="s">
        <v>12</v>
      </c>
    </row>
    <row r="66" spans="2:6" ht="12.5">
      <c r="B66" s="34">
        <v>45835.542719907404</v>
      </c>
      <c r="C66" s="107">
        <v>250</v>
      </c>
      <c r="D66" s="108">
        <v>22.34</v>
      </c>
      <c r="E66" s="108">
        <v>5585</v>
      </c>
      <c r="F66" s="109" t="s">
        <v>12</v>
      </c>
    </row>
    <row r="67" spans="2:6" ht="12.5">
      <c r="B67" s="34">
        <v>45835.548449074071</v>
      </c>
      <c r="C67" s="107">
        <v>236</v>
      </c>
      <c r="D67" s="108">
        <v>22.34</v>
      </c>
      <c r="E67" s="108">
        <v>5272.24</v>
      </c>
      <c r="F67" s="109" t="s">
        <v>12</v>
      </c>
    </row>
    <row r="68" spans="2:6" ht="12.5">
      <c r="B68" s="34">
        <v>45835.548449074071</v>
      </c>
      <c r="C68" s="107">
        <v>24</v>
      </c>
      <c r="D68" s="108">
        <v>22.34</v>
      </c>
      <c r="E68" s="108">
        <v>536.16</v>
      </c>
      <c r="F68" s="109" t="s">
        <v>12</v>
      </c>
    </row>
    <row r="69" spans="2:6" ht="12.5">
      <c r="B69" s="34">
        <v>45835.554375</v>
      </c>
      <c r="C69" s="107">
        <v>179</v>
      </c>
      <c r="D69" s="108">
        <v>22.36</v>
      </c>
      <c r="E69" s="108">
        <v>4002.44</v>
      </c>
      <c r="F69" s="109" t="s">
        <v>12</v>
      </c>
    </row>
    <row r="70" spans="2:6" ht="12.5">
      <c r="B70" s="34">
        <v>45835.554375</v>
      </c>
      <c r="C70" s="107">
        <v>116</v>
      </c>
      <c r="D70" s="108">
        <v>22.36</v>
      </c>
      <c r="E70" s="108">
        <v>2593.7599999999998</v>
      </c>
      <c r="F70" s="109" t="s">
        <v>12</v>
      </c>
    </row>
    <row r="71" spans="2:6" ht="12.5">
      <c r="B71" s="34">
        <v>45835.556168981479</v>
      </c>
      <c r="C71" s="107">
        <v>271</v>
      </c>
      <c r="D71" s="108">
        <v>22.36</v>
      </c>
      <c r="E71" s="108">
        <v>6059.5599999999995</v>
      </c>
      <c r="F71" s="109" t="s">
        <v>12</v>
      </c>
    </row>
    <row r="72" spans="2:6" ht="12.5">
      <c r="B72" s="34">
        <v>45835.556168981479</v>
      </c>
      <c r="C72" s="107">
        <v>568</v>
      </c>
      <c r="D72" s="108">
        <v>22.36</v>
      </c>
      <c r="E72" s="108">
        <v>12700.48</v>
      </c>
      <c r="F72" s="109" t="s">
        <v>12</v>
      </c>
    </row>
    <row r="73" spans="2:6" ht="12.5">
      <c r="B73" s="34">
        <v>45835.556168981479</v>
      </c>
      <c r="C73" s="107">
        <v>268</v>
      </c>
      <c r="D73" s="108">
        <v>22.36</v>
      </c>
      <c r="E73" s="108">
        <v>5992.48</v>
      </c>
      <c r="F73" s="109" t="s">
        <v>12</v>
      </c>
    </row>
    <row r="74" spans="2:6" ht="12.5">
      <c r="B74" s="34">
        <v>45835.565069444441</v>
      </c>
      <c r="C74" s="107">
        <v>278</v>
      </c>
      <c r="D74" s="108">
        <v>22.36</v>
      </c>
      <c r="E74" s="108">
        <v>6216.08</v>
      </c>
      <c r="F74" s="109" t="s">
        <v>12</v>
      </c>
    </row>
    <row r="75" spans="2:6" ht="12.5">
      <c r="B75" s="34">
        <v>45835.583425925928</v>
      </c>
      <c r="C75" s="107">
        <v>546</v>
      </c>
      <c r="D75" s="108">
        <v>22.36</v>
      </c>
      <c r="E75" s="108">
        <v>12208.56</v>
      </c>
      <c r="F75" s="109" t="s">
        <v>12</v>
      </c>
    </row>
    <row r="76" spans="2:6" ht="12.5">
      <c r="B76" s="34">
        <v>45835.583425925928</v>
      </c>
      <c r="C76" s="107">
        <v>295</v>
      </c>
      <c r="D76" s="108">
        <v>22.36</v>
      </c>
      <c r="E76" s="108">
        <v>6596.2</v>
      </c>
      <c r="F76" s="109" t="s">
        <v>12</v>
      </c>
    </row>
    <row r="77" spans="2:6" ht="12.5">
      <c r="B77" s="34">
        <v>45835.583425925928</v>
      </c>
      <c r="C77" s="107">
        <v>553</v>
      </c>
      <c r="D77" s="108">
        <v>22.36</v>
      </c>
      <c r="E77" s="108">
        <v>12365.08</v>
      </c>
      <c r="F77" s="109" t="s">
        <v>12</v>
      </c>
    </row>
    <row r="78" spans="2:6" ht="12.5">
      <c r="B78" s="34">
        <v>45835.591724537036</v>
      </c>
      <c r="C78" s="107">
        <v>284</v>
      </c>
      <c r="D78" s="108">
        <v>22.34</v>
      </c>
      <c r="E78" s="108">
        <v>6344.56</v>
      </c>
      <c r="F78" s="109" t="s">
        <v>12</v>
      </c>
    </row>
    <row r="79" spans="2:6" ht="12.5">
      <c r="B79" s="34">
        <v>45835.604409722226</v>
      </c>
      <c r="C79" s="107">
        <v>135</v>
      </c>
      <c r="D79" s="108">
        <v>22.36</v>
      </c>
      <c r="E79" s="108">
        <v>3018.6</v>
      </c>
      <c r="F79" s="109" t="s">
        <v>12</v>
      </c>
    </row>
    <row r="80" spans="2:6" ht="12.5">
      <c r="B80" s="34">
        <v>45835.612071759257</v>
      </c>
      <c r="C80" s="107">
        <v>821</v>
      </c>
      <c r="D80" s="108">
        <v>22.36</v>
      </c>
      <c r="E80" s="108">
        <v>18357.560000000001</v>
      </c>
      <c r="F80" s="109" t="s">
        <v>12</v>
      </c>
    </row>
    <row r="81" spans="2:6" ht="12.5">
      <c r="B81" s="34">
        <v>45835.612071759257</v>
      </c>
      <c r="C81" s="107">
        <v>548</v>
      </c>
      <c r="D81" s="108">
        <v>22.36</v>
      </c>
      <c r="E81" s="108">
        <v>12253.279999999999</v>
      </c>
      <c r="F81" s="109" t="s">
        <v>12</v>
      </c>
    </row>
    <row r="82" spans="2:6" ht="12.5">
      <c r="B82" s="34">
        <v>45835.617569444446</v>
      </c>
      <c r="C82" s="107">
        <v>144</v>
      </c>
      <c r="D82" s="108">
        <v>22.36</v>
      </c>
      <c r="E82" s="108">
        <v>3219.84</v>
      </c>
      <c r="F82" s="109" t="s">
        <v>12</v>
      </c>
    </row>
    <row r="83" spans="2:6" ht="12.5">
      <c r="B83" s="34">
        <v>45835.623113425929</v>
      </c>
      <c r="C83" s="107">
        <v>263</v>
      </c>
      <c r="D83" s="108">
        <v>22.38</v>
      </c>
      <c r="E83" s="108">
        <v>5885.94</v>
      </c>
      <c r="F83" s="109" t="s">
        <v>12</v>
      </c>
    </row>
    <row r="84" spans="2:6" ht="12.5">
      <c r="B84" s="34">
        <v>45835.623113425929</v>
      </c>
      <c r="C84" s="107">
        <v>272</v>
      </c>
      <c r="D84" s="108">
        <v>22.38</v>
      </c>
      <c r="E84" s="108">
        <v>6087.36</v>
      </c>
      <c r="F84" s="109" t="s">
        <v>12</v>
      </c>
    </row>
    <row r="85" spans="2:6" ht="12.5">
      <c r="B85" s="34">
        <v>45835.636678240742</v>
      </c>
      <c r="C85" s="107">
        <v>546</v>
      </c>
      <c r="D85" s="108">
        <v>22.42</v>
      </c>
      <c r="E85" s="108">
        <v>12241.320000000002</v>
      </c>
      <c r="F85" s="109" t="s">
        <v>12</v>
      </c>
    </row>
    <row r="86" spans="2:6" ht="12.5">
      <c r="B86" s="34">
        <v>45835.642916666664</v>
      </c>
      <c r="C86" s="107">
        <v>103</v>
      </c>
      <c r="D86" s="108">
        <v>22.42</v>
      </c>
      <c r="E86" s="108">
        <v>2309.2600000000002</v>
      </c>
      <c r="F86" s="109" t="s">
        <v>12</v>
      </c>
    </row>
    <row r="87" spans="2:6" ht="12.5">
      <c r="B87" s="34">
        <v>45835.642916666664</v>
      </c>
      <c r="C87" s="107">
        <v>344</v>
      </c>
      <c r="D87" s="108">
        <v>22.42</v>
      </c>
      <c r="E87" s="108">
        <v>7712.4800000000005</v>
      </c>
      <c r="F87" s="109" t="s">
        <v>12</v>
      </c>
    </row>
    <row r="88" spans="2:6" ht="12.5">
      <c r="B88" s="34">
        <v>45835.642916666664</v>
      </c>
      <c r="C88" s="107">
        <v>260</v>
      </c>
      <c r="D88" s="108">
        <v>22.42</v>
      </c>
      <c r="E88" s="108">
        <v>5829.2000000000007</v>
      </c>
      <c r="F88" s="109" t="s">
        <v>12</v>
      </c>
    </row>
    <row r="89" spans="2:6" ht="12.5">
      <c r="B89" s="34">
        <v>45835.642916666664</v>
      </c>
      <c r="C89" s="107">
        <v>263</v>
      </c>
      <c r="D89" s="108">
        <v>22.42</v>
      </c>
      <c r="E89" s="108">
        <v>5896.46</v>
      </c>
      <c r="F89" s="109" t="s">
        <v>12</v>
      </c>
    </row>
    <row r="90" spans="2:6" ht="12.5">
      <c r="B90" s="34">
        <v>45835.642916666664</v>
      </c>
      <c r="C90" s="107">
        <v>344</v>
      </c>
      <c r="D90" s="108">
        <v>22.42</v>
      </c>
      <c r="E90" s="108">
        <v>7712.4800000000005</v>
      </c>
      <c r="F90" s="109" t="s">
        <v>12</v>
      </c>
    </row>
    <row r="91" spans="2:6" ht="12.5">
      <c r="B91" s="34">
        <v>45835.646354166667</v>
      </c>
      <c r="C91" s="107">
        <v>198</v>
      </c>
      <c r="D91" s="108">
        <v>22.38</v>
      </c>
      <c r="E91" s="108">
        <v>4431.24</v>
      </c>
      <c r="F91" s="109" t="s">
        <v>12</v>
      </c>
    </row>
    <row r="92" spans="2:6" ht="12.5">
      <c r="B92" s="34">
        <v>45835.646354166667</v>
      </c>
      <c r="C92" s="107">
        <v>95</v>
      </c>
      <c r="D92" s="108">
        <v>22.38</v>
      </c>
      <c r="E92" s="108">
        <v>2126.1</v>
      </c>
      <c r="F92" s="109" t="s">
        <v>12</v>
      </c>
    </row>
    <row r="93" spans="2:6" ht="12.5">
      <c r="B93" s="34">
        <v>45835.649456018517</v>
      </c>
      <c r="C93" s="107">
        <v>75</v>
      </c>
      <c r="D93" s="108">
        <v>22.38</v>
      </c>
      <c r="E93" s="108">
        <v>1678.5</v>
      </c>
      <c r="F93" s="109" t="s">
        <v>12</v>
      </c>
    </row>
    <row r="94" spans="2:6" ht="12.5">
      <c r="B94" s="34">
        <v>45835.649537037039</v>
      </c>
      <c r="C94" s="107">
        <v>233</v>
      </c>
      <c r="D94" s="108">
        <v>22.38</v>
      </c>
      <c r="E94" s="108">
        <v>5214.54</v>
      </c>
      <c r="F94" s="109" t="s">
        <v>12</v>
      </c>
    </row>
    <row r="95" spans="2:6" ht="12.5">
      <c r="B95" s="34">
        <v>45835.656944444447</v>
      </c>
      <c r="C95" s="107">
        <v>271</v>
      </c>
      <c r="D95" s="108">
        <v>22.36</v>
      </c>
      <c r="E95" s="108">
        <v>6059.5599999999995</v>
      </c>
      <c r="F95" s="109" t="s">
        <v>12</v>
      </c>
    </row>
    <row r="96" spans="2:6" ht="12.5">
      <c r="B96" s="34">
        <v>45835.656944444447</v>
      </c>
      <c r="C96" s="107">
        <v>264</v>
      </c>
      <c r="D96" s="108">
        <v>22.36</v>
      </c>
      <c r="E96" s="108">
        <v>5903.04</v>
      </c>
      <c r="F96" s="109" t="s">
        <v>12</v>
      </c>
    </row>
    <row r="97" spans="2:6" ht="12.5">
      <c r="B97" s="34">
        <v>45835.656944444447</v>
      </c>
      <c r="C97" s="107">
        <v>294</v>
      </c>
      <c r="D97" s="108">
        <v>22.36</v>
      </c>
      <c r="E97" s="108">
        <v>6573.84</v>
      </c>
      <c r="F97" s="109" t="s">
        <v>12</v>
      </c>
    </row>
    <row r="98" spans="2:6" ht="12.5">
      <c r="B98" s="34">
        <v>45835.663587962961</v>
      </c>
      <c r="C98" s="107">
        <v>259</v>
      </c>
      <c r="D98" s="108">
        <v>22.36</v>
      </c>
      <c r="E98" s="108">
        <v>5791.24</v>
      </c>
      <c r="F98" s="109" t="s">
        <v>12</v>
      </c>
    </row>
    <row r="99" spans="2:6" ht="12.5">
      <c r="B99" s="34">
        <v>45835.663587962961</v>
      </c>
      <c r="C99" s="107">
        <v>262</v>
      </c>
      <c r="D99" s="108">
        <v>22.36</v>
      </c>
      <c r="E99" s="108">
        <v>5858.32</v>
      </c>
      <c r="F99" s="109" t="s">
        <v>12</v>
      </c>
    </row>
    <row r="100" spans="2:6" ht="12.5">
      <c r="B100" s="34">
        <v>45835.663587962961</v>
      </c>
      <c r="C100" s="107">
        <v>295</v>
      </c>
      <c r="D100" s="108">
        <v>22.36</v>
      </c>
      <c r="E100" s="108">
        <v>6596.2</v>
      </c>
      <c r="F100" s="109" t="s">
        <v>12</v>
      </c>
    </row>
    <row r="101" spans="2:6" ht="12.5">
      <c r="B101" s="34">
        <v>45835.671018518522</v>
      </c>
      <c r="C101" s="107">
        <v>75</v>
      </c>
      <c r="D101" s="108">
        <v>22.36</v>
      </c>
      <c r="E101" s="108">
        <v>1677</v>
      </c>
      <c r="F101" s="109" t="s">
        <v>12</v>
      </c>
    </row>
    <row r="102" spans="2:6" ht="12.5">
      <c r="B102" s="34">
        <v>45835.671018518522</v>
      </c>
      <c r="C102" s="107">
        <v>124</v>
      </c>
      <c r="D102" s="108">
        <v>22.36</v>
      </c>
      <c r="E102" s="108">
        <v>2772.64</v>
      </c>
      <c r="F102" s="109" t="s">
        <v>12</v>
      </c>
    </row>
    <row r="103" spans="2:6" ht="12.5">
      <c r="B103" s="34">
        <v>45835.671018518522</v>
      </c>
      <c r="C103" s="107">
        <v>75</v>
      </c>
      <c r="D103" s="108">
        <v>22.36</v>
      </c>
      <c r="E103" s="108">
        <v>1677</v>
      </c>
      <c r="F103" s="109" t="s">
        <v>12</v>
      </c>
    </row>
    <row r="104" spans="2:6" ht="12.5">
      <c r="B104" s="34">
        <v>45835.671435185184</v>
      </c>
      <c r="C104" s="107">
        <v>257</v>
      </c>
      <c r="D104" s="108">
        <v>22.34</v>
      </c>
      <c r="E104" s="108">
        <v>5741.38</v>
      </c>
      <c r="F104" s="109" t="s">
        <v>12</v>
      </c>
    </row>
    <row r="105" spans="2:6" ht="12.5">
      <c r="B105" s="34">
        <v>45835.671435185184</v>
      </c>
      <c r="C105" s="107">
        <v>276</v>
      </c>
      <c r="D105" s="108">
        <v>22.34</v>
      </c>
      <c r="E105" s="108">
        <v>6165.84</v>
      </c>
      <c r="F105" s="109" t="s">
        <v>12</v>
      </c>
    </row>
    <row r="106" spans="2:6" ht="12.5">
      <c r="B106" s="34">
        <v>45835.671435185184</v>
      </c>
      <c r="C106" s="107">
        <v>262</v>
      </c>
      <c r="D106" s="108">
        <v>22.34</v>
      </c>
      <c r="E106" s="108">
        <v>5853.08</v>
      </c>
      <c r="F106" s="109" t="s">
        <v>12</v>
      </c>
    </row>
    <row r="107" spans="2:6" ht="12.5">
      <c r="B107" s="34">
        <v>45835.671435185184</v>
      </c>
      <c r="C107" s="107">
        <v>287</v>
      </c>
      <c r="D107" s="108">
        <v>22.34</v>
      </c>
      <c r="E107" s="108">
        <v>6411.58</v>
      </c>
      <c r="F107" s="109" t="s">
        <v>12</v>
      </c>
    </row>
    <row r="108" spans="2:6" ht="12.5">
      <c r="B108" s="34">
        <v>45835.682037037041</v>
      </c>
      <c r="C108" s="107">
        <v>257</v>
      </c>
      <c r="D108" s="108">
        <v>22.42</v>
      </c>
      <c r="E108" s="108">
        <v>5761.9400000000005</v>
      </c>
      <c r="F108" s="109" t="s">
        <v>12</v>
      </c>
    </row>
    <row r="109" spans="2:6" ht="12.5">
      <c r="B109" s="34">
        <v>45835.683946759258</v>
      </c>
      <c r="C109" s="107">
        <v>260</v>
      </c>
      <c r="D109" s="108">
        <v>22.42</v>
      </c>
      <c r="E109" s="108">
        <v>5829.2000000000007</v>
      </c>
      <c r="F109" s="109" t="s">
        <v>12</v>
      </c>
    </row>
    <row r="110" spans="2:6" ht="12.5">
      <c r="B110" s="34">
        <v>45835.68922453704</v>
      </c>
      <c r="C110" s="107">
        <v>127</v>
      </c>
      <c r="D110" s="108">
        <v>22.44</v>
      </c>
      <c r="E110" s="108">
        <v>2849.88</v>
      </c>
      <c r="F110" s="109" t="s">
        <v>12</v>
      </c>
    </row>
    <row r="111" spans="2:6" ht="12.5">
      <c r="B111" s="34">
        <v>45835.68922453704</v>
      </c>
      <c r="C111" s="107">
        <v>146</v>
      </c>
      <c r="D111" s="108">
        <v>22.44</v>
      </c>
      <c r="E111" s="108">
        <v>3276.2400000000002</v>
      </c>
      <c r="F111" s="109" t="s">
        <v>12</v>
      </c>
    </row>
    <row r="112" spans="2:6" ht="12.5">
      <c r="B112" s="34">
        <v>45835.68922453704</v>
      </c>
      <c r="C112" s="107">
        <v>134</v>
      </c>
      <c r="D112" s="108">
        <v>22.44</v>
      </c>
      <c r="E112" s="108">
        <v>3006.96</v>
      </c>
      <c r="F112" s="109" t="s">
        <v>12</v>
      </c>
    </row>
    <row r="113" spans="2:6" ht="12.5">
      <c r="B113" s="34">
        <v>45835.689803240741</v>
      </c>
      <c r="C113" s="107">
        <v>128</v>
      </c>
      <c r="D113" s="108">
        <v>22.44</v>
      </c>
      <c r="E113" s="108">
        <v>2872.32</v>
      </c>
      <c r="F113" s="109" t="s">
        <v>12</v>
      </c>
    </row>
    <row r="114" spans="2:6" ht="12.5">
      <c r="B114" s="34">
        <v>45835.69091435185</v>
      </c>
      <c r="C114" s="107">
        <v>311</v>
      </c>
      <c r="D114" s="108">
        <v>22.44</v>
      </c>
      <c r="E114" s="108">
        <v>6978.84</v>
      </c>
      <c r="F114" s="109" t="s">
        <v>12</v>
      </c>
    </row>
    <row r="115" spans="2:6" ht="12.5">
      <c r="B115" s="34">
        <v>45835.691099537034</v>
      </c>
      <c r="C115" s="107">
        <v>271</v>
      </c>
      <c r="D115" s="108">
        <v>22.42</v>
      </c>
      <c r="E115" s="108">
        <v>6075.8200000000006</v>
      </c>
      <c r="F115" s="109" t="s">
        <v>12</v>
      </c>
    </row>
    <row r="116" spans="2:6" ht="12.5">
      <c r="B116" s="34">
        <v>45835.691099537034</v>
      </c>
      <c r="C116" s="107">
        <v>313</v>
      </c>
      <c r="D116" s="108">
        <v>22.42</v>
      </c>
      <c r="E116" s="108">
        <v>7017.4600000000009</v>
      </c>
      <c r="F116" s="109" t="s">
        <v>12</v>
      </c>
    </row>
    <row r="117" spans="2:6" ht="12.5">
      <c r="B117" s="34">
        <v>45835.691099537034</v>
      </c>
      <c r="C117" s="107">
        <v>260</v>
      </c>
      <c r="D117" s="108">
        <v>22.42</v>
      </c>
      <c r="E117" s="108">
        <v>5829.2000000000007</v>
      </c>
      <c r="F117" s="109" t="s">
        <v>12</v>
      </c>
    </row>
    <row r="118" spans="2:6" ht="12.5">
      <c r="B118" s="34">
        <v>45835.699675925927</v>
      </c>
      <c r="C118" s="107">
        <v>271</v>
      </c>
      <c r="D118" s="108">
        <v>22.44</v>
      </c>
      <c r="E118" s="108">
        <v>6081.2400000000007</v>
      </c>
      <c r="F118" s="109" t="s">
        <v>12</v>
      </c>
    </row>
    <row r="119" spans="2:6" ht="12.5">
      <c r="B119" s="34">
        <v>45835.699675925927</v>
      </c>
      <c r="C119" s="107">
        <v>268</v>
      </c>
      <c r="D119" s="108">
        <v>22.44</v>
      </c>
      <c r="E119" s="108">
        <v>6013.92</v>
      </c>
      <c r="F119" s="109" t="s">
        <v>12</v>
      </c>
    </row>
    <row r="120" spans="2:6" ht="12.5">
      <c r="B120" s="34">
        <v>45835.699675925927</v>
      </c>
      <c r="C120" s="107">
        <v>266</v>
      </c>
      <c r="D120" s="108">
        <v>22.44</v>
      </c>
      <c r="E120" s="108">
        <v>5969.04</v>
      </c>
      <c r="F120" s="109" t="s">
        <v>12</v>
      </c>
    </row>
    <row r="121" spans="2:6" ht="12.5">
      <c r="B121" s="34">
        <v>45835.702777777777</v>
      </c>
      <c r="C121" s="107">
        <v>301</v>
      </c>
      <c r="D121" s="108">
        <v>22.42</v>
      </c>
      <c r="E121" s="108">
        <v>6748.42</v>
      </c>
      <c r="F121" s="109" t="s">
        <v>12</v>
      </c>
    </row>
    <row r="122" spans="2:6" ht="12.5">
      <c r="B122" s="34">
        <v>45835.71025462963</v>
      </c>
      <c r="C122" s="107">
        <v>83</v>
      </c>
      <c r="D122" s="108">
        <v>22.42</v>
      </c>
      <c r="E122" s="108">
        <v>1860.8600000000001</v>
      </c>
      <c r="F122" s="109" t="s">
        <v>12</v>
      </c>
    </row>
    <row r="123" spans="2:6" ht="12.5">
      <c r="B123" s="34">
        <v>45835.710486111115</v>
      </c>
      <c r="C123" s="107">
        <v>145</v>
      </c>
      <c r="D123" s="108">
        <v>22.42</v>
      </c>
      <c r="E123" s="108">
        <v>3250.9</v>
      </c>
      <c r="F123" s="109" t="s">
        <v>12</v>
      </c>
    </row>
    <row r="124" spans="2:6" ht="12.5">
      <c r="B124" s="34">
        <v>45835.710509259261</v>
      </c>
      <c r="C124" s="107">
        <v>220</v>
      </c>
      <c r="D124" s="108">
        <v>22.42</v>
      </c>
      <c r="E124" s="108">
        <v>4932.4000000000005</v>
      </c>
      <c r="F124" s="109" t="s">
        <v>12</v>
      </c>
    </row>
    <row r="125" spans="2:6" ht="12.5">
      <c r="B125" s="34">
        <v>45835.710509259261</v>
      </c>
      <c r="C125" s="107">
        <v>208</v>
      </c>
      <c r="D125" s="108">
        <v>22.42</v>
      </c>
      <c r="E125" s="108">
        <v>4663.3600000000006</v>
      </c>
      <c r="F125" s="109" t="s">
        <v>12</v>
      </c>
    </row>
    <row r="126" spans="2:6" ht="12.5">
      <c r="B126" s="34">
        <v>45835.710509259261</v>
      </c>
      <c r="C126" s="107">
        <v>145</v>
      </c>
      <c r="D126" s="108">
        <v>22.42</v>
      </c>
      <c r="E126" s="108">
        <v>3250.9</v>
      </c>
      <c r="F126" s="109" t="s">
        <v>12</v>
      </c>
    </row>
    <row r="127" spans="2:6" ht="12.5">
      <c r="B127" s="34">
        <v>45835.715370370373</v>
      </c>
      <c r="C127" s="107">
        <v>266</v>
      </c>
      <c r="D127" s="108">
        <v>22.42</v>
      </c>
      <c r="E127" s="108">
        <v>5963.72</v>
      </c>
      <c r="F127" s="109" t="s">
        <v>12</v>
      </c>
    </row>
    <row r="128" spans="2:6" ht="12.5">
      <c r="B128" s="34">
        <v>45835.715370370373</v>
      </c>
      <c r="C128" s="107">
        <v>271</v>
      </c>
      <c r="D128" s="108">
        <v>22.42</v>
      </c>
      <c r="E128" s="108">
        <v>6075.8200000000006</v>
      </c>
      <c r="F128" s="109" t="s">
        <v>12</v>
      </c>
    </row>
    <row r="129" spans="2:6" ht="12.5">
      <c r="B129" s="34">
        <v>45835.721932870372</v>
      </c>
      <c r="C129" s="107">
        <v>186</v>
      </c>
      <c r="D129" s="108">
        <v>22.38</v>
      </c>
      <c r="E129" s="108">
        <v>4162.6799999999994</v>
      </c>
      <c r="F129" s="109" t="s">
        <v>12</v>
      </c>
    </row>
    <row r="130" spans="2:6" ht="12.5">
      <c r="B130" s="34">
        <v>45835.721932870372</v>
      </c>
      <c r="C130" s="107">
        <v>112</v>
      </c>
      <c r="D130" s="108">
        <v>22.38</v>
      </c>
      <c r="E130" s="108">
        <v>2506.56</v>
      </c>
      <c r="F130" s="109" t="s">
        <v>12</v>
      </c>
    </row>
    <row r="131" spans="2:6" ht="12.5">
      <c r="B131" s="34">
        <v>45835.721932870372</v>
      </c>
      <c r="C131" s="107">
        <v>102</v>
      </c>
      <c r="D131" s="108">
        <v>22.38</v>
      </c>
      <c r="E131" s="108">
        <v>2282.7599999999998</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D047-655A-49C5-AFE0-99869A429D0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45834</v>
      </c>
      <c r="C15" s="59">
        <f>SUMIF(F20:F5000,F15,C20:C5000)</f>
        <v>28788</v>
      </c>
      <c r="D15" s="60">
        <f>E15/C15</f>
        <v>22.224479644296228</v>
      </c>
      <c r="E15" s="60">
        <f>SUMIF(F20:F5000,F15,E20:E5000)</f>
        <v>639798.31999999983</v>
      </c>
      <c r="F15" s="61" t="s">
        <v>12</v>
      </c>
    </row>
    <row r="16" spans="2:10">
      <c r="B16" s="26">
        <v>45834</v>
      </c>
      <c r="C16" s="59">
        <f>SUMIF(F20:F5001,F16,C20:C5001)</f>
        <v>0</v>
      </c>
      <c r="D16" s="60">
        <v>0</v>
      </c>
      <c r="E16" s="60">
        <f>SUMIF(F20:F5001,F16,E20:E5001)</f>
        <v>0</v>
      </c>
      <c r="F16" s="61" t="s">
        <v>22</v>
      </c>
    </row>
    <row r="17" spans="2:12" ht="12.5">
      <c r="B17" s="26">
        <v>45834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45834.378472222219</v>
      </c>
      <c r="C20" s="107">
        <v>69</v>
      </c>
      <c r="D20" s="108">
        <v>22.12</v>
      </c>
      <c r="E20" s="108">
        <v>1526.28</v>
      </c>
      <c r="F20" s="109" t="s">
        <v>12</v>
      </c>
      <c r="G20" s="87"/>
      <c r="H20" s="86"/>
      <c r="I20" s="86"/>
      <c r="J20" s="86"/>
      <c r="K20" s="86"/>
    </row>
    <row r="21" spans="2:12" ht="12.5">
      <c r="B21" s="34">
        <v>45834.382314814815</v>
      </c>
      <c r="C21" s="107">
        <v>806</v>
      </c>
      <c r="D21" s="108">
        <v>22.14</v>
      </c>
      <c r="E21" s="108">
        <v>17844.84</v>
      </c>
      <c r="F21" s="109" t="s">
        <v>12</v>
      </c>
    </row>
    <row r="22" spans="2:12" ht="12.5">
      <c r="B22" s="34">
        <v>45834.382314814815</v>
      </c>
      <c r="C22" s="107">
        <v>319</v>
      </c>
      <c r="D22" s="108">
        <v>22.14</v>
      </c>
      <c r="E22" s="108">
        <v>7062.66</v>
      </c>
      <c r="F22" s="109" t="s">
        <v>12</v>
      </c>
    </row>
    <row r="23" spans="2:12" ht="12.5">
      <c r="B23" s="34">
        <v>45834.383935185186</v>
      </c>
      <c r="C23" s="107">
        <v>33</v>
      </c>
      <c r="D23" s="108">
        <v>22.1</v>
      </c>
      <c r="E23" s="108">
        <v>729.30000000000007</v>
      </c>
      <c r="F23" s="109" t="s">
        <v>12</v>
      </c>
    </row>
    <row r="24" spans="2:12" ht="12.5">
      <c r="B24" s="34">
        <v>45834.384201388886</v>
      </c>
      <c r="C24" s="107">
        <v>272</v>
      </c>
      <c r="D24" s="108">
        <v>22.1</v>
      </c>
      <c r="E24" s="108">
        <v>6011.2000000000007</v>
      </c>
      <c r="F24" s="109" t="s">
        <v>12</v>
      </c>
    </row>
    <row r="25" spans="2:12" ht="12.5">
      <c r="B25" s="34">
        <v>45834.385833333334</v>
      </c>
      <c r="C25" s="107">
        <v>42</v>
      </c>
      <c r="D25" s="108">
        <v>22.04</v>
      </c>
      <c r="E25" s="108">
        <v>925.68</v>
      </c>
      <c r="F25" s="109" t="s">
        <v>12</v>
      </c>
    </row>
    <row r="26" spans="2:12" ht="12.5">
      <c r="B26" s="34">
        <v>45834.38585648148</v>
      </c>
      <c r="C26" s="107">
        <v>234</v>
      </c>
      <c r="D26" s="108">
        <v>22.04</v>
      </c>
      <c r="E26" s="108">
        <v>5157.3599999999997</v>
      </c>
      <c r="F26" s="109" t="s">
        <v>12</v>
      </c>
    </row>
    <row r="27" spans="2:12" ht="12.5">
      <c r="B27" s="34">
        <v>45834.386041666665</v>
      </c>
      <c r="C27" s="107">
        <v>11</v>
      </c>
      <c r="D27" s="108">
        <v>22.04</v>
      </c>
      <c r="E27" s="108">
        <v>242.44</v>
      </c>
      <c r="F27" s="109" t="s">
        <v>12</v>
      </c>
    </row>
    <row r="28" spans="2:12" ht="12.5">
      <c r="B28" s="34">
        <v>45834.386354166665</v>
      </c>
      <c r="C28" s="107">
        <v>989</v>
      </c>
      <c r="D28" s="108">
        <v>22.04</v>
      </c>
      <c r="E28" s="108">
        <v>21797.559999999998</v>
      </c>
      <c r="F28" s="109" t="s">
        <v>12</v>
      </c>
    </row>
    <row r="29" spans="2:12" ht="12.5">
      <c r="B29" s="34">
        <v>45834.390451388892</v>
      </c>
      <c r="C29" s="107">
        <v>281</v>
      </c>
      <c r="D29" s="108">
        <v>22.02</v>
      </c>
      <c r="E29" s="108">
        <v>6187.62</v>
      </c>
      <c r="F29" s="109" t="s">
        <v>12</v>
      </c>
    </row>
    <row r="30" spans="2:12" ht="12.5">
      <c r="B30" s="34">
        <v>45834.390509259261</v>
      </c>
      <c r="C30" s="107">
        <v>92</v>
      </c>
      <c r="D30" s="108">
        <v>22</v>
      </c>
      <c r="E30" s="108">
        <v>2024</v>
      </c>
      <c r="F30" s="109" t="s">
        <v>12</v>
      </c>
    </row>
    <row r="31" spans="2:12" ht="12.5">
      <c r="B31" s="34">
        <v>45834.397569444445</v>
      </c>
      <c r="C31" s="107">
        <v>319</v>
      </c>
      <c r="D31" s="108">
        <v>22.02</v>
      </c>
      <c r="E31" s="108">
        <v>7024.38</v>
      </c>
      <c r="F31" s="109" t="s">
        <v>12</v>
      </c>
    </row>
    <row r="32" spans="2:12" ht="12.5">
      <c r="B32" s="34">
        <v>45834.397569444445</v>
      </c>
      <c r="C32" s="107">
        <v>560</v>
      </c>
      <c r="D32" s="108">
        <v>22.02</v>
      </c>
      <c r="E32" s="108">
        <v>12331.199999999999</v>
      </c>
      <c r="F32" s="109" t="s">
        <v>12</v>
      </c>
    </row>
    <row r="33" spans="2:6" ht="12.5">
      <c r="B33" s="34">
        <v>45834.400856481479</v>
      </c>
      <c r="C33" s="107">
        <v>135</v>
      </c>
      <c r="D33" s="108">
        <v>22</v>
      </c>
      <c r="E33" s="108">
        <v>2970</v>
      </c>
      <c r="F33" s="109" t="s">
        <v>12</v>
      </c>
    </row>
    <row r="34" spans="2:6" ht="12.5">
      <c r="B34" s="34">
        <v>45834.400856481479</v>
      </c>
      <c r="C34" s="107">
        <v>137</v>
      </c>
      <c r="D34" s="108">
        <v>22</v>
      </c>
      <c r="E34" s="108">
        <v>3014</v>
      </c>
      <c r="F34" s="109" t="s">
        <v>12</v>
      </c>
    </row>
    <row r="35" spans="2:6" ht="12.5">
      <c r="B35" s="34">
        <v>45834.40861111111</v>
      </c>
      <c r="C35" s="107">
        <v>351</v>
      </c>
      <c r="D35" s="108">
        <v>22.1</v>
      </c>
      <c r="E35" s="108">
        <v>7757.1</v>
      </c>
      <c r="F35" s="109" t="s">
        <v>12</v>
      </c>
    </row>
    <row r="36" spans="2:6" ht="12.5">
      <c r="B36" s="34">
        <v>45834.40861111111</v>
      </c>
      <c r="C36" s="107">
        <v>351</v>
      </c>
      <c r="D36" s="108">
        <v>22.1</v>
      </c>
      <c r="E36" s="108">
        <v>7757.1</v>
      </c>
      <c r="F36" s="109" t="s">
        <v>12</v>
      </c>
    </row>
    <row r="37" spans="2:6" ht="12.5">
      <c r="B37" s="34">
        <v>45834.40861111111</v>
      </c>
      <c r="C37" s="107">
        <v>154</v>
      </c>
      <c r="D37" s="108">
        <v>22.1</v>
      </c>
      <c r="E37" s="108">
        <v>3403.4</v>
      </c>
      <c r="F37" s="109" t="s">
        <v>12</v>
      </c>
    </row>
    <row r="38" spans="2:6" ht="12.5">
      <c r="B38" s="34">
        <v>45834.412627314814</v>
      </c>
      <c r="C38" s="107">
        <v>263</v>
      </c>
      <c r="D38" s="108">
        <v>22.1</v>
      </c>
      <c r="E38" s="108">
        <v>5812.3</v>
      </c>
      <c r="F38" s="109" t="s">
        <v>12</v>
      </c>
    </row>
    <row r="39" spans="2:6" ht="12.5">
      <c r="B39" s="34">
        <v>45834.416805555556</v>
      </c>
      <c r="C39" s="107">
        <v>267</v>
      </c>
      <c r="D39" s="108">
        <v>22.12</v>
      </c>
      <c r="E39" s="108">
        <v>5906.04</v>
      </c>
      <c r="F39" s="109" t="s">
        <v>12</v>
      </c>
    </row>
    <row r="40" spans="2:6" ht="12.5">
      <c r="B40" s="34">
        <v>45834.416805555556</v>
      </c>
      <c r="C40" s="107">
        <v>265</v>
      </c>
      <c r="D40" s="108">
        <v>22.12</v>
      </c>
      <c r="E40" s="108">
        <v>5861.8</v>
      </c>
      <c r="F40" s="109" t="s">
        <v>12</v>
      </c>
    </row>
    <row r="41" spans="2:6" ht="12.5">
      <c r="B41" s="34">
        <v>45834.422939814816</v>
      </c>
      <c r="C41" s="107">
        <v>283</v>
      </c>
      <c r="D41" s="108">
        <v>22.16</v>
      </c>
      <c r="E41" s="108">
        <v>6271.28</v>
      </c>
      <c r="F41" s="109" t="s">
        <v>12</v>
      </c>
    </row>
    <row r="42" spans="2:6" ht="12.5">
      <c r="B42" s="34">
        <v>45834.422939814816</v>
      </c>
      <c r="C42" s="107">
        <v>287</v>
      </c>
      <c r="D42" s="108">
        <v>22.16</v>
      </c>
      <c r="E42" s="108">
        <v>6359.92</v>
      </c>
      <c r="F42" s="109" t="s">
        <v>12</v>
      </c>
    </row>
    <row r="43" spans="2:6" ht="12.5">
      <c r="B43" s="34">
        <v>45834.422939814816</v>
      </c>
      <c r="C43" s="107">
        <v>20</v>
      </c>
      <c r="D43" s="108">
        <v>22.16</v>
      </c>
      <c r="E43" s="108">
        <v>443.2</v>
      </c>
      <c r="F43" s="109" t="s">
        <v>12</v>
      </c>
    </row>
    <row r="44" spans="2:6" ht="12.5">
      <c r="B44" s="34">
        <v>45834.426770833335</v>
      </c>
      <c r="C44" s="107">
        <v>295</v>
      </c>
      <c r="D44" s="108">
        <v>22.12</v>
      </c>
      <c r="E44" s="108">
        <v>6525.4000000000005</v>
      </c>
      <c r="F44" s="109" t="s">
        <v>12</v>
      </c>
    </row>
    <row r="45" spans="2:6" ht="12.5">
      <c r="B45" s="34">
        <v>45834.436145833337</v>
      </c>
      <c r="C45" s="107">
        <v>226</v>
      </c>
      <c r="D45" s="108">
        <v>22.1</v>
      </c>
      <c r="E45" s="108">
        <v>4994.6000000000004</v>
      </c>
      <c r="F45" s="109" t="s">
        <v>12</v>
      </c>
    </row>
    <row r="46" spans="2:6" ht="12.5">
      <c r="B46" s="34">
        <v>45834.43886574074</v>
      </c>
      <c r="C46" s="107">
        <v>316</v>
      </c>
      <c r="D46" s="108">
        <v>22.14</v>
      </c>
      <c r="E46" s="108">
        <v>6996.24</v>
      </c>
      <c r="F46" s="109" t="s">
        <v>12</v>
      </c>
    </row>
    <row r="47" spans="2:6" ht="12.5">
      <c r="B47" s="34">
        <v>45834.43886574074</v>
      </c>
      <c r="C47" s="107">
        <v>585</v>
      </c>
      <c r="D47" s="108">
        <v>22.14</v>
      </c>
      <c r="E47" s="108">
        <v>12951.9</v>
      </c>
      <c r="F47" s="109" t="s">
        <v>12</v>
      </c>
    </row>
    <row r="48" spans="2:6" ht="12.5">
      <c r="B48" s="34">
        <v>45834.450289351851</v>
      </c>
      <c r="C48" s="107">
        <v>518</v>
      </c>
      <c r="D48" s="108">
        <v>22.16</v>
      </c>
      <c r="E48" s="108">
        <v>11478.88</v>
      </c>
      <c r="F48" s="109" t="s">
        <v>12</v>
      </c>
    </row>
    <row r="49" spans="2:6" ht="12.5">
      <c r="B49" s="34">
        <v>45834.450289351851</v>
      </c>
      <c r="C49" s="107">
        <v>277</v>
      </c>
      <c r="D49" s="108">
        <v>22.16</v>
      </c>
      <c r="E49" s="108">
        <v>6138.32</v>
      </c>
      <c r="F49" s="109" t="s">
        <v>12</v>
      </c>
    </row>
    <row r="50" spans="2:6" ht="12.5">
      <c r="B50" s="34">
        <v>45834.453194444446</v>
      </c>
      <c r="C50" s="107">
        <v>269</v>
      </c>
      <c r="D50" s="108">
        <v>22.14</v>
      </c>
      <c r="E50" s="108">
        <v>5955.66</v>
      </c>
      <c r="F50" s="109" t="s">
        <v>12</v>
      </c>
    </row>
    <row r="51" spans="2:6" ht="12.5">
      <c r="B51" s="34">
        <v>45834.459849537037</v>
      </c>
      <c r="C51" s="107">
        <v>207</v>
      </c>
      <c r="D51" s="108">
        <v>22.14</v>
      </c>
      <c r="E51" s="108">
        <v>4582.9800000000005</v>
      </c>
      <c r="F51" s="109" t="s">
        <v>12</v>
      </c>
    </row>
    <row r="52" spans="2:6" ht="12.5">
      <c r="B52" s="34">
        <v>45834.459849537037</v>
      </c>
      <c r="C52" s="107">
        <v>88</v>
      </c>
      <c r="D52" s="108">
        <v>22.14</v>
      </c>
      <c r="E52" s="108">
        <v>1948.3200000000002</v>
      </c>
      <c r="F52" s="109" t="s">
        <v>12</v>
      </c>
    </row>
    <row r="53" spans="2:6" ht="12.5">
      <c r="B53" s="34">
        <v>45834.465231481481</v>
      </c>
      <c r="C53" s="107">
        <v>267</v>
      </c>
      <c r="D53" s="108">
        <v>22.16</v>
      </c>
      <c r="E53" s="108">
        <v>5916.72</v>
      </c>
      <c r="F53" s="109" t="s">
        <v>12</v>
      </c>
    </row>
    <row r="54" spans="2:6" ht="12.5">
      <c r="B54" s="34">
        <v>45834.465231481481</v>
      </c>
      <c r="C54" s="107">
        <v>269</v>
      </c>
      <c r="D54" s="108">
        <v>22.16</v>
      </c>
      <c r="E54" s="108">
        <v>5961.04</v>
      </c>
      <c r="F54" s="109" t="s">
        <v>12</v>
      </c>
    </row>
    <row r="55" spans="2:6" ht="12.5">
      <c r="B55" s="34">
        <v>45834.472754629627</v>
      </c>
      <c r="C55" s="107">
        <v>281</v>
      </c>
      <c r="D55" s="108">
        <v>22.22</v>
      </c>
      <c r="E55" s="108">
        <v>6243.82</v>
      </c>
      <c r="F55" s="109" t="s">
        <v>12</v>
      </c>
    </row>
    <row r="56" spans="2:6" ht="12.5">
      <c r="B56" s="34">
        <v>45834.472754629627</v>
      </c>
      <c r="C56" s="107">
        <v>268</v>
      </c>
      <c r="D56" s="108">
        <v>22.22</v>
      </c>
      <c r="E56" s="108">
        <v>5954.96</v>
      </c>
      <c r="F56" s="109" t="s">
        <v>12</v>
      </c>
    </row>
    <row r="57" spans="2:6" ht="12.5">
      <c r="B57" s="34">
        <v>45834.484895833331</v>
      </c>
      <c r="C57" s="107">
        <v>298</v>
      </c>
      <c r="D57" s="108">
        <v>22.32</v>
      </c>
      <c r="E57" s="108">
        <v>6651.36</v>
      </c>
      <c r="F57" s="109" t="s">
        <v>12</v>
      </c>
    </row>
    <row r="58" spans="2:6" ht="12.5">
      <c r="B58" s="34">
        <v>45834.484930555554</v>
      </c>
      <c r="C58" s="107">
        <v>284</v>
      </c>
      <c r="D58" s="108">
        <v>22.3</v>
      </c>
      <c r="E58" s="108">
        <v>6333.2</v>
      </c>
      <c r="F58" s="109" t="s">
        <v>12</v>
      </c>
    </row>
    <row r="59" spans="2:6" ht="12.5">
      <c r="B59" s="34">
        <v>45834.495613425926</v>
      </c>
      <c r="C59" s="107">
        <v>89</v>
      </c>
      <c r="D59" s="108">
        <v>22.42</v>
      </c>
      <c r="E59" s="108">
        <v>1995.38</v>
      </c>
      <c r="F59" s="109" t="s">
        <v>12</v>
      </c>
    </row>
    <row r="60" spans="2:6" ht="12.5">
      <c r="B60" s="34">
        <v>45834.495613425926</v>
      </c>
      <c r="C60" s="107">
        <v>225</v>
      </c>
      <c r="D60" s="108">
        <v>22.42</v>
      </c>
      <c r="E60" s="108">
        <v>5044.5</v>
      </c>
      <c r="F60" s="109" t="s">
        <v>12</v>
      </c>
    </row>
    <row r="61" spans="2:6" ht="12.5">
      <c r="B61" s="34">
        <v>45834.498182870368</v>
      </c>
      <c r="C61" s="107">
        <v>494</v>
      </c>
      <c r="D61" s="108">
        <v>22.42</v>
      </c>
      <c r="E61" s="108">
        <v>11075.480000000001</v>
      </c>
      <c r="F61" s="109" t="s">
        <v>12</v>
      </c>
    </row>
    <row r="62" spans="2:6" ht="12.5">
      <c r="B62" s="34">
        <v>45834.501377314817</v>
      </c>
      <c r="C62" s="107">
        <v>21</v>
      </c>
      <c r="D62" s="108">
        <v>22.42</v>
      </c>
      <c r="E62" s="108">
        <v>470.82000000000005</v>
      </c>
      <c r="F62" s="109" t="s">
        <v>12</v>
      </c>
    </row>
    <row r="63" spans="2:6" ht="12.5">
      <c r="B63" s="34">
        <v>45834.501377314817</v>
      </c>
      <c r="C63" s="107">
        <v>272</v>
      </c>
      <c r="D63" s="108">
        <v>22.42</v>
      </c>
      <c r="E63" s="108">
        <v>6098.2400000000007</v>
      </c>
      <c r="F63" s="109" t="s">
        <v>12</v>
      </c>
    </row>
    <row r="64" spans="2:6" ht="12.5">
      <c r="B64" s="34">
        <v>45834.506956018522</v>
      </c>
      <c r="C64" s="107">
        <v>303</v>
      </c>
      <c r="D64" s="108">
        <v>22.4</v>
      </c>
      <c r="E64" s="108">
        <v>6787.2</v>
      </c>
      <c r="F64" s="109" t="s">
        <v>12</v>
      </c>
    </row>
    <row r="65" spans="2:6" ht="12.5">
      <c r="B65" s="34">
        <v>45834.519467592596</v>
      </c>
      <c r="C65" s="107">
        <v>4</v>
      </c>
      <c r="D65" s="108">
        <v>22.46</v>
      </c>
      <c r="E65" s="108">
        <v>89.84</v>
      </c>
      <c r="F65" s="109" t="s">
        <v>12</v>
      </c>
    </row>
    <row r="66" spans="2:6" ht="12.5">
      <c r="B66" s="34">
        <v>45834.519467592596</v>
      </c>
      <c r="C66" s="107">
        <v>4</v>
      </c>
      <c r="D66" s="108">
        <v>22.46</v>
      </c>
      <c r="E66" s="108">
        <v>89.84</v>
      </c>
      <c r="F66" s="109" t="s">
        <v>12</v>
      </c>
    </row>
    <row r="67" spans="2:6" ht="12.5">
      <c r="B67" s="34">
        <v>45834.519467592596</v>
      </c>
      <c r="C67" s="107">
        <v>264</v>
      </c>
      <c r="D67" s="108">
        <v>22.46</v>
      </c>
      <c r="E67" s="108">
        <v>5929.4400000000005</v>
      </c>
      <c r="F67" s="109" t="s">
        <v>12</v>
      </c>
    </row>
    <row r="68" spans="2:6" ht="12.5">
      <c r="B68" s="34">
        <v>45834.519467592596</v>
      </c>
      <c r="C68" s="107">
        <v>282</v>
      </c>
      <c r="D68" s="108">
        <v>22.46</v>
      </c>
      <c r="E68" s="108">
        <v>6333.72</v>
      </c>
      <c r="F68" s="109" t="s">
        <v>12</v>
      </c>
    </row>
    <row r="69" spans="2:6" ht="12.5">
      <c r="B69" s="34">
        <v>45834.519467592596</v>
      </c>
      <c r="C69" s="107">
        <v>286</v>
      </c>
      <c r="D69" s="108">
        <v>22.46</v>
      </c>
      <c r="E69" s="108">
        <v>6423.56</v>
      </c>
      <c r="F69" s="109" t="s">
        <v>12</v>
      </c>
    </row>
    <row r="70" spans="2:6" ht="12.5">
      <c r="B70" s="34">
        <v>45834.519467592596</v>
      </c>
      <c r="C70" s="107">
        <v>294</v>
      </c>
      <c r="D70" s="108">
        <v>22.46</v>
      </c>
      <c r="E70" s="108">
        <v>6603.2400000000007</v>
      </c>
      <c r="F70" s="109" t="s">
        <v>12</v>
      </c>
    </row>
    <row r="71" spans="2:6" ht="12.5">
      <c r="B71" s="34">
        <v>45834.527430555558</v>
      </c>
      <c r="C71" s="107">
        <v>75</v>
      </c>
      <c r="D71" s="108">
        <v>22.44</v>
      </c>
      <c r="E71" s="108">
        <v>1683</v>
      </c>
      <c r="F71" s="109" t="s">
        <v>12</v>
      </c>
    </row>
    <row r="72" spans="2:6" ht="12.5">
      <c r="B72" s="34">
        <v>45834.527430555558</v>
      </c>
      <c r="C72" s="107">
        <v>202</v>
      </c>
      <c r="D72" s="108">
        <v>22.44</v>
      </c>
      <c r="E72" s="108">
        <v>4532.88</v>
      </c>
      <c r="F72" s="109" t="s">
        <v>12</v>
      </c>
    </row>
    <row r="73" spans="2:6" ht="12.5">
      <c r="B73" s="34">
        <v>45834.538923611108</v>
      </c>
      <c r="C73" s="107">
        <v>270</v>
      </c>
      <c r="D73" s="108">
        <v>22.38</v>
      </c>
      <c r="E73" s="108">
        <v>6042.5999999999995</v>
      </c>
      <c r="F73" s="109" t="s">
        <v>12</v>
      </c>
    </row>
    <row r="74" spans="2:6" ht="12.5">
      <c r="B74" s="34">
        <v>45834.538923611108</v>
      </c>
      <c r="C74" s="107">
        <v>280</v>
      </c>
      <c r="D74" s="108">
        <v>22.38</v>
      </c>
      <c r="E74" s="108">
        <v>6266.4</v>
      </c>
      <c r="F74" s="109" t="s">
        <v>12</v>
      </c>
    </row>
    <row r="75" spans="2:6" ht="12.5">
      <c r="B75" s="34">
        <v>45834.551006944443</v>
      </c>
      <c r="C75" s="107">
        <v>302</v>
      </c>
      <c r="D75" s="108">
        <v>22.36</v>
      </c>
      <c r="E75" s="108">
        <v>6752.72</v>
      </c>
      <c r="F75" s="109" t="s">
        <v>12</v>
      </c>
    </row>
    <row r="76" spans="2:6" ht="12.5">
      <c r="B76" s="34">
        <v>45834.551006944443</v>
      </c>
      <c r="C76" s="107">
        <v>300</v>
      </c>
      <c r="D76" s="108">
        <v>22.36</v>
      </c>
      <c r="E76" s="108">
        <v>6708</v>
      </c>
      <c r="F76" s="109" t="s">
        <v>12</v>
      </c>
    </row>
    <row r="77" spans="2:6" ht="12.5">
      <c r="B77" s="34">
        <v>45834.562141203707</v>
      </c>
      <c r="C77" s="107">
        <v>286</v>
      </c>
      <c r="D77" s="108">
        <v>22.34</v>
      </c>
      <c r="E77" s="108">
        <v>6389.24</v>
      </c>
      <c r="F77" s="109" t="s">
        <v>12</v>
      </c>
    </row>
    <row r="78" spans="2:6" ht="12.5">
      <c r="B78" s="34">
        <v>45834.562141203707</v>
      </c>
      <c r="C78" s="107">
        <v>286</v>
      </c>
      <c r="D78" s="108">
        <v>22.34</v>
      </c>
      <c r="E78" s="108">
        <v>6389.24</v>
      </c>
      <c r="F78" s="109" t="s">
        <v>12</v>
      </c>
    </row>
    <row r="79" spans="2:6" ht="12.5">
      <c r="B79" s="34">
        <v>45834.568576388891</v>
      </c>
      <c r="C79" s="107">
        <v>264</v>
      </c>
      <c r="D79" s="108">
        <v>22.32</v>
      </c>
      <c r="E79" s="108">
        <v>5892.4800000000005</v>
      </c>
      <c r="F79" s="109" t="s">
        <v>12</v>
      </c>
    </row>
    <row r="80" spans="2:6" ht="12.5">
      <c r="B80" s="34">
        <v>45834.577685185184</v>
      </c>
      <c r="C80" s="107">
        <v>223</v>
      </c>
      <c r="D80" s="108">
        <v>22.32</v>
      </c>
      <c r="E80" s="108">
        <v>4977.3599999999997</v>
      </c>
      <c r="F80" s="109" t="s">
        <v>12</v>
      </c>
    </row>
    <row r="81" spans="2:6" ht="12.5">
      <c r="B81" s="34">
        <v>45834.577847222223</v>
      </c>
      <c r="C81" s="107">
        <v>10</v>
      </c>
      <c r="D81" s="108">
        <v>22.32</v>
      </c>
      <c r="E81" s="108">
        <v>223.2</v>
      </c>
      <c r="F81" s="109" t="s">
        <v>12</v>
      </c>
    </row>
    <row r="82" spans="2:6" ht="12.5">
      <c r="B82" s="34">
        <v>45834.580381944441</v>
      </c>
      <c r="C82" s="107">
        <v>57</v>
      </c>
      <c r="D82" s="108">
        <v>22.32</v>
      </c>
      <c r="E82" s="108">
        <v>1272.24</v>
      </c>
      <c r="F82" s="109" t="s">
        <v>12</v>
      </c>
    </row>
    <row r="83" spans="2:6" ht="12.5">
      <c r="B83" s="34">
        <v>45834.580381944441</v>
      </c>
      <c r="C83" s="107">
        <v>284</v>
      </c>
      <c r="D83" s="108">
        <v>22.32</v>
      </c>
      <c r="E83" s="108">
        <v>6338.88</v>
      </c>
      <c r="F83" s="109" t="s">
        <v>12</v>
      </c>
    </row>
    <row r="84" spans="2:6" ht="12.5">
      <c r="B84" s="34">
        <v>45834.580381944441</v>
      </c>
      <c r="C84" s="107">
        <v>272</v>
      </c>
      <c r="D84" s="108">
        <v>22.32</v>
      </c>
      <c r="E84" s="108">
        <v>6071.04</v>
      </c>
      <c r="F84" s="109" t="s">
        <v>12</v>
      </c>
    </row>
    <row r="85" spans="2:6" ht="12.5">
      <c r="B85" s="34">
        <v>45834.583749999998</v>
      </c>
      <c r="C85" s="107">
        <v>284</v>
      </c>
      <c r="D85" s="108">
        <v>22.3</v>
      </c>
      <c r="E85" s="108">
        <v>6333.2</v>
      </c>
      <c r="F85" s="109" t="s">
        <v>12</v>
      </c>
    </row>
    <row r="86" spans="2:6" ht="12.5">
      <c r="B86" s="34">
        <v>45834.593865740739</v>
      </c>
      <c r="C86" s="107">
        <v>274</v>
      </c>
      <c r="D86" s="108">
        <v>22.26</v>
      </c>
      <c r="E86" s="108">
        <v>6099.2400000000007</v>
      </c>
      <c r="F86" s="109" t="s">
        <v>12</v>
      </c>
    </row>
    <row r="87" spans="2:6" ht="12.5">
      <c r="B87" s="34">
        <v>45834.593865740739</v>
      </c>
      <c r="C87" s="107">
        <v>266</v>
      </c>
      <c r="D87" s="108">
        <v>22.26</v>
      </c>
      <c r="E87" s="108">
        <v>5921.1600000000008</v>
      </c>
      <c r="F87" s="109" t="s">
        <v>12</v>
      </c>
    </row>
    <row r="88" spans="2:6" ht="12.5">
      <c r="B88" s="34">
        <v>45834.593865740739</v>
      </c>
      <c r="C88" s="107">
        <v>36</v>
      </c>
      <c r="D88" s="108">
        <v>22.26</v>
      </c>
      <c r="E88" s="108">
        <v>801.36</v>
      </c>
      <c r="F88" s="109" t="s">
        <v>12</v>
      </c>
    </row>
    <row r="89" spans="2:6" ht="12.5">
      <c r="B89" s="34">
        <v>45834.602384259262</v>
      </c>
      <c r="C89" s="107">
        <v>5</v>
      </c>
      <c r="D89" s="108">
        <v>22.26</v>
      </c>
      <c r="E89" s="108">
        <v>111.30000000000001</v>
      </c>
      <c r="F89" s="109" t="s">
        <v>12</v>
      </c>
    </row>
    <row r="90" spans="2:6" ht="12.5">
      <c r="B90" s="34">
        <v>45834.604884259257</v>
      </c>
      <c r="C90" s="107">
        <v>66</v>
      </c>
      <c r="D90" s="108">
        <v>22.28</v>
      </c>
      <c r="E90" s="108">
        <v>1470.48</v>
      </c>
      <c r="F90" s="109" t="s">
        <v>12</v>
      </c>
    </row>
    <row r="91" spans="2:6" ht="12.5">
      <c r="B91" s="34">
        <v>45834.60596064815</v>
      </c>
      <c r="C91" s="107">
        <v>467</v>
      </c>
      <c r="D91" s="108">
        <v>22.28</v>
      </c>
      <c r="E91" s="108">
        <v>10404.76</v>
      </c>
      <c r="F91" s="109" t="s">
        <v>12</v>
      </c>
    </row>
    <row r="92" spans="2:6" ht="12.5">
      <c r="B92" s="34">
        <v>45834.60596064815</v>
      </c>
      <c r="C92" s="107">
        <v>310</v>
      </c>
      <c r="D92" s="108">
        <v>22.28</v>
      </c>
      <c r="E92" s="108">
        <v>6906.8</v>
      </c>
      <c r="F92" s="109" t="s">
        <v>12</v>
      </c>
    </row>
    <row r="93" spans="2:6" ht="12.5">
      <c r="B93" s="34">
        <v>45834.612025462964</v>
      </c>
      <c r="C93" s="107">
        <v>270</v>
      </c>
      <c r="D93" s="108">
        <v>22.24</v>
      </c>
      <c r="E93" s="108">
        <v>6004.7999999999993</v>
      </c>
      <c r="F93" s="109" t="s">
        <v>12</v>
      </c>
    </row>
    <row r="94" spans="2:6" ht="12.5">
      <c r="B94" s="34">
        <v>45834.615381944444</v>
      </c>
      <c r="C94" s="107">
        <v>280</v>
      </c>
      <c r="D94" s="108">
        <v>22.2</v>
      </c>
      <c r="E94" s="108">
        <v>6216</v>
      </c>
      <c r="F94" s="109" t="s">
        <v>12</v>
      </c>
    </row>
    <row r="95" spans="2:6" ht="12.5">
      <c r="B95" s="34">
        <v>45834.618379629632</v>
      </c>
      <c r="C95" s="107">
        <v>276</v>
      </c>
      <c r="D95" s="108">
        <v>22.2</v>
      </c>
      <c r="E95" s="108">
        <v>6127.2</v>
      </c>
      <c r="F95" s="109" t="s">
        <v>12</v>
      </c>
    </row>
    <row r="96" spans="2:6" ht="12.5">
      <c r="B96" s="34">
        <v>45834.625590277778</v>
      </c>
      <c r="C96" s="107">
        <v>305</v>
      </c>
      <c r="D96" s="108">
        <v>22.2</v>
      </c>
      <c r="E96" s="108">
        <v>6771</v>
      </c>
      <c r="F96" s="109" t="s">
        <v>12</v>
      </c>
    </row>
    <row r="97" spans="2:6" ht="12.5">
      <c r="B97" s="34">
        <v>45834.632025462961</v>
      </c>
      <c r="C97" s="107">
        <v>468</v>
      </c>
      <c r="D97" s="108">
        <v>22.22</v>
      </c>
      <c r="E97" s="108">
        <v>10398.959999999999</v>
      </c>
      <c r="F97" s="109" t="s">
        <v>12</v>
      </c>
    </row>
    <row r="98" spans="2:6" ht="12.5">
      <c r="B98" s="34">
        <v>45834.632025462961</v>
      </c>
      <c r="C98" s="107">
        <v>121</v>
      </c>
      <c r="D98" s="108">
        <v>22.22</v>
      </c>
      <c r="E98" s="108">
        <v>2688.62</v>
      </c>
      <c r="F98" s="109" t="s">
        <v>12</v>
      </c>
    </row>
    <row r="99" spans="2:6" ht="12.5">
      <c r="B99" s="34">
        <v>45834.639097222222</v>
      </c>
      <c r="C99" s="107">
        <v>283</v>
      </c>
      <c r="D99" s="108">
        <v>22.22</v>
      </c>
      <c r="E99" s="108">
        <v>6288.2599999999993</v>
      </c>
      <c r="F99" s="109" t="s">
        <v>12</v>
      </c>
    </row>
    <row r="100" spans="2:6" ht="12.5">
      <c r="B100" s="34">
        <v>45834.639097222222</v>
      </c>
      <c r="C100" s="107">
        <v>278</v>
      </c>
      <c r="D100" s="108">
        <v>22.22</v>
      </c>
      <c r="E100" s="108">
        <v>6177.16</v>
      </c>
      <c r="F100" s="109" t="s">
        <v>12</v>
      </c>
    </row>
    <row r="101" spans="2:6" ht="12.5">
      <c r="B101" s="34">
        <v>45834.64203703704</v>
      </c>
      <c r="C101" s="107">
        <v>293</v>
      </c>
      <c r="D101" s="108">
        <v>22.2</v>
      </c>
      <c r="E101" s="108">
        <v>6504.5999999999995</v>
      </c>
      <c r="F101" s="109" t="s">
        <v>12</v>
      </c>
    </row>
    <row r="102" spans="2:6" ht="12.5">
      <c r="B102" s="34">
        <v>45834.644456018519</v>
      </c>
      <c r="C102" s="107">
        <v>296</v>
      </c>
      <c r="D102" s="108">
        <v>22.2</v>
      </c>
      <c r="E102" s="108">
        <v>6571.2</v>
      </c>
      <c r="F102" s="109" t="s">
        <v>12</v>
      </c>
    </row>
    <row r="103" spans="2:6" ht="12.5">
      <c r="B103" s="34">
        <v>45834.647002314814</v>
      </c>
      <c r="C103" s="107">
        <v>52</v>
      </c>
      <c r="D103" s="108">
        <v>22.18</v>
      </c>
      <c r="E103" s="108">
        <v>1153.3599999999999</v>
      </c>
      <c r="F103" s="109" t="s">
        <v>12</v>
      </c>
    </row>
    <row r="104" spans="2:6" ht="12.5">
      <c r="B104" s="34">
        <v>45834.64702546296</v>
      </c>
      <c r="C104" s="107">
        <v>245</v>
      </c>
      <c r="D104" s="108">
        <v>22.18</v>
      </c>
      <c r="E104" s="108">
        <v>5434.1</v>
      </c>
      <c r="F104" s="109" t="s">
        <v>12</v>
      </c>
    </row>
    <row r="105" spans="2:6" ht="12.5">
      <c r="B105" s="34">
        <v>45834.64980324074</v>
      </c>
      <c r="C105" s="107">
        <v>318</v>
      </c>
      <c r="D105" s="108">
        <v>22.18</v>
      </c>
      <c r="E105" s="108">
        <v>7053.24</v>
      </c>
      <c r="F105" s="109" t="s">
        <v>12</v>
      </c>
    </row>
    <row r="106" spans="2:6" ht="12.5">
      <c r="B106" s="34">
        <v>45834.655671296299</v>
      </c>
      <c r="C106" s="107">
        <v>282</v>
      </c>
      <c r="D106" s="108">
        <v>22.18</v>
      </c>
      <c r="E106" s="108">
        <v>6254.76</v>
      </c>
      <c r="F106" s="109" t="s">
        <v>12</v>
      </c>
    </row>
    <row r="107" spans="2:6" ht="12.5">
      <c r="B107" s="34">
        <v>45834.655671296299</v>
      </c>
      <c r="C107" s="107">
        <v>278</v>
      </c>
      <c r="D107" s="108">
        <v>22.18</v>
      </c>
      <c r="E107" s="108">
        <v>6166.04</v>
      </c>
      <c r="F107" s="109" t="s">
        <v>12</v>
      </c>
    </row>
    <row r="108" spans="2:6" ht="12.5">
      <c r="B108" s="34">
        <v>45834.656886574077</v>
      </c>
      <c r="C108" s="107">
        <v>297</v>
      </c>
      <c r="D108" s="108">
        <v>22.16</v>
      </c>
      <c r="E108" s="108">
        <v>6581.52</v>
      </c>
      <c r="F108" s="109" t="s">
        <v>12</v>
      </c>
    </row>
    <row r="109" spans="2:6" ht="12.5">
      <c r="B109" s="34">
        <v>45834.666550925926</v>
      </c>
      <c r="C109" s="107">
        <v>108</v>
      </c>
      <c r="D109" s="108">
        <v>22.16</v>
      </c>
      <c r="E109" s="108">
        <v>2393.2800000000002</v>
      </c>
      <c r="F109" s="109" t="s">
        <v>12</v>
      </c>
    </row>
    <row r="110" spans="2:6" ht="12.5">
      <c r="B110" s="34">
        <v>45834.666550925926</v>
      </c>
      <c r="C110" s="107">
        <v>112</v>
      </c>
      <c r="D110" s="108">
        <v>22.16</v>
      </c>
      <c r="E110" s="108">
        <v>2481.92</v>
      </c>
      <c r="F110" s="109" t="s">
        <v>12</v>
      </c>
    </row>
    <row r="111" spans="2:6" ht="12.5">
      <c r="B111" s="34">
        <v>45834.666550925926</v>
      </c>
      <c r="C111" s="107">
        <v>21</v>
      </c>
      <c r="D111" s="108">
        <v>22.16</v>
      </c>
      <c r="E111" s="108">
        <v>465.36</v>
      </c>
      <c r="F111" s="109" t="s">
        <v>12</v>
      </c>
    </row>
    <row r="112" spans="2:6" ht="12.5">
      <c r="B112" s="34">
        <v>45834.666550925926</v>
      </c>
      <c r="C112" s="107">
        <v>70</v>
      </c>
      <c r="D112" s="108">
        <v>22.16</v>
      </c>
      <c r="E112" s="108">
        <v>1551.2</v>
      </c>
      <c r="F112" s="109" t="s">
        <v>12</v>
      </c>
    </row>
    <row r="113" spans="2:6" ht="12.5">
      <c r="B113" s="34">
        <v>45834.667534722219</v>
      </c>
      <c r="C113" s="107">
        <v>409</v>
      </c>
      <c r="D113" s="108">
        <v>22.16</v>
      </c>
      <c r="E113" s="108">
        <v>9063.44</v>
      </c>
      <c r="F113" s="109" t="s">
        <v>12</v>
      </c>
    </row>
    <row r="114" spans="2:6" ht="12.5">
      <c r="B114" s="34">
        <v>45834.667534722219</v>
      </c>
      <c r="C114" s="107">
        <v>409</v>
      </c>
      <c r="D114" s="108">
        <v>22.16</v>
      </c>
      <c r="E114" s="108">
        <v>9063.44</v>
      </c>
      <c r="F114" s="109" t="s">
        <v>12</v>
      </c>
    </row>
    <row r="115" spans="2:6" ht="12.5">
      <c r="B115" s="34">
        <v>45834.667534722219</v>
      </c>
      <c r="C115" s="107">
        <v>48</v>
      </c>
      <c r="D115" s="108">
        <v>22.16</v>
      </c>
      <c r="E115" s="108">
        <v>1063.68</v>
      </c>
      <c r="F115" s="109" t="s">
        <v>12</v>
      </c>
    </row>
    <row r="116" spans="2:6" ht="12.5">
      <c r="B116" s="34">
        <v>45834.676562499997</v>
      </c>
      <c r="C116" s="107">
        <v>27</v>
      </c>
      <c r="D116" s="108">
        <v>22.2</v>
      </c>
      <c r="E116" s="108">
        <v>599.4</v>
      </c>
      <c r="F116" s="109" t="s">
        <v>12</v>
      </c>
    </row>
    <row r="117" spans="2:6" ht="12.5">
      <c r="B117" s="34">
        <v>45834.67690972222</v>
      </c>
      <c r="C117" s="107">
        <v>12</v>
      </c>
      <c r="D117" s="108">
        <v>22.2</v>
      </c>
      <c r="E117" s="108">
        <v>266.39999999999998</v>
      </c>
      <c r="F117" s="109" t="s">
        <v>12</v>
      </c>
    </row>
    <row r="118" spans="2:6" ht="12.5">
      <c r="B118" s="34">
        <v>45834.676932870374</v>
      </c>
      <c r="C118" s="107">
        <v>316</v>
      </c>
      <c r="D118" s="108">
        <v>22.2</v>
      </c>
      <c r="E118" s="108">
        <v>7015.2</v>
      </c>
      <c r="F118" s="109" t="s">
        <v>12</v>
      </c>
    </row>
    <row r="119" spans="2:6" ht="12.5">
      <c r="B119" s="34">
        <v>45834.678877314815</v>
      </c>
      <c r="C119" s="107">
        <v>869</v>
      </c>
      <c r="D119" s="108">
        <v>22.2</v>
      </c>
      <c r="E119" s="108">
        <v>19291.8</v>
      </c>
      <c r="F119" s="109" t="s">
        <v>12</v>
      </c>
    </row>
    <row r="120" spans="2:6" ht="12.5">
      <c r="B120" s="34">
        <v>45834.688217592593</v>
      </c>
      <c r="C120" s="107">
        <v>125</v>
      </c>
      <c r="D120" s="108">
        <v>22.28</v>
      </c>
      <c r="E120" s="108">
        <v>2785</v>
      </c>
      <c r="F120" s="109" t="s">
        <v>12</v>
      </c>
    </row>
    <row r="121" spans="2:6" ht="12.5">
      <c r="B121" s="34">
        <v>45834.688217592593</v>
      </c>
      <c r="C121" s="107">
        <v>313</v>
      </c>
      <c r="D121" s="108">
        <v>22.28</v>
      </c>
      <c r="E121" s="108">
        <v>6973.64</v>
      </c>
      <c r="F121" s="109" t="s">
        <v>12</v>
      </c>
    </row>
    <row r="122" spans="2:6" ht="12.5">
      <c r="B122" s="34">
        <v>45834.688217592593</v>
      </c>
      <c r="C122" s="107">
        <v>471</v>
      </c>
      <c r="D122" s="108">
        <v>22.28</v>
      </c>
      <c r="E122" s="108">
        <v>10493.880000000001</v>
      </c>
      <c r="F122" s="109" t="s">
        <v>12</v>
      </c>
    </row>
    <row r="123" spans="2:6" ht="12.5">
      <c r="B123" s="34">
        <v>45834.688217592593</v>
      </c>
      <c r="C123" s="107">
        <v>290</v>
      </c>
      <c r="D123" s="108">
        <v>22.28</v>
      </c>
      <c r="E123" s="108">
        <v>6461.2000000000007</v>
      </c>
      <c r="F123" s="109" t="s">
        <v>12</v>
      </c>
    </row>
    <row r="124" spans="2:6" ht="12.5">
      <c r="B124" s="34">
        <v>45834.693101851852</v>
      </c>
      <c r="C124" s="107">
        <v>243</v>
      </c>
      <c r="D124" s="108">
        <v>22.3</v>
      </c>
      <c r="E124" s="108">
        <v>5418.9000000000005</v>
      </c>
      <c r="F124" s="109" t="s">
        <v>12</v>
      </c>
    </row>
    <row r="125" spans="2:6" ht="12.5">
      <c r="B125" s="34">
        <v>45834.695324074077</v>
      </c>
      <c r="C125" s="107">
        <v>15</v>
      </c>
      <c r="D125" s="108">
        <v>22.3</v>
      </c>
      <c r="E125" s="108">
        <v>334.5</v>
      </c>
      <c r="F125" s="109" t="s">
        <v>12</v>
      </c>
    </row>
    <row r="126" spans="2:6" ht="12.5">
      <c r="B126" s="34">
        <v>45834.697928240741</v>
      </c>
      <c r="C126" s="107">
        <v>583</v>
      </c>
      <c r="D126" s="108">
        <v>22.32</v>
      </c>
      <c r="E126" s="108">
        <v>13012.56</v>
      </c>
      <c r="F126" s="109" t="s">
        <v>12</v>
      </c>
    </row>
    <row r="127" spans="2:6" ht="12.5">
      <c r="B127" s="34">
        <v>45834.70621527778</v>
      </c>
      <c r="C127" s="107">
        <v>294</v>
      </c>
      <c r="D127" s="108">
        <v>22.32</v>
      </c>
      <c r="E127" s="108">
        <v>6562.08</v>
      </c>
      <c r="F127" s="109" t="s">
        <v>12</v>
      </c>
    </row>
    <row r="128" spans="2:6" ht="12.5">
      <c r="B128" s="34">
        <v>45834.70621527778</v>
      </c>
      <c r="C128" s="107">
        <v>266</v>
      </c>
      <c r="D128" s="108">
        <v>22.32</v>
      </c>
      <c r="E128" s="108">
        <v>5937.12</v>
      </c>
      <c r="F128" s="109" t="s">
        <v>12</v>
      </c>
    </row>
    <row r="129" spans="2:6" ht="12.5">
      <c r="B129" s="34">
        <v>45834.70621527778</v>
      </c>
      <c r="C129" s="107">
        <v>228</v>
      </c>
      <c r="D129" s="108">
        <v>22.32</v>
      </c>
      <c r="E129" s="108">
        <v>5088.96</v>
      </c>
      <c r="F129" s="109" t="s">
        <v>12</v>
      </c>
    </row>
    <row r="130" spans="2:6" ht="12.5">
      <c r="B130" s="34">
        <v>45834.70621527778</v>
      </c>
      <c r="C130" s="107">
        <v>39</v>
      </c>
      <c r="D130" s="108">
        <v>22.32</v>
      </c>
      <c r="E130" s="108">
        <v>870.48</v>
      </c>
      <c r="F130" s="109" t="s">
        <v>12</v>
      </c>
    </row>
    <row r="131" spans="2:6" ht="12.5">
      <c r="B131" s="34">
        <v>45834.712685185186</v>
      </c>
      <c r="C131" s="107">
        <v>569</v>
      </c>
      <c r="D131" s="108">
        <v>22.36</v>
      </c>
      <c r="E131" s="108">
        <v>12722.84</v>
      </c>
      <c r="F131" s="109" t="s">
        <v>12</v>
      </c>
    </row>
    <row r="132" spans="2:6" ht="12.5">
      <c r="B132" s="34">
        <v>45834.718622685185</v>
      </c>
      <c r="C132" s="107">
        <v>264</v>
      </c>
      <c r="D132" s="108">
        <v>22.38</v>
      </c>
      <c r="E132" s="108">
        <v>5908.32</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CB1C-5A3F-4BB8-80DB-D12D16256B7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45833</v>
      </c>
      <c r="C15" s="59">
        <f>SUMIF(F20:F5000,F15,C20:C5000)</f>
        <v>35256</v>
      </c>
      <c r="D15" s="60">
        <f>E15/C15</f>
        <v>22.265036305877004</v>
      </c>
      <c r="E15" s="60">
        <f>SUMIF(F20:F5000,F15,E20:E5000)</f>
        <v>784976.11999999965</v>
      </c>
      <c r="F15" s="61" t="s">
        <v>12</v>
      </c>
    </row>
    <row r="16" spans="2:10">
      <c r="B16" s="26">
        <v>45833</v>
      </c>
      <c r="C16" s="59">
        <f>SUMIF(F20:F5001,F16,C20:C5001)</f>
        <v>0</v>
      </c>
      <c r="D16" s="60">
        <v>0</v>
      </c>
      <c r="E16" s="60">
        <f>SUMIF(F20:F5001,F16,E20:E5001)</f>
        <v>0</v>
      </c>
      <c r="F16" s="61" t="s">
        <v>22</v>
      </c>
    </row>
    <row r="17" spans="2:12" ht="12.5">
      <c r="B17" s="26">
        <v>45833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45833.379988425928</v>
      </c>
      <c r="C20" s="107">
        <v>263</v>
      </c>
      <c r="D20" s="108">
        <v>22.48</v>
      </c>
      <c r="E20" s="108">
        <v>5912.24</v>
      </c>
      <c r="F20" s="109" t="s">
        <v>12</v>
      </c>
      <c r="G20" s="87"/>
      <c r="H20" s="86"/>
      <c r="I20" s="86"/>
      <c r="J20" s="86"/>
      <c r="K20" s="86"/>
    </row>
    <row r="21" spans="2:12" ht="12.5">
      <c r="B21" s="34">
        <v>45833.381655092591</v>
      </c>
      <c r="C21" s="107">
        <v>518</v>
      </c>
      <c r="D21" s="108">
        <v>22.46</v>
      </c>
      <c r="E21" s="108">
        <v>11634.28</v>
      </c>
      <c r="F21" s="109" t="s">
        <v>12</v>
      </c>
    </row>
    <row r="22" spans="2:12" ht="12.5">
      <c r="B22" s="34">
        <v>45833.382523148146</v>
      </c>
      <c r="C22" s="107">
        <v>109</v>
      </c>
      <c r="D22" s="108">
        <v>22.46</v>
      </c>
      <c r="E22" s="108">
        <v>2448.14</v>
      </c>
      <c r="F22" s="109" t="s">
        <v>12</v>
      </c>
    </row>
    <row r="23" spans="2:12" ht="12.5">
      <c r="B23" s="34">
        <v>45833.382523148146</v>
      </c>
      <c r="C23" s="107">
        <v>161</v>
      </c>
      <c r="D23" s="108">
        <v>22.46</v>
      </c>
      <c r="E23" s="108">
        <v>3616.06</v>
      </c>
      <c r="F23" s="109" t="s">
        <v>12</v>
      </c>
    </row>
    <row r="24" spans="2:12" ht="12.5">
      <c r="B24" s="34">
        <v>45833.38690972222</v>
      </c>
      <c r="C24" s="107">
        <v>277</v>
      </c>
      <c r="D24" s="108">
        <v>22.48</v>
      </c>
      <c r="E24" s="108">
        <v>6226.96</v>
      </c>
      <c r="F24" s="109" t="s">
        <v>12</v>
      </c>
    </row>
    <row r="25" spans="2:12" ht="12.5">
      <c r="B25" s="34">
        <v>45833.38690972222</v>
      </c>
      <c r="C25" s="107">
        <v>279</v>
      </c>
      <c r="D25" s="108">
        <v>22.48</v>
      </c>
      <c r="E25" s="108">
        <v>6271.92</v>
      </c>
      <c r="F25" s="109" t="s">
        <v>12</v>
      </c>
    </row>
    <row r="26" spans="2:12" ht="12.5">
      <c r="B26" s="34">
        <v>45833.388738425929</v>
      </c>
      <c r="C26" s="107">
        <v>149</v>
      </c>
      <c r="D26" s="108">
        <v>22.46</v>
      </c>
      <c r="E26" s="108">
        <v>3346.54</v>
      </c>
      <c r="F26" s="109" t="s">
        <v>12</v>
      </c>
    </row>
    <row r="27" spans="2:12" ht="12.5">
      <c r="B27" s="34">
        <v>45833.388738425929</v>
      </c>
      <c r="C27" s="107">
        <v>110</v>
      </c>
      <c r="D27" s="108">
        <v>22.46</v>
      </c>
      <c r="E27" s="108">
        <v>2470.6</v>
      </c>
      <c r="F27" s="109" t="s">
        <v>12</v>
      </c>
    </row>
    <row r="28" spans="2:12" ht="12.5">
      <c r="B28" s="34">
        <v>45833.395856481482</v>
      </c>
      <c r="C28" s="107">
        <v>262</v>
      </c>
      <c r="D28" s="108">
        <v>22.44</v>
      </c>
      <c r="E28" s="108">
        <v>5879.2800000000007</v>
      </c>
      <c r="F28" s="109" t="s">
        <v>12</v>
      </c>
    </row>
    <row r="29" spans="2:12" ht="12.5">
      <c r="B29" s="34">
        <v>45833.395856481482</v>
      </c>
      <c r="C29" s="107">
        <v>309</v>
      </c>
      <c r="D29" s="108">
        <v>22.44</v>
      </c>
      <c r="E29" s="108">
        <v>6933.96</v>
      </c>
      <c r="F29" s="109" t="s">
        <v>12</v>
      </c>
    </row>
    <row r="30" spans="2:12" ht="12.5">
      <c r="B30" s="34">
        <v>45833.395856481482</v>
      </c>
      <c r="C30" s="107">
        <v>259</v>
      </c>
      <c r="D30" s="108">
        <v>22.44</v>
      </c>
      <c r="E30" s="108">
        <v>5811.96</v>
      </c>
      <c r="F30" s="109" t="s">
        <v>12</v>
      </c>
    </row>
    <row r="31" spans="2:12" ht="12.5">
      <c r="B31" s="34">
        <v>45833.404872685183</v>
      </c>
      <c r="C31" s="107">
        <v>50</v>
      </c>
      <c r="D31" s="108">
        <v>22.48</v>
      </c>
      <c r="E31" s="108">
        <v>1124</v>
      </c>
      <c r="F31" s="109" t="s">
        <v>12</v>
      </c>
    </row>
    <row r="32" spans="2:12" ht="12.5">
      <c r="B32" s="34">
        <v>45833.404872685183</v>
      </c>
      <c r="C32" s="107">
        <v>97</v>
      </c>
      <c r="D32" s="108">
        <v>22.48</v>
      </c>
      <c r="E32" s="108">
        <v>2180.56</v>
      </c>
      <c r="F32" s="109" t="s">
        <v>12</v>
      </c>
    </row>
    <row r="33" spans="2:6" ht="12.5">
      <c r="B33" s="34">
        <v>45833.404872685183</v>
      </c>
      <c r="C33" s="107">
        <v>141</v>
      </c>
      <c r="D33" s="108">
        <v>22.48</v>
      </c>
      <c r="E33" s="108">
        <v>3169.68</v>
      </c>
      <c r="F33" s="109" t="s">
        <v>12</v>
      </c>
    </row>
    <row r="34" spans="2:6" ht="12.5">
      <c r="B34" s="34">
        <v>45833.405081018522</v>
      </c>
      <c r="C34" s="107">
        <v>153</v>
      </c>
      <c r="D34" s="108">
        <v>22.46</v>
      </c>
      <c r="E34" s="108">
        <v>3436.38</v>
      </c>
      <c r="F34" s="109" t="s">
        <v>12</v>
      </c>
    </row>
    <row r="35" spans="2:6" ht="12.5">
      <c r="B35" s="34">
        <v>45833.405081018522</v>
      </c>
      <c r="C35" s="107">
        <v>553</v>
      </c>
      <c r="D35" s="108">
        <v>22.46</v>
      </c>
      <c r="E35" s="108">
        <v>12420.380000000001</v>
      </c>
      <c r="F35" s="109" t="s">
        <v>12</v>
      </c>
    </row>
    <row r="36" spans="2:6" ht="12.5">
      <c r="B36" s="34">
        <v>45833.405081018522</v>
      </c>
      <c r="C36" s="107">
        <v>117</v>
      </c>
      <c r="D36" s="108">
        <v>22.46</v>
      </c>
      <c r="E36" s="108">
        <v>2627.82</v>
      </c>
      <c r="F36" s="109" t="s">
        <v>12</v>
      </c>
    </row>
    <row r="37" spans="2:6" ht="12.5">
      <c r="B37" s="34">
        <v>45833.41615740741</v>
      </c>
      <c r="C37" s="107">
        <v>25</v>
      </c>
      <c r="D37" s="108">
        <v>22.48</v>
      </c>
      <c r="E37" s="108">
        <v>562</v>
      </c>
      <c r="F37" s="109" t="s">
        <v>12</v>
      </c>
    </row>
    <row r="38" spans="2:6" ht="12.5">
      <c r="B38" s="34">
        <v>45833.41615740741</v>
      </c>
      <c r="C38" s="107">
        <v>55</v>
      </c>
      <c r="D38" s="108">
        <v>22.48</v>
      </c>
      <c r="E38" s="108">
        <v>1236.4000000000001</v>
      </c>
      <c r="F38" s="109" t="s">
        <v>12</v>
      </c>
    </row>
    <row r="39" spans="2:6" ht="12.5">
      <c r="B39" s="34">
        <v>45833.41615740741</v>
      </c>
      <c r="C39" s="107">
        <v>1</v>
      </c>
      <c r="D39" s="108">
        <v>22.48</v>
      </c>
      <c r="E39" s="108">
        <v>22.48</v>
      </c>
      <c r="F39" s="109" t="s">
        <v>12</v>
      </c>
    </row>
    <row r="40" spans="2:6" ht="12.5">
      <c r="B40" s="34">
        <v>45833.41615740741</v>
      </c>
      <c r="C40" s="107">
        <v>105</v>
      </c>
      <c r="D40" s="108">
        <v>22.48</v>
      </c>
      <c r="E40" s="108">
        <v>2360.4</v>
      </c>
      <c r="F40" s="109" t="s">
        <v>12</v>
      </c>
    </row>
    <row r="41" spans="2:6" ht="12.5">
      <c r="B41" s="34">
        <v>45833.41615740741</v>
      </c>
      <c r="C41" s="107">
        <v>96</v>
      </c>
      <c r="D41" s="108">
        <v>22.48</v>
      </c>
      <c r="E41" s="108">
        <v>2158.08</v>
      </c>
      <c r="F41" s="109" t="s">
        <v>12</v>
      </c>
    </row>
    <row r="42" spans="2:6" ht="12.5">
      <c r="B42" s="34">
        <v>45833.41673611111</v>
      </c>
      <c r="C42" s="107">
        <v>290</v>
      </c>
      <c r="D42" s="108">
        <v>22.46</v>
      </c>
      <c r="E42" s="108">
        <v>6513.4000000000005</v>
      </c>
      <c r="F42" s="109" t="s">
        <v>12</v>
      </c>
    </row>
    <row r="43" spans="2:6" ht="12.5">
      <c r="B43" s="34">
        <v>45833.41673611111</v>
      </c>
      <c r="C43" s="107">
        <v>298</v>
      </c>
      <c r="D43" s="108">
        <v>22.46</v>
      </c>
      <c r="E43" s="108">
        <v>6693.08</v>
      </c>
      <c r="F43" s="109" t="s">
        <v>12</v>
      </c>
    </row>
    <row r="44" spans="2:6" ht="12.5">
      <c r="B44" s="34">
        <v>45833.41673611111</v>
      </c>
      <c r="C44" s="107">
        <v>304</v>
      </c>
      <c r="D44" s="108">
        <v>22.46</v>
      </c>
      <c r="E44" s="108">
        <v>6827.84</v>
      </c>
      <c r="F44" s="109" t="s">
        <v>12</v>
      </c>
    </row>
    <row r="45" spans="2:6" ht="12.5">
      <c r="B45" s="34">
        <v>45833.423634259256</v>
      </c>
      <c r="C45" s="107">
        <v>261</v>
      </c>
      <c r="D45" s="108">
        <v>22.4</v>
      </c>
      <c r="E45" s="108">
        <v>5846.4</v>
      </c>
      <c r="F45" s="109" t="s">
        <v>12</v>
      </c>
    </row>
    <row r="46" spans="2:6" ht="12.5">
      <c r="B46" s="34">
        <v>45833.430277777778</v>
      </c>
      <c r="C46" s="107">
        <v>264</v>
      </c>
      <c r="D46" s="108">
        <v>22.38</v>
      </c>
      <c r="E46" s="108">
        <v>5908.32</v>
      </c>
      <c r="F46" s="109" t="s">
        <v>12</v>
      </c>
    </row>
    <row r="47" spans="2:6" ht="12.5">
      <c r="B47" s="34">
        <v>45833.430277777778</v>
      </c>
      <c r="C47" s="107">
        <v>219</v>
      </c>
      <c r="D47" s="108">
        <v>22.38</v>
      </c>
      <c r="E47" s="108">
        <v>4901.2199999999993</v>
      </c>
      <c r="F47" s="109" t="s">
        <v>12</v>
      </c>
    </row>
    <row r="48" spans="2:6" ht="12.5">
      <c r="B48" s="34">
        <v>45833.430277777778</v>
      </c>
      <c r="C48" s="107">
        <v>60</v>
      </c>
      <c r="D48" s="108">
        <v>22.38</v>
      </c>
      <c r="E48" s="108">
        <v>1342.8</v>
      </c>
      <c r="F48" s="109" t="s">
        <v>12</v>
      </c>
    </row>
    <row r="49" spans="2:6" ht="12.5">
      <c r="B49" s="34">
        <v>45833.433749999997</v>
      </c>
      <c r="C49" s="107">
        <v>304</v>
      </c>
      <c r="D49" s="108">
        <v>22.38</v>
      </c>
      <c r="E49" s="108">
        <v>6803.5199999999995</v>
      </c>
      <c r="F49" s="109" t="s">
        <v>12</v>
      </c>
    </row>
    <row r="50" spans="2:6" ht="12.5">
      <c r="B50" s="34">
        <v>45833.439780092594</v>
      </c>
      <c r="C50" s="107">
        <v>269</v>
      </c>
      <c r="D50" s="108">
        <v>22.36</v>
      </c>
      <c r="E50" s="108">
        <v>6014.84</v>
      </c>
      <c r="F50" s="109" t="s">
        <v>12</v>
      </c>
    </row>
    <row r="51" spans="2:6" ht="12.5">
      <c r="B51" s="34">
        <v>45833.443773148145</v>
      </c>
      <c r="C51" s="107">
        <v>174</v>
      </c>
      <c r="D51" s="108">
        <v>22.36</v>
      </c>
      <c r="E51" s="108">
        <v>3890.64</v>
      </c>
      <c r="F51" s="109" t="s">
        <v>12</v>
      </c>
    </row>
    <row r="52" spans="2:6" ht="12.5">
      <c r="B52" s="34">
        <v>45833.443773148145</v>
      </c>
      <c r="C52" s="107">
        <v>262</v>
      </c>
      <c r="D52" s="108">
        <v>22.36</v>
      </c>
      <c r="E52" s="108">
        <v>5858.32</v>
      </c>
      <c r="F52" s="109" t="s">
        <v>12</v>
      </c>
    </row>
    <row r="53" spans="2:6" ht="12.5">
      <c r="B53" s="34">
        <v>45833.443773148145</v>
      </c>
      <c r="C53" s="107">
        <v>89</v>
      </c>
      <c r="D53" s="108">
        <v>22.36</v>
      </c>
      <c r="E53" s="108">
        <v>1990.04</v>
      </c>
      <c r="F53" s="109" t="s">
        <v>12</v>
      </c>
    </row>
    <row r="54" spans="2:6" ht="12.5">
      <c r="B54" s="34">
        <v>45833.45416666667</v>
      </c>
      <c r="C54" s="107">
        <v>216</v>
      </c>
      <c r="D54" s="108">
        <v>22.36</v>
      </c>
      <c r="E54" s="108">
        <v>4829.76</v>
      </c>
      <c r="F54" s="109" t="s">
        <v>12</v>
      </c>
    </row>
    <row r="55" spans="2:6" ht="12.5">
      <c r="B55" s="34">
        <v>45833.45416666667</v>
      </c>
      <c r="C55" s="107">
        <v>301</v>
      </c>
      <c r="D55" s="108">
        <v>22.36</v>
      </c>
      <c r="E55" s="108">
        <v>6730.36</v>
      </c>
      <c r="F55" s="109" t="s">
        <v>12</v>
      </c>
    </row>
    <row r="56" spans="2:6" ht="12.5">
      <c r="B56" s="34">
        <v>45833.45416666667</v>
      </c>
      <c r="C56" s="107">
        <v>292</v>
      </c>
      <c r="D56" s="108">
        <v>22.36</v>
      </c>
      <c r="E56" s="108">
        <v>6529.12</v>
      </c>
      <c r="F56" s="109" t="s">
        <v>12</v>
      </c>
    </row>
    <row r="57" spans="2:6" ht="12.5">
      <c r="B57" s="34">
        <v>45833.459050925929</v>
      </c>
      <c r="C57" s="107">
        <v>257</v>
      </c>
      <c r="D57" s="108">
        <v>22.36</v>
      </c>
      <c r="E57" s="108">
        <v>5746.5199999999995</v>
      </c>
      <c r="F57" s="109" t="s">
        <v>12</v>
      </c>
    </row>
    <row r="58" spans="2:6" ht="12.5">
      <c r="B58" s="34">
        <v>45833.464675925927</v>
      </c>
      <c r="C58" s="107">
        <v>293</v>
      </c>
      <c r="D58" s="108">
        <v>22.34</v>
      </c>
      <c r="E58" s="108">
        <v>6545.62</v>
      </c>
      <c r="F58" s="109" t="s">
        <v>12</v>
      </c>
    </row>
    <row r="59" spans="2:6" ht="12.5">
      <c r="B59" s="34">
        <v>45833.464675925927</v>
      </c>
      <c r="C59" s="107">
        <v>282</v>
      </c>
      <c r="D59" s="108">
        <v>22.34</v>
      </c>
      <c r="E59" s="108">
        <v>6299.88</v>
      </c>
      <c r="F59" s="109" t="s">
        <v>12</v>
      </c>
    </row>
    <row r="60" spans="2:6" ht="12.5">
      <c r="B60" s="34">
        <v>45833.473310185182</v>
      </c>
      <c r="C60" s="107">
        <v>286</v>
      </c>
      <c r="D60" s="108">
        <v>22.34</v>
      </c>
      <c r="E60" s="108">
        <v>6389.24</v>
      </c>
      <c r="F60" s="109" t="s">
        <v>12</v>
      </c>
    </row>
    <row r="61" spans="2:6" ht="12.5">
      <c r="B61" s="34">
        <v>45833.482835648145</v>
      </c>
      <c r="C61" s="107">
        <v>4</v>
      </c>
      <c r="D61" s="108">
        <v>22.34</v>
      </c>
      <c r="E61" s="108">
        <v>89.36</v>
      </c>
      <c r="F61" s="109" t="s">
        <v>12</v>
      </c>
    </row>
    <row r="62" spans="2:6" ht="12.5">
      <c r="B62" s="34">
        <v>45833.482835648145</v>
      </c>
      <c r="C62" s="107">
        <v>525</v>
      </c>
      <c r="D62" s="108">
        <v>22.34</v>
      </c>
      <c r="E62" s="108">
        <v>11728.5</v>
      </c>
      <c r="F62" s="109" t="s">
        <v>12</v>
      </c>
    </row>
    <row r="63" spans="2:6" ht="12.5">
      <c r="B63" s="34">
        <v>45833.484664351854</v>
      </c>
      <c r="C63" s="107">
        <v>58</v>
      </c>
      <c r="D63" s="108">
        <v>22.34</v>
      </c>
      <c r="E63" s="108">
        <v>1295.72</v>
      </c>
      <c r="F63" s="109" t="s">
        <v>12</v>
      </c>
    </row>
    <row r="64" spans="2:6" ht="12.5">
      <c r="B64" s="34">
        <v>45833.484664351854</v>
      </c>
      <c r="C64" s="107">
        <v>279</v>
      </c>
      <c r="D64" s="108">
        <v>22.34</v>
      </c>
      <c r="E64" s="108">
        <v>6232.86</v>
      </c>
      <c r="F64" s="109" t="s">
        <v>12</v>
      </c>
    </row>
    <row r="65" spans="2:6" ht="12.5">
      <c r="B65" s="34">
        <v>45833.484664351854</v>
      </c>
      <c r="C65" s="107">
        <v>75</v>
      </c>
      <c r="D65" s="108">
        <v>22.34</v>
      </c>
      <c r="E65" s="108">
        <v>1675.5</v>
      </c>
      <c r="F65" s="109" t="s">
        <v>12</v>
      </c>
    </row>
    <row r="66" spans="2:6" ht="12.5">
      <c r="B66" s="34">
        <v>45833.498344907406</v>
      </c>
      <c r="C66" s="107">
        <v>91</v>
      </c>
      <c r="D66" s="108">
        <v>22.38</v>
      </c>
      <c r="E66" s="108">
        <v>2036.58</v>
      </c>
      <c r="F66" s="109" t="s">
        <v>12</v>
      </c>
    </row>
    <row r="67" spans="2:6" ht="12.5">
      <c r="B67" s="34">
        <v>45833.498344907406</v>
      </c>
      <c r="C67" s="107">
        <v>107</v>
      </c>
      <c r="D67" s="108">
        <v>22.38</v>
      </c>
      <c r="E67" s="108">
        <v>2394.66</v>
      </c>
      <c r="F67" s="109" t="s">
        <v>12</v>
      </c>
    </row>
    <row r="68" spans="2:6" ht="12.5">
      <c r="B68" s="34">
        <v>45833.500057870369</v>
      </c>
      <c r="C68" s="107">
        <v>1</v>
      </c>
      <c r="D68" s="108">
        <v>22.36</v>
      </c>
      <c r="E68" s="108">
        <v>22.36</v>
      </c>
      <c r="F68" s="109" t="s">
        <v>12</v>
      </c>
    </row>
    <row r="69" spans="2:6" ht="12.5">
      <c r="B69" s="34">
        <v>45833.500057870369</v>
      </c>
      <c r="C69" s="107">
        <v>5</v>
      </c>
      <c r="D69" s="108">
        <v>22.36</v>
      </c>
      <c r="E69" s="108">
        <v>111.8</v>
      </c>
      <c r="F69" s="109" t="s">
        <v>12</v>
      </c>
    </row>
    <row r="70" spans="2:6" ht="12.5">
      <c r="B70" s="34">
        <v>45833.500057870369</v>
      </c>
      <c r="C70" s="107">
        <v>4</v>
      </c>
      <c r="D70" s="108">
        <v>22.36</v>
      </c>
      <c r="E70" s="108">
        <v>89.44</v>
      </c>
      <c r="F70" s="109" t="s">
        <v>12</v>
      </c>
    </row>
    <row r="71" spans="2:6" ht="12.5">
      <c r="B71" s="34">
        <v>45833.50072916667</v>
      </c>
      <c r="C71" s="107">
        <v>4</v>
      </c>
      <c r="D71" s="108">
        <v>22.36</v>
      </c>
      <c r="E71" s="108">
        <v>89.44</v>
      </c>
      <c r="F71" s="109" t="s">
        <v>12</v>
      </c>
    </row>
    <row r="72" spans="2:6" ht="12.5">
      <c r="B72" s="34">
        <v>45833.501388888886</v>
      </c>
      <c r="C72" s="107">
        <v>14</v>
      </c>
      <c r="D72" s="108">
        <v>22.36</v>
      </c>
      <c r="E72" s="108">
        <v>313.03999999999996</v>
      </c>
      <c r="F72" s="109" t="s">
        <v>12</v>
      </c>
    </row>
    <row r="73" spans="2:6" ht="12.5">
      <c r="B73" s="34">
        <v>45833.501388888886</v>
      </c>
      <c r="C73" s="107">
        <v>6</v>
      </c>
      <c r="D73" s="108">
        <v>22.36</v>
      </c>
      <c r="E73" s="108">
        <v>134.16</v>
      </c>
      <c r="F73" s="109" t="s">
        <v>12</v>
      </c>
    </row>
    <row r="74" spans="2:6" ht="12.5">
      <c r="B74" s="34">
        <v>45833.501388888886</v>
      </c>
      <c r="C74" s="107">
        <v>14</v>
      </c>
      <c r="D74" s="108">
        <v>22.36</v>
      </c>
      <c r="E74" s="108">
        <v>313.03999999999996</v>
      </c>
      <c r="F74" s="109" t="s">
        <v>12</v>
      </c>
    </row>
    <row r="75" spans="2:6" ht="12.5">
      <c r="B75" s="34">
        <v>45833.501388888886</v>
      </c>
      <c r="C75" s="107">
        <v>1</v>
      </c>
      <c r="D75" s="108">
        <v>22.36</v>
      </c>
      <c r="E75" s="108">
        <v>22.36</v>
      </c>
      <c r="F75" s="109" t="s">
        <v>12</v>
      </c>
    </row>
    <row r="76" spans="2:6" ht="12.5">
      <c r="B76" s="34">
        <v>45833.501388888886</v>
      </c>
      <c r="C76" s="107">
        <v>3</v>
      </c>
      <c r="D76" s="108">
        <v>22.36</v>
      </c>
      <c r="E76" s="108">
        <v>67.08</v>
      </c>
      <c r="F76" s="109" t="s">
        <v>12</v>
      </c>
    </row>
    <row r="77" spans="2:6" ht="12.5">
      <c r="B77" s="34">
        <v>45833.501388888886</v>
      </c>
      <c r="C77" s="107">
        <v>45</v>
      </c>
      <c r="D77" s="108">
        <v>22.36</v>
      </c>
      <c r="E77" s="108">
        <v>1006.1999999999999</v>
      </c>
      <c r="F77" s="109" t="s">
        <v>12</v>
      </c>
    </row>
    <row r="78" spans="2:6" ht="12.5">
      <c r="B78" s="34">
        <v>45833.501388888886</v>
      </c>
      <c r="C78" s="107">
        <v>100</v>
      </c>
      <c r="D78" s="108">
        <v>22.36</v>
      </c>
      <c r="E78" s="108">
        <v>2236</v>
      </c>
      <c r="F78" s="109" t="s">
        <v>12</v>
      </c>
    </row>
    <row r="79" spans="2:6" ht="12.5">
      <c r="B79" s="34">
        <v>45833.501388888886</v>
      </c>
      <c r="C79" s="107">
        <v>22</v>
      </c>
      <c r="D79" s="108">
        <v>22.36</v>
      </c>
      <c r="E79" s="108">
        <v>491.91999999999996</v>
      </c>
      <c r="F79" s="109" t="s">
        <v>12</v>
      </c>
    </row>
    <row r="80" spans="2:6" ht="12.5">
      <c r="B80" s="34">
        <v>45833.501388888886</v>
      </c>
      <c r="C80" s="107">
        <v>195</v>
      </c>
      <c r="D80" s="108">
        <v>22.36</v>
      </c>
      <c r="E80" s="108">
        <v>4360.2</v>
      </c>
      <c r="F80" s="109" t="s">
        <v>12</v>
      </c>
    </row>
    <row r="81" spans="2:6" ht="12.5">
      <c r="B81" s="34">
        <v>45833.501388888886</v>
      </c>
      <c r="C81" s="107">
        <v>50</v>
      </c>
      <c r="D81" s="108">
        <v>22.36</v>
      </c>
      <c r="E81" s="108">
        <v>1118</v>
      </c>
      <c r="F81" s="109" t="s">
        <v>12</v>
      </c>
    </row>
    <row r="82" spans="2:6" ht="12.5">
      <c r="B82" s="34">
        <v>45833.504965277774</v>
      </c>
      <c r="C82" s="107">
        <v>174</v>
      </c>
      <c r="D82" s="108">
        <v>22.34</v>
      </c>
      <c r="E82" s="108">
        <v>3887.16</v>
      </c>
      <c r="F82" s="109" t="s">
        <v>12</v>
      </c>
    </row>
    <row r="83" spans="2:6" ht="12.5">
      <c r="B83" s="34">
        <v>45833.507893518516</v>
      </c>
      <c r="C83" s="107">
        <v>544</v>
      </c>
      <c r="D83" s="108">
        <v>22.34</v>
      </c>
      <c r="E83" s="108">
        <v>12152.96</v>
      </c>
      <c r="F83" s="109" t="s">
        <v>12</v>
      </c>
    </row>
    <row r="84" spans="2:6" ht="12.5">
      <c r="B84" s="34">
        <v>45833.511932870373</v>
      </c>
      <c r="C84" s="107">
        <v>259</v>
      </c>
      <c r="D84" s="108">
        <v>22.34</v>
      </c>
      <c r="E84" s="108">
        <v>5786.06</v>
      </c>
      <c r="F84" s="109" t="s">
        <v>12</v>
      </c>
    </row>
    <row r="85" spans="2:6" ht="12.5">
      <c r="B85" s="34">
        <v>45833.514618055553</v>
      </c>
      <c r="C85" s="107">
        <v>260</v>
      </c>
      <c r="D85" s="108">
        <v>22.32</v>
      </c>
      <c r="E85" s="108">
        <v>5803.2</v>
      </c>
      <c r="F85" s="109" t="s">
        <v>12</v>
      </c>
    </row>
    <row r="86" spans="2:6" ht="12.5">
      <c r="B86" s="34">
        <v>45833.528761574074</v>
      </c>
      <c r="C86" s="107">
        <v>25</v>
      </c>
      <c r="D86" s="108">
        <v>22.32</v>
      </c>
      <c r="E86" s="108">
        <v>558</v>
      </c>
      <c r="F86" s="109" t="s">
        <v>12</v>
      </c>
    </row>
    <row r="87" spans="2:6" ht="12.5">
      <c r="B87" s="34">
        <v>45833.528761574074</v>
      </c>
      <c r="C87" s="107">
        <v>75</v>
      </c>
      <c r="D87" s="108">
        <v>22.32</v>
      </c>
      <c r="E87" s="108">
        <v>1674</v>
      </c>
      <c r="F87" s="109" t="s">
        <v>12</v>
      </c>
    </row>
    <row r="88" spans="2:6" ht="12.5">
      <c r="B88" s="34">
        <v>45833.528761574074</v>
      </c>
      <c r="C88" s="107">
        <v>6</v>
      </c>
      <c r="D88" s="108">
        <v>22.32</v>
      </c>
      <c r="E88" s="108">
        <v>133.92000000000002</v>
      </c>
      <c r="F88" s="109" t="s">
        <v>12</v>
      </c>
    </row>
    <row r="89" spans="2:6" ht="12.5">
      <c r="B89" s="34">
        <v>45833.528761574074</v>
      </c>
      <c r="C89" s="107">
        <v>18</v>
      </c>
      <c r="D89" s="108">
        <v>22.32</v>
      </c>
      <c r="E89" s="108">
        <v>401.76</v>
      </c>
      <c r="F89" s="109" t="s">
        <v>12</v>
      </c>
    </row>
    <row r="90" spans="2:6" ht="12.5">
      <c r="B90" s="34">
        <v>45833.528761574074</v>
      </c>
      <c r="C90" s="107">
        <v>96</v>
      </c>
      <c r="D90" s="108">
        <v>22.32</v>
      </c>
      <c r="E90" s="108">
        <v>2142.7200000000003</v>
      </c>
      <c r="F90" s="109" t="s">
        <v>12</v>
      </c>
    </row>
    <row r="91" spans="2:6" ht="12.5">
      <c r="B91" s="34">
        <v>45833.528761574074</v>
      </c>
      <c r="C91" s="107">
        <v>17</v>
      </c>
      <c r="D91" s="108">
        <v>22.32</v>
      </c>
      <c r="E91" s="108">
        <v>379.44</v>
      </c>
      <c r="F91" s="109" t="s">
        <v>12</v>
      </c>
    </row>
    <row r="92" spans="2:6" ht="12.5">
      <c r="B92" s="34">
        <v>45833.528761574074</v>
      </c>
      <c r="C92" s="107">
        <v>162</v>
      </c>
      <c r="D92" s="108">
        <v>22.32</v>
      </c>
      <c r="E92" s="108">
        <v>3615.84</v>
      </c>
      <c r="F92" s="109" t="s">
        <v>12</v>
      </c>
    </row>
    <row r="93" spans="2:6" ht="12.5">
      <c r="B93" s="34">
        <v>45833.528761574074</v>
      </c>
      <c r="C93" s="107">
        <v>81</v>
      </c>
      <c r="D93" s="108">
        <v>22.32</v>
      </c>
      <c r="E93" s="108">
        <v>1807.92</v>
      </c>
      <c r="F93" s="109" t="s">
        <v>12</v>
      </c>
    </row>
    <row r="94" spans="2:6" ht="12.5">
      <c r="B94" s="34">
        <v>45833.529768518521</v>
      </c>
      <c r="C94" s="107">
        <v>167</v>
      </c>
      <c r="D94" s="108">
        <v>22.32</v>
      </c>
      <c r="E94" s="108">
        <v>3727.44</v>
      </c>
      <c r="F94" s="109" t="s">
        <v>12</v>
      </c>
    </row>
    <row r="95" spans="2:6" ht="12.5">
      <c r="B95" s="34">
        <v>45833.529768518521</v>
      </c>
      <c r="C95" s="107">
        <v>22</v>
      </c>
      <c r="D95" s="108">
        <v>22.32</v>
      </c>
      <c r="E95" s="108">
        <v>491.04</v>
      </c>
      <c r="F95" s="109" t="s">
        <v>12</v>
      </c>
    </row>
    <row r="96" spans="2:6" ht="12.5">
      <c r="B96" s="34">
        <v>45833.529768518521</v>
      </c>
      <c r="C96" s="107">
        <v>39</v>
      </c>
      <c r="D96" s="108">
        <v>22.32</v>
      </c>
      <c r="E96" s="108">
        <v>870.48</v>
      </c>
      <c r="F96" s="109" t="s">
        <v>12</v>
      </c>
    </row>
    <row r="97" spans="2:6" ht="12.5">
      <c r="B97" s="34">
        <v>45833.529768518521</v>
      </c>
      <c r="C97" s="107">
        <v>68</v>
      </c>
      <c r="D97" s="108">
        <v>22.32</v>
      </c>
      <c r="E97" s="108">
        <v>1517.76</v>
      </c>
      <c r="F97" s="109" t="s">
        <v>12</v>
      </c>
    </row>
    <row r="98" spans="2:6" ht="12.5">
      <c r="B98" s="34">
        <v>45833.533333333333</v>
      </c>
      <c r="C98" s="107">
        <v>279</v>
      </c>
      <c r="D98" s="108">
        <v>22.32</v>
      </c>
      <c r="E98" s="108">
        <v>6227.28</v>
      </c>
      <c r="F98" s="109" t="s">
        <v>12</v>
      </c>
    </row>
    <row r="99" spans="2:6" ht="12.5">
      <c r="B99" s="34">
        <v>45833.542534722219</v>
      </c>
      <c r="C99" s="107">
        <v>84</v>
      </c>
      <c r="D99" s="108">
        <v>22.3</v>
      </c>
      <c r="E99" s="108">
        <v>1873.2</v>
      </c>
      <c r="F99" s="109" t="s">
        <v>12</v>
      </c>
    </row>
    <row r="100" spans="2:6" ht="12.5">
      <c r="B100" s="34">
        <v>45833.542534722219</v>
      </c>
      <c r="C100" s="107">
        <v>124</v>
      </c>
      <c r="D100" s="108">
        <v>22.3</v>
      </c>
      <c r="E100" s="108">
        <v>2765.2000000000003</v>
      </c>
      <c r="F100" s="109" t="s">
        <v>12</v>
      </c>
    </row>
    <row r="101" spans="2:6" ht="12.5">
      <c r="B101" s="34">
        <v>45833.542534722219</v>
      </c>
      <c r="C101" s="107">
        <v>188</v>
      </c>
      <c r="D101" s="108">
        <v>22.3</v>
      </c>
      <c r="E101" s="108">
        <v>4192.4000000000005</v>
      </c>
      <c r="F101" s="109" t="s">
        <v>12</v>
      </c>
    </row>
    <row r="102" spans="2:6" ht="12.5">
      <c r="B102" s="34">
        <v>45833.542534722219</v>
      </c>
      <c r="C102" s="107">
        <v>150</v>
      </c>
      <c r="D102" s="108">
        <v>22.3</v>
      </c>
      <c r="E102" s="108">
        <v>3345</v>
      </c>
      <c r="F102" s="109" t="s">
        <v>12</v>
      </c>
    </row>
    <row r="103" spans="2:6" ht="12.5">
      <c r="B103" s="34">
        <v>45833.546539351853</v>
      </c>
      <c r="C103" s="107">
        <v>285</v>
      </c>
      <c r="D103" s="108">
        <v>22.28</v>
      </c>
      <c r="E103" s="108">
        <v>6349.8</v>
      </c>
      <c r="F103" s="109" t="s">
        <v>12</v>
      </c>
    </row>
    <row r="104" spans="2:6" ht="12.5">
      <c r="B104" s="34">
        <v>45833.553715277776</v>
      </c>
      <c r="C104" s="107">
        <v>286</v>
      </c>
      <c r="D104" s="108">
        <v>22.28</v>
      </c>
      <c r="E104" s="108">
        <v>6372.08</v>
      </c>
      <c r="F104" s="109" t="s">
        <v>12</v>
      </c>
    </row>
    <row r="105" spans="2:6" ht="12.5">
      <c r="B105" s="34">
        <v>45833.566157407404</v>
      </c>
      <c r="C105" s="107">
        <v>291</v>
      </c>
      <c r="D105" s="108">
        <v>22.28</v>
      </c>
      <c r="E105" s="108">
        <v>6483.4800000000005</v>
      </c>
      <c r="F105" s="109" t="s">
        <v>12</v>
      </c>
    </row>
    <row r="106" spans="2:6" ht="12.5">
      <c r="B106" s="34">
        <v>45833.566157407404</v>
      </c>
      <c r="C106" s="107">
        <v>280</v>
      </c>
      <c r="D106" s="108">
        <v>22.28</v>
      </c>
      <c r="E106" s="108">
        <v>6238.4000000000005</v>
      </c>
      <c r="F106" s="109" t="s">
        <v>12</v>
      </c>
    </row>
    <row r="107" spans="2:6" ht="12.5">
      <c r="B107" s="34">
        <v>45833.566157407404</v>
      </c>
      <c r="C107" s="107">
        <v>283</v>
      </c>
      <c r="D107" s="108">
        <v>22.28</v>
      </c>
      <c r="E107" s="108">
        <v>6305.2400000000007</v>
      </c>
      <c r="F107" s="109" t="s">
        <v>12</v>
      </c>
    </row>
    <row r="108" spans="2:6" ht="12.5">
      <c r="B108" s="34">
        <v>45833.566157407404</v>
      </c>
      <c r="C108" s="107">
        <v>297</v>
      </c>
      <c r="D108" s="108">
        <v>22.28</v>
      </c>
      <c r="E108" s="108">
        <v>6617.1600000000008</v>
      </c>
      <c r="F108" s="109" t="s">
        <v>12</v>
      </c>
    </row>
    <row r="109" spans="2:6" ht="12.5">
      <c r="B109" s="34">
        <v>45833.587060185186</v>
      </c>
      <c r="C109" s="107">
        <v>537</v>
      </c>
      <c r="D109" s="108">
        <v>22.3</v>
      </c>
      <c r="E109" s="108">
        <v>11975.1</v>
      </c>
      <c r="F109" s="109" t="s">
        <v>12</v>
      </c>
    </row>
    <row r="110" spans="2:6" ht="12.5">
      <c r="B110" s="34">
        <v>45833.587060185186</v>
      </c>
      <c r="C110" s="107">
        <v>257</v>
      </c>
      <c r="D110" s="108">
        <v>22.3</v>
      </c>
      <c r="E110" s="108">
        <v>5731.1</v>
      </c>
      <c r="F110" s="109" t="s">
        <v>12</v>
      </c>
    </row>
    <row r="111" spans="2:6" ht="12.5">
      <c r="B111" s="34">
        <v>45833.587060185186</v>
      </c>
      <c r="C111" s="107">
        <v>41</v>
      </c>
      <c r="D111" s="108">
        <v>22.3</v>
      </c>
      <c r="E111" s="108">
        <v>914.30000000000007</v>
      </c>
      <c r="F111" s="109" t="s">
        <v>12</v>
      </c>
    </row>
    <row r="112" spans="2:6" ht="12.5">
      <c r="B112" s="34">
        <v>45833.587060185186</v>
      </c>
      <c r="C112" s="107">
        <v>303</v>
      </c>
      <c r="D112" s="108">
        <v>22.3</v>
      </c>
      <c r="E112" s="108">
        <v>6756.9000000000005</v>
      </c>
      <c r="F112" s="109" t="s">
        <v>12</v>
      </c>
    </row>
    <row r="113" spans="2:6" ht="12.5">
      <c r="B113" s="34">
        <v>45833.602106481485</v>
      </c>
      <c r="C113" s="107">
        <v>286</v>
      </c>
      <c r="D113" s="108">
        <v>22.28</v>
      </c>
      <c r="E113" s="108">
        <v>6372.08</v>
      </c>
      <c r="F113" s="109" t="s">
        <v>12</v>
      </c>
    </row>
    <row r="114" spans="2:6" ht="12.5">
      <c r="B114" s="34">
        <v>45833.602106481485</v>
      </c>
      <c r="C114" s="107">
        <v>9</v>
      </c>
      <c r="D114" s="108">
        <v>22.28</v>
      </c>
      <c r="E114" s="108">
        <v>200.52</v>
      </c>
      <c r="F114" s="109" t="s">
        <v>12</v>
      </c>
    </row>
    <row r="115" spans="2:6" ht="12.5">
      <c r="B115" s="34">
        <v>45833.606192129628</v>
      </c>
      <c r="C115" s="107">
        <v>274</v>
      </c>
      <c r="D115" s="108">
        <v>22.28</v>
      </c>
      <c r="E115" s="108">
        <v>6104.72</v>
      </c>
      <c r="F115" s="109" t="s">
        <v>12</v>
      </c>
    </row>
    <row r="116" spans="2:6" ht="12.5">
      <c r="B116" s="34">
        <v>45833.606192129628</v>
      </c>
      <c r="C116" s="107">
        <v>25</v>
      </c>
      <c r="D116" s="108">
        <v>22.28</v>
      </c>
      <c r="E116" s="108">
        <v>557</v>
      </c>
      <c r="F116" s="109" t="s">
        <v>12</v>
      </c>
    </row>
    <row r="117" spans="2:6" ht="12.5">
      <c r="B117" s="34">
        <v>45833.610324074078</v>
      </c>
      <c r="C117" s="107">
        <v>13</v>
      </c>
      <c r="D117" s="108">
        <v>22.28</v>
      </c>
      <c r="E117" s="108">
        <v>289.64</v>
      </c>
      <c r="F117" s="109" t="s">
        <v>12</v>
      </c>
    </row>
    <row r="118" spans="2:6" ht="12.5">
      <c r="B118" s="34">
        <v>45833.610324074078</v>
      </c>
      <c r="C118" s="107">
        <v>101</v>
      </c>
      <c r="D118" s="108">
        <v>22.28</v>
      </c>
      <c r="E118" s="108">
        <v>2250.2800000000002</v>
      </c>
      <c r="F118" s="109" t="s">
        <v>12</v>
      </c>
    </row>
    <row r="119" spans="2:6" ht="12.5">
      <c r="B119" s="34">
        <v>45833.610324074078</v>
      </c>
      <c r="C119" s="107">
        <v>100</v>
      </c>
      <c r="D119" s="108">
        <v>22.28</v>
      </c>
      <c r="E119" s="108">
        <v>2228</v>
      </c>
      <c r="F119" s="109" t="s">
        <v>12</v>
      </c>
    </row>
    <row r="120" spans="2:6" ht="12.5">
      <c r="B120" s="34">
        <v>45833.610324074078</v>
      </c>
      <c r="C120" s="107">
        <v>75</v>
      </c>
      <c r="D120" s="108">
        <v>22.28</v>
      </c>
      <c r="E120" s="108">
        <v>1671</v>
      </c>
      <c r="F120" s="109" t="s">
        <v>12</v>
      </c>
    </row>
    <row r="121" spans="2:6" ht="12.5">
      <c r="B121" s="34">
        <v>45833.610324074078</v>
      </c>
      <c r="C121" s="107">
        <v>4</v>
      </c>
      <c r="D121" s="108">
        <v>22.28</v>
      </c>
      <c r="E121" s="108">
        <v>89.12</v>
      </c>
      <c r="F121" s="109" t="s">
        <v>12</v>
      </c>
    </row>
    <row r="122" spans="2:6" ht="12.5">
      <c r="B122" s="34">
        <v>45833.614131944443</v>
      </c>
      <c r="C122" s="107">
        <v>308</v>
      </c>
      <c r="D122" s="108">
        <v>22.28</v>
      </c>
      <c r="E122" s="108">
        <v>6862.2400000000007</v>
      </c>
      <c r="F122" s="109" t="s">
        <v>12</v>
      </c>
    </row>
    <row r="123" spans="2:6" ht="12.5">
      <c r="B123" s="34">
        <v>45833.618252314816</v>
      </c>
      <c r="C123" s="107">
        <v>262</v>
      </c>
      <c r="D123" s="108">
        <v>22.3</v>
      </c>
      <c r="E123" s="108">
        <v>5842.6</v>
      </c>
      <c r="F123" s="109" t="s">
        <v>12</v>
      </c>
    </row>
    <row r="124" spans="2:6" ht="12.5">
      <c r="B124" s="34">
        <v>45833.61986111111</v>
      </c>
      <c r="C124" s="107">
        <v>446</v>
      </c>
      <c r="D124" s="108">
        <v>22.28</v>
      </c>
      <c r="E124" s="108">
        <v>9936.880000000001</v>
      </c>
      <c r="F124" s="109" t="s">
        <v>12</v>
      </c>
    </row>
    <row r="125" spans="2:6" ht="12.5">
      <c r="B125" s="34">
        <v>45833.61986111111</v>
      </c>
      <c r="C125" s="107">
        <v>371</v>
      </c>
      <c r="D125" s="108">
        <v>22.28</v>
      </c>
      <c r="E125" s="108">
        <v>8265.880000000001</v>
      </c>
      <c r="F125" s="109" t="s">
        <v>12</v>
      </c>
    </row>
    <row r="126" spans="2:6" ht="12.5">
      <c r="B126" s="34">
        <v>45833.629340277781</v>
      </c>
      <c r="C126" s="107">
        <v>551</v>
      </c>
      <c r="D126" s="108">
        <v>22.26</v>
      </c>
      <c r="E126" s="108">
        <v>12265.26</v>
      </c>
      <c r="F126" s="109" t="s">
        <v>12</v>
      </c>
    </row>
    <row r="127" spans="2:6" ht="12.5">
      <c r="B127" s="34">
        <v>45833.629340277781</v>
      </c>
      <c r="C127" s="107">
        <v>486</v>
      </c>
      <c r="D127" s="108">
        <v>22.26</v>
      </c>
      <c r="E127" s="108">
        <v>10818.36</v>
      </c>
      <c r="F127" s="109" t="s">
        <v>12</v>
      </c>
    </row>
    <row r="128" spans="2:6" ht="12.5">
      <c r="B128" s="34">
        <v>45833.629340277781</v>
      </c>
      <c r="C128" s="107">
        <v>514</v>
      </c>
      <c r="D128" s="108">
        <v>22.26</v>
      </c>
      <c r="E128" s="108">
        <v>11441.640000000001</v>
      </c>
      <c r="F128" s="109" t="s">
        <v>12</v>
      </c>
    </row>
    <row r="129" spans="2:6" ht="12.5">
      <c r="B129" s="34">
        <v>45833.632719907408</v>
      </c>
      <c r="C129" s="107">
        <v>266</v>
      </c>
      <c r="D129" s="108">
        <v>22.26</v>
      </c>
      <c r="E129" s="108">
        <v>5921.1600000000008</v>
      </c>
      <c r="F129" s="109" t="s">
        <v>12</v>
      </c>
    </row>
    <row r="130" spans="2:6" ht="12.5">
      <c r="B130" s="34">
        <v>45833.641863425924</v>
      </c>
      <c r="C130" s="107">
        <v>20</v>
      </c>
      <c r="D130" s="108">
        <v>22.28</v>
      </c>
      <c r="E130" s="108">
        <v>445.6</v>
      </c>
      <c r="F130" s="109" t="s">
        <v>12</v>
      </c>
    </row>
    <row r="131" spans="2:6" ht="12.5">
      <c r="B131" s="34">
        <v>45833.641863425924</v>
      </c>
      <c r="C131" s="107">
        <v>114</v>
      </c>
      <c r="D131" s="108">
        <v>22.28</v>
      </c>
      <c r="E131" s="108">
        <v>2539.92</v>
      </c>
      <c r="F131" s="109" t="s">
        <v>12</v>
      </c>
    </row>
    <row r="132" spans="2:6" ht="12.5">
      <c r="B132" s="34">
        <v>45833.641863425924</v>
      </c>
      <c r="C132" s="107">
        <v>7</v>
      </c>
      <c r="D132" s="108">
        <v>22.28</v>
      </c>
      <c r="E132" s="108">
        <v>155.96</v>
      </c>
      <c r="F132" s="109" t="s">
        <v>12</v>
      </c>
    </row>
    <row r="133" spans="2:6" ht="12.5">
      <c r="B133" s="34">
        <v>45833.641863425924</v>
      </c>
      <c r="C133" s="107">
        <v>75</v>
      </c>
      <c r="D133" s="108">
        <v>22.28</v>
      </c>
      <c r="E133" s="108">
        <v>1671</v>
      </c>
      <c r="F133" s="109" t="s">
        <v>12</v>
      </c>
    </row>
    <row r="134" spans="2:6" ht="12.5">
      <c r="B134" s="34">
        <v>45833.641863425924</v>
      </c>
      <c r="C134" s="107">
        <v>54</v>
      </c>
      <c r="D134" s="108">
        <v>22.28</v>
      </c>
      <c r="E134" s="108">
        <v>1203.1200000000001</v>
      </c>
      <c r="F134" s="109" t="s">
        <v>12</v>
      </c>
    </row>
    <row r="135" spans="2:6" ht="12.5">
      <c r="B135" s="34">
        <v>45833.644930555558</v>
      </c>
      <c r="C135" s="107">
        <v>46</v>
      </c>
      <c r="D135" s="108">
        <v>22.28</v>
      </c>
      <c r="E135" s="108">
        <v>1024.8800000000001</v>
      </c>
      <c r="F135" s="109" t="s">
        <v>12</v>
      </c>
    </row>
    <row r="136" spans="2:6" ht="12.5">
      <c r="B136" s="34">
        <v>45833.644930555558</v>
      </c>
      <c r="C136" s="107">
        <v>61</v>
      </c>
      <c r="D136" s="108">
        <v>22.28</v>
      </c>
      <c r="E136" s="108">
        <v>1359.0800000000002</v>
      </c>
      <c r="F136" s="109" t="s">
        <v>12</v>
      </c>
    </row>
    <row r="137" spans="2:6" ht="12.5">
      <c r="B137" s="34">
        <v>45833.644930555558</v>
      </c>
      <c r="C137" s="107">
        <v>75</v>
      </c>
      <c r="D137" s="108">
        <v>22.28</v>
      </c>
      <c r="E137" s="108">
        <v>1671</v>
      </c>
      <c r="F137" s="109" t="s">
        <v>12</v>
      </c>
    </row>
    <row r="138" spans="2:6" ht="12.5">
      <c r="B138" s="34">
        <v>45833.644930555558</v>
      </c>
      <c r="C138" s="107">
        <v>92</v>
      </c>
      <c r="D138" s="108">
        <v>22.28</v>
      </c>
      <c r="E138" s="108">
        <v>2049.7600000000002</v>
      </c>
      <c r="F138" s="109" t="s">
        <v>12</v>
      </c>
    </row>
    <row r="139" spans="2:6" ht="12.5">
      <c r="B139" s="34">
        <v>45833.64576388889</v>
      </c>
      <c r="C139" s="107">
        <v>304</v>
      </c>
      <c r="D139" s="108">
        <v>22.24</v>
      </c>
      <c r="E139" s="108">
        <v>6760.9599999999991</v>
      </c>
      <c r="F139" s="109" t="s">
        <v>12</v>
      </c>
    </row>
    <row r="140" spans="2:6" ht="12.5">
      <c r="B140" s="34">
        <v>45833.64576388889</v>
      </c>
      <c r="C140" s="107">
        <v>266</v>
      </c>
      <c r="D140" s="108">
        <v>22.24</v>
      </c>
      <c r="E140" s="108">
        <v>5915.8399999999992</v>
      </c>
      <c r="F140" s="109" t="s">
        <v>12</v>
      </c>
    </row>
    <row r="141" spans="2:6" ht="12.5">
      <c r="B141" s="34">
        <v>45833.64576388889</v>
      </c>
      <c r="C141" s="107">
        <v>259</v>
      </c>
      <c r="D141" s="108">
        <v>22.24</v>
      </c>
      <c r="E141" s="108">
        <v>5760.16</v>
      </c>
      <c r="F141" s="109" t="s">
        <v>12</v>
      </c>
    </row>
    <row r="142" spans="2:6" ht="12.5">
      <c r="B142" s="34">
        <v>45833.647789351853</v>
      </c>
      <c r="C142" s="107">
        <v>217</v>
      </c>
      <c r="D142" s="108">
        <v>22.2</v>
      </c>
      <c r="E142" s="108">
        <v>4817.3999999999996</v>
      </c>
      <c r="F142" s="109" t="s">
        <v>12</v>
      </c>
    </row>
    <row r="143" spans="2:6" ht="12.5">
      <c r="B143" s="34">
        <v>45833.647789351853</v>
      </c>
      <c r="C143" s="107">
        <v>75</v>
      </c>
      <c r="D143" s="108">
        <v>22.2</v>
      </c>
      <c r="E143" s="108">
        <v>1665</v>
      </c>
      <c r="F143" s="109" t="s">
        <v>12</v>
      </c>
    </row>
    <row r="144" spans="2:6" ht="12.5">
      <c r="B144" s="34">
        <v>45833.650775462964</v>
      </c>
      <c r="C144" s="107">
        <v>306</v>
      </c>
      <c r="D144" s="108">
        <v>22.16</v>
      </c>
      <c r="E144" s="108">
        <v>6780.96</v>
      </c>
      <c r="F144" s="109" t="s">
        <v>12</v>
      </c>
    </row>
    <row r="145" spans="2:6" ht="12.5">
      <c r="B145" s="34">
        <v>45833.65353009259</v>
      </c>
      <c r="C145" s="107">
        <v>309</v>
      </c>
      <c r="D145" s="108">
        <v>22.14</v>
      </c>
      <c r="E145" s="108">
        <v>6841.26</v>
      </c>
      <c r="F145" s="109" t="s">
        <v>12</v>
      </c>
    </row>
    <row r="146" spans="2:6" ht="12.5">
      <c r="B146" s="34">
        <v>45833.661689814813</v>
      </c>
      <c r="C146" s="107">
        <v>216</v>
      </c>
      <c r="D146" s="108">
        <v>22.16</v>
      </c>
      <c r="E146" s="108">
        <v>4786.5600000000004</v>
      </c>
      <c r="F146" s="109" t="s">
        <v>12</v>
      </c>
    </row>
    <row r="147" spans="2:6" ht="12.5">
      <c r="B147" s="34">
        <v>45833.661689814813</v>
      </c>
      <c r="C147" s="107">
        <v>41</v>
      </c>
      <c r="D147" s="108">
        <v>22.16</v>
      </c>
      <c r="E147" s="108">
        <v>908.56000000000006</v>
      </c>
      <c r="F147" s="109" t="s">
        <v>12</v>
      </c>
    </row>
    <row r="148" spans="2:6" ht="12.5">
      <c r="B148" s="34">
        <v>45833.661979166667</v>
      </c>
      <c r="C148" s="107">
        <v>278</v>
      </c>
      <c r="D148" s="108">
        <v>22.14</v>
      </c>
      <c r="E148" s="108">
        <v>6154.92</v>
      </c>
      <c r="F148" s="109" t="s">
        <v>12</v>
      </c>
    </row>
    <row r="149" spans="2:6" ht="12.5">
      <c r="B149" s="34">
        <v>45833.661979166667</v>
      </c>
      <c r="C149" s="107">
        <v>272</v>
      </c>
      <c r="D149" s="108">
        <v>22.14</v>
      </c>
      <c r="E149" s="108">
        <v>6022.08</v>
      </c>
      <c r="F149" s="109" t="s">
        <v>12</v>
      </c>
    </row>
    <row r="150" spans="2:6" ht="12.5">
      <c r="B150" s="34">
        <v>45833.661979166667</v>
      </c>
      <c r="C150" s="107">
        <v>265</v>
      </c>
      <c r="D150" s="108">
        <v>22.14</v>
      </c>
      <c r="E150" s="108">
        <v>5867.1</v>
      </c>
      <c r="F150" s="109" t="s">
        <v>12</v>
      </c>
    </row>
    <row r="151" spans="2:6" ht="12.5">
      <c r="B151" s="34">
        <v>45833.661979166667</v>
      </c>
      <c r="C151" s="107">
        <v>269</v>
      </c>
      <c r="D151" s="108">
        <v>22.14</v>
      </c>
      <c r="E151" s="108">
        <v>5955.66</v>
      </c>
      <c r="F151" s="109" t="s">
        <v>12</v>
      </c>
    </row>
    <row r="152" spans="2:6" ht="12.5">
      <c r="B152" s="34">
        <v>45833.670069444444</v>
      </c>
      <c r="C152" s="107">
        <v>266</v>
      </c>
      <c r="D152" s="108">
        <v>22.1</v>
      </c>
      <c r="E152" s="108">
        <v>5878.6</v>
      </c>
      <c r="F152" s="109" t="s">
        <v>12</v>
      </c>
    </row>
    <row r="153" spans="2:6" ht="12.5">
      <c r="B153" s="34">
        <v>45833.670069444444</v>
      </c>
      <c r="C153" s="107">
        <v>236</v>
      </c>
      <c r="D153" s="108">
        <v>22.1</v>
      </c>
      <c r="E153" s="108">
        <v>5215.6000000000004</v>
      </c>
      <c r="F153" s="109" t="s">
        <v>12</v>
      </c>
    </row>
    <row r="154" spans="2:6" ht="12.5">
      <c r="B154" s="34">
        <v>45833.670069444444</v>
      </c>
      <c r="C154" s="107">
        <v>35</v>
      </c>
      <c r="D154" s="108">
        <v>22.1</v>
      </c>
      <c r="E154" s="108">
        <v>773.5</v>
      </c>
      <c r="F154" s="109" t="s">
        <v>12</v>
      </c>
    </row>
    <row r="155" spans="2:6" ht="12.5">
      <c r="B155" s="34">
        <v>45833.670069444444</v>
      </c>
      <c r="C155" s="107">
        <v>271</v>
      </c>
      <c r="D155" s="108">
        <v>22.1</v>
      </c>
      <c r="E155" s="108">
        <v>5989.1</v>
      </c>
      <c r="F155" s="109" t="s">
        <v>12</v>
      </c>
    </row>
    <row r="156" spans="2:6" ht="12.5">
      <c r="B156" s="34">
        <v>45833.678182870368</v>
      </c>
      <c r="C156" s="107">
        <v>321</v>
      </c>
      <c r="D156" s="108">
        <v>22.16</v>
      </c>
      <c r="E156" s="108">
        <v>7113.36</v>
      </c>
      <c r="F156" s="109" t="s">
        <v>12</v>
      </c>
    </row>
    <row r="157" spans="2:6" ht="12.5">
      <c r="B157" s="34">
        <v>45833.678182870368</v>
      </c>
      <c r="C157" s="107">
        <v>375</v>
      </c>
      <c r="D157" s="108">
        <v>22.16</v>
      </c>
      <c r="E157" s="108">
        <v>8310</v>
      </c>
      <c r="F157" s="109" t="s">
        <v>12</v>
      </c>
    </row>
    <row r="158" spans="2:6" ht="12.5">
      <c r="B158" s="34">
        <v>45833.678182870368</v>
      </c>
      <c r="C158" s="107">
        <v>375</v>
      </c>
      <c r="D158" s="108">
        <v>22.16</v>
      </c>
      <c r="E158" s="108">
        <v>8310</v>
      </c>
      <c r="F158" s="109" t="s">
        <v>12</v>
      </c>
    </row>
    <row r="159" spans="2:6" ht="12.5">
      <c r="B159" s="34">
        <v>45833.685081018521</v>
      </c>
      <c r="C159" s="107">
        <v>268</v>
      </c>
      <c r="D159" s="108">
        <v>22.2</v>
      </c>
      <c r="E159" s="108">
        <v>5949.5999999999995</v>
      </c>
      <c r="F159" s="109" t="s">
        <v>12</v>
      </c>
    </row>
    <row r="160" spans="2:6" ht="12.5">
      <c r="B160" s="34">
        <v>45833.686527777776</v>
      </c>
      <c r="C160" s="107">
        <v>440</v>
      </c>
      <c r="D160" s="108">
        <v>22.18</v>
      </c>
      <c r="E160" s="108">
        <v>9759.2000000000007</v>
      </c>
      <c r="F160" s="109" t="s">
        <v>12</v>
      </c>
    </row>
    <row r="161" spans="2:6" ht="12.5">
      <c r="B161" s="34">
        <v>45833.686527777776</v>
      </c>
      <c r="C161" s="107">
        <v>483</v>
      </c>
      <c r="D161" s="108">
        <v>22.18</v>
      </c>
      <c r="E161" s="108">
        <v>10712.94</v>
      </c>
      <c r="F161" s="109" t="s">
        <v>12</v>
      </c>
    </row>
    <row r="162" spans="2:6" ht="12.5">
      <c r="B162" s="34">
        <v>45833.686527777776</v>
      </c>
      <c r="C162" s="107">
        <v>483</v>
      </c>
      <c r="D162" s="108">
        <v>22.18</v>
      </c>
      <c r="E162" s="108">
        <v>10712.94</v>
      </c>
      <c r="F162" s="109" t="s">
        <v>12</v>
      </c>
    </row>
    <row r="163" spans="2:6" ht="12.5">
      <c r="B163" s="34">
        <v>45833.694849537038</v>
      </c>
      <c r="C163" s="107">
        <v>299</v>
      </c>
      <c r="D163" s="108">
        <v>22.18</v>
      </c>
      <c r="E163" s="108">
        <v>6631.82</v>
      </c>
      <c r="F163" s="109" t="s">
        <v>12</v>
      </c>
    </row>
    <row r="164" spans="2:6" ht="12.5">
      <c r="B164" s="34">
        <v>45833.696527777778</v>
      </c>
      <c r="C164" s="107">
        <v>115</v>
      </c>
      <c r="D164" s="108">
        <v>22.18</v>
      </c>
      <c r="E164" s="108">
        <v>2550.6999999999998</v>
      </c>
      <c r="F164" s="109" t="s">
        <v>12</v>
      </c>
    </row>
    <row r="165" spans="2:6" ht="12.5">
      <c r="B165" s="34">
        <v>45833.696527777778</v>
      </c>
      <c r="C165" s="107">
        <v>165</v>
      </c>
      <c r="D165" s="108">
        <v>22.18</v>
      </c>
      <c r="E165" s="108">
        <v>3659.7</v>
      </c>
      <c r="F165" s="109" t="s">
        <v>12</v>
      </c>
    </row>
    <row r="166" spans="2:6" ht="12.5">
      <c r="B166" s="34">
        <v>45833.698217592595</v>
      </c>
      <c r="C166" s="107">
        <v>272</v>
      </c>
      <c r="D166" s="108">
        <v>22.18</v>
      </c>
      <c r="E166" s="108">
        <v>6032.96</v>
      </c>
      <c r="F166" s="109" t="s">
        <v>12</v>
      </c>
    </row>
    <row r="167" spans="2:6" ht="12.5">
      <c r="B167" s="34">
        <v>45833.698217592595</v>
      </c>
      <c r="C167" s="107">
        <v>25</v>
      </c>
      <c r="D167" s="108">
        <v>22.18</v>
      </c>
      <c r="E167" s="108">
        <v>554.5</v>
      </c>
      <c r="F167" s="109" t="s">
        <v>12</v>
      </c>
    </row>
    <row r="168" spans="2:6" ht="12.5">
      <c r="B168" s="34">
        <v>45833.699386574073</v>
      </c>
      <c r="C168" s="107">
        <v>262</v>
      </c>
      <c r="D168" s="108">
        <v>22.16</v>
      </c>
      <c r="E168" s="108">
        <v>5805.92</v>
      </c>
      <c r="F168" s="109" t="s">
        <v>12</v>
      </c>
    </row>
    <row r="169" spans="2:6" ht="12.5">
      <c r="B169" s="34">
        <v>45833.699386574073</v>
      </c>
      <c r="C169" s="107">
        <v>278</v>
      </c>
      <c r="D169" s="108">
        <v>22.16</v>
      </c>
      <c r="E169" s="108">
        <v>6160.4800000000005</v>
      </c>
      <c r="F169" s="109" t="s">
        <v>12</v>
      </c>
    </row>
    <row r="170" spans="2:6" ht="12.5">
      <c r="B170" s="34">
        <v>45833.699386574073</v>
      </c>
      <c r="C170" s="107">
        <v>262</v>
      </c>
      <c r="D170" s="108">
        <v>22.16</v>
      </c>
      <c r="E170" s="108">
        <v>5805.92</v>
      </c>
      <c r="F170" s="109" t="s">
        <v>12</v>
      </c>
    </row>
    <row r="171" spans="2:6" ht="12.5">
      <c r="B171" s="34">
        <v>45833.699386574073</v>
      </c>
      <c r="C171" s="107">
        <v>260</v>
      </c>
      <c r="D171" s="108">
        <v>22.16</v>
      </c>
      <c r="E171" s="108">
        <v>5761.6</v>
      </c>
      <c r="F171" s="109" t="s">
        <v>12</v>
      </c>
    </row>
    <row r="172" spans="2:6" ht="12.5">
      <c r="B172" s="34">
        <v>45833.699386574073</v>
      </c>
      <c r="C172" s="107">
        <v>265</v>
      </c>
      <c r="D172" s="108">
        <v>22.16</v>
      </c>
      <c r="E172" s="108">
        <v>5872.4</v>
      </c>
      <c r="F172" s="109" t="s">
        <v>12</v>
      </c>
    </row>
    <row r="173" spans="2:6" ht="12.5">
      <c r="B173" s="34">
        <v>45833.704884259256</v>
      </c>
      <c r="C173" s="107">
        <v>158</v>
      </c>
      <c r="D173" s="108">
        <v>22.12</v>
      </c>
      <c r="E173" s="108">
        <v>3494.96</v>
      </c>
      <c r="F173" s="109" t="s">
        <v>12</v>
      </c>
    </row>
    <row r="174" spans="2:6" ht="12.5">
      <c r="B174" s="34">
        <v>45833.704884259256</v>
      </c>
      <c r="C174" s="107">
        <v>273</v>
      </c>
      <c r="D174" s="108">
        <v>22.12</v>
      </c>
      <c r="E174" s="108">
        <v>6038.76</v>
      </c>
      <c r="F174" s="109" t="s">
        <v>12</v>
      </c>
    </row>
    <row r="175" spans="2:6" ht="12.5">
      <c r="B175" s="34">
        <v>45833.704884259256</v>
      </c>
      <c r="C175" s="107">
        <v>272</v>
      </c>
      <c r="D175" s="108">
        <v>22.12</v>
      </c>
      <c r="E175" s="108">
        <v>6016.64</v>
      </c>
      <c r="F175" s="109" t="s">
        <v>12</v>
      </c>
    </row>
    <row r="176" spans="2:6" ht="12.5">
      <c r="B176" s="34">
        <v>45833.704884259256</v>
      </c>
      <c r="C176" s="107">
        <v>114</v>
      </c>
      <c r="D176" s="108">
        <v>22.12</v>
      </c>
      <c r="E176" s="108">
        <v>2521.6800000000003</v>
      </c>
      <c r="F176" s="109" t="s">
        <v>12</v>
      </c>
    </row>
    <row r="177" spans="2:6" ht="12.5">
      <c r="B177" s="34">
        <v>45833.70716435185</v>
      </c>
      <c r="C177" s="107">
        <v>284</v>
      </c>
      <c r="D177" s="108">
        <v>22.1</v>
      </c>
      <c r="E177" s="108">
        <v>6276.4000000000005</v>
      </c>
      <c r="F177" s="109" t="s">
        <v>12</v>
      </c>
    </row>
    <row r="178" spans="2:6" ht="12.5">
      <c r="B178" s="34">
        <v>45833.70716435185</v>
      </c>
      <c r="C178" s="107">
        <v>413</v>
      </c>
      <c r="D178" s="108">
        <v>22.1</v>
      </c>
      <c r="E178" s="108">
        <v>9127.3000000000011</v>
      </c>
      <c r="F178" s="109" t="s">
        <v>12</v>
      </c>
    </row>
    <row r="179" spans="2:6" ht="12.5">
      <c r="B179" s="34">
        <v>45833.70716435185</v>
      </c>
      <c r="C179" s="107">
        <v>1587</v>
      </c>
      <c r="D179" s="108">
        <v>22.1</v>
      </c>
      <c r="E179" s="108">
        <v>35072.700000000004</v>
      </c>
      <c r="F179" s="109" t="s">
        <v>12</v>
      </c>
    </row>
    <row r="180" spans="2:6" ht="12.5">
      <c r="B180" s="34">
        <v>45833.709490740737</v>
      </c>
      <c r="C180" s="107">
        <v>223</v>
      </c>
      <c r="D180" s="108">
        <v>22.08</v>
      </c>
      <c r="E180" s="108">
        <v>4923.8399999999992</v>
      </c>
      <c r="F180" s="109" t="s">
        <v>12</v>
      </c>
    </row>
    <row r="181" spans="2:6" ht="12.5">
      <c r="B181" s="34">
        <v>45833.709490740737</v>
      </c>
      <c r="C181" s="107">
        <v>64</v>
      </c>
      <c r="D181" s="108">
        <v>22.08</v>
      </c>
      <c r="E181" s="108">
        <v>1413.12</v>
      </c>
      <c r="F181" s="109" t="s">
        <v>12</v>
      </c>
    </row>
    <row r="182" spans="2:6" ht="12.5">
      <c r="B182" s="34">
        <v>45833.709490740737</v>
      </c>
      <c r="C182" s="107">
        <v>101</v>
      </c>
      <c r="D182" s="108">
        <v>22.08</v>
      </c>
      <c r="E182" s="108">
        <v>2230.08</v>
      </c>
      <c r="F182" s="109" t="s">
        <v>12</v>
      </c>
    </row>
    <row r="183" spans="2:6" ht="12.5">
      <c r="B183" s="34">
        <v>45833.709490740737</v>
      </c>
      <c r="C183" s="107">
        <v>188</v>
      </c>
      <c r="D183" s="108">
        <v>22.08</v>
      </c>
      <c r="E183" s="108">
        <v>4151.04</v>
      </c>
      <c r="F183" s="109" t="s">
        <v>12</v>
      </c>
    </row>
    <row r="184" spans="2:6" ht="12.5">
      <c r="B184" s="34">
        <v>45833.720462962963</v>
      </c>
      <c r="C184" s="107">
        <v>2000</v>
      </c>
      <c r="D184" s="108">
        <v>22.12</v>
      </c>
      <c r="E184" s="108">
        <v>44240</v>
      </c>
      <c r="F184" s="109" t="s">
        <v>12</v>
      </c>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E1D1-D3AC-4A16-B0FF-AD2CB1FE31C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45832</v>
      </c>
      <c r="C15" s="59">
        <f>SUMIF(F20:F5000,F15,C20:C5000)</f>
        <v>29230</v>
      </c>
      <c r="D15" s="60">
        <f>E15/C15</f>
        <v>22.437676359904216</v>
      </c>
      <c r="E15" s="60">
        <f>SUMIF(F20:F5000,F15,E20:E5000)</f>
        <v>655853.28000000026</v>
      </c>
      <c r="F15" s="61" t="s">
        <v>12</v>
      </c>
    </row>
    <row r="16" spans="2:10">
      <c r="B16" s="26">
        <v>45832</v>
      </c>
      <c r="C16" s="59">
        <f>SUMIF(F20:F5001,F16,C20:C5001)</f>
        <v>0</v>
      </c>
      <c r="D16" s="60">
        <v>0</v>
      </c>
      <c r="E16" s="60">
        <f>SUMIF(F20:F5001,F16,E20:E5001)</f>
        <v>0</v>
      </c>
      <c r="F16" s="61" t="s">
        <v>22</v>
      </c>
    </row>
    <row r="17" spans="2:12" ht="12.5">
      <c r="B17" s="26">
        <v>45832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45832.378472222219</v>
      </c>
      <c r="C20" s="107">
        <v>13</v>
      </c>
      <c r="D20" s="108">
        <v>22.5</v>
      </c>
      <c r="E20" s="108">
        <v>292.5</v>
      </c>
      <c r="F20" s="109" t="s">
        <v>12</v>
      </c>
      <c r="G20" s="87"/>
      <c r="H20" s="86"/>
      <c r="I20" s="86"/>
      <c r="J20" s="86"/>
      <c r="K20" s="86"/>
    </row>
    <row r="21" spans="2:12" ht="12.5">
      <c r="B21" s="34">
        <v>45832.378472222219</v>
      </c>
      <c r="C21" s="107">
        <v>58</v>
      </c>
      <c r="D21" s="108">
        <v>22.5</v>
      </c>
      <c r="E21" s="108">
        <v>1305</v>
      </c>
      <c r="F21" s="109" t="s">
        <v>12</v>
      </c>
    </row>
    <row r="22" spans="2:12" ht="12.5">
      <c r="B22" s="34">
        <v>45832.379629629628</v>
      </c>
      <c r="C22" s="107">
        <v>288</v>
      </c>
      <c r="D22" s="108">
        <v>22.46</v>
      </c>
      <c r="E22" s="108">
        <v>6468.4800000000005</v>
      </c>
      <c r="F22" s="109" t="s">
        <v>12</v>
      </c>
    </row>
    <row r="23" spans="2:12" ht="12.5">
      <c r="B23" s="34">
        <v>45832.380057870374</v>
      </c>
      <c r="C23" s="107">
        <v>1000</v>
      </c>
      <c r="D23" s="108">
        <v>22.38</v>
      </c>
      <c r="E23" s="108">
        <v>22380</v>
      </c>
      <c r="F23" s="109" t="s">
        <v>12</v>
      </c>
    </row>
    <row r="24" spans="2:12" ht="12.5">
      <c r="B24" s="34">
        <v>45832.38140046296</v>
      </c>
      <c r="C24" s="107">
        <v>273</v>
      </c>
      <c r="D24" s="108">
        <v>22.42</v>
      </c>
      <c r="E24" s="108">
        <v>6120.6600000000008</v>
      </c>
      <c r="F24" s="109" t="s">
        <v>12</v>
      </c>
    </row>
    <row r="25" spans="2:12" ht="12.5">
      <c r="B25" s="34">
        <v>45832.382696759261</v>
      </c>
      <c r="C25" s="107">
        <v>277</v>
      </c>
      <c r="D25" s="108">
        <v>22.42</v>
      </c>
      <c r="E25" s="108">
        <v>6210.34</v>
      </c>
      <c r="F25" s="109" t="s">
        <v>12</v>
      </c>
    </row>
    <row r="26" spans="2:12" ht="12.5">
      <c r="B26" s="34">
        <v>45832.38449074074</v>
      </c>
      <c r="C26" s="107">
        <v>320</v>
      </c>
      <c r="D26" s="108">
        <v>22.46</v>
      </c>
      <c r="E26" s="108">
        <v>7187.2000000000007</v>
      </c>
      <c r="F26" s="109" t="s">
        <v>12</v>
      </c>
    </row>
    <row r="27" spans="2:12" ht="12.5">
      <c r="B27" s="34">
        <v>45832.389062499999</v>
      </c>
      <c r="C27" s="107">
        <v>556</v>
      </c>
      <c r="D27" s="108">
        <v>22.48</v>
      </c>
      <c r="E27" s="108">
        <v>12498.880000000001</v>
      </c>
      <c r="F27" s="109" t="s">
        <v>12</v>
      </c>
    </row>
    <row r="28" spans="2:12" ht="12.5">
      <c r="B28" s="34">
        <v>45832.391851851855</v>
      </c>
      <c r="C28" s="107">
        <v>98</v>
      </c>
      <c r="D28" s="108">
        <v>22.6</v>
      </c>
      <c r="E28" s="108">
        <v>2214.8000000000002</v>
      </c>
      <c r="F28" s="109" t="s">
        <v>12</v>
      </c>
    </row>
    <row r="29" spans="2:12" ht="12.5">
      <c r="B29" s="34">
        <v>45832.391851851855</v>
      </c>
      <c r="C29" s="107">
        <v>166</v>
      </c>
      <c r="D29" s="108">
        <v>22.6</v>
      </c>
      <c r="E29" s="108">
        <v>3751.6000000000004</v>
      </c>
      <c r="F29" s="109" t="s">
        <v>12</v>
      </c>
    </row>
    <row r="30" spans="2:12" ht="12.5">
      <c r="B30" s="34">
        <v>45832.391851851855</v>
      </c>
      <c r="C30" s="107">
        <v>6</v>
      </c>
      <c r="D30" s="108">
        <v>22.6</v>
      </c>
      <c r="E30" s="108">
        <v>135.60000000000002</v>
      </c>
      <c r="F30" s="109" t="s">
        <v>12</v>
      </c>
    </row>
    <row r="31" spans="2:12" ht="12.5">
      <c r="B31" s="34">
        <v>45832.391863425924</v>
      </c>
      <c r="C31" s="107">
        <v>265</v>
      </c>
      <c r="D31" s="108">
        <v>22.56</v>
      </c>
      <c r="E31" s="108">
        <v>5978.4</v>
      </c>
      <c r="F31" s="109" t="s">
        <v>12</v>
      </c>
    </row>
    <row r="32" spans="2:12" ht="12.5">
      <c r="B32" s="34">
        <v>45832.396354166667</v>
      </c>
      <c r="C32" s="107">
        <v>264</v>
      </c>
      <c r="D32" s="108">
        <v>22.5</v>
      </c>
      <c r="E32" s="108">
        <v>5940</v>
      </c>
      <c r="F32" s="109" t="s">
        <v>12</v>
      </c>
    </row>
    <row r="33" spans="2:6" ht="12.5">
      <c r="B33" s="34">
        <v>45832.398969907408</v>
      </c>
      <c r="C33" s="107">
        <v>258</v>
      </c>
      <c r="D33" s="108">
        <v>22.48</v>
      </c>
      <c r="E33" s="108">
        <v>5799.84</v>
      </c>
      <c r="F33" s="109" t="s">
        <v>12</v>
      </c>
    </row>
    <row r="34" spans="2:6" ht="12.5">
      <c r="B34" s="34">
        <v>45832.401423611111</v>
      </c>
      <c r="C34" s="107">
        <v>297</v>
      </c>
      <c r="D34" s="108">
        <v>22.48</v>
      </c>
      <c r="E34" s="108">
        <v>6676.56</v>
      </c>
      <c r="F34" s="109" t="s">
        <v>12</v>
      </c>
    </row>
    <row r="35" spans="2:6" ht="12.5">
      <c r="B35" s="34">
        <v>45832.406168981484</v>
      </c>
      <c r="C35" s="107">
        <v>283</v>
      </c>
      <c r="D35" s="108">
        <v>22.48</v>
      </c>
      <c r="E35" s="108">
        <v>6361.84</v>
      </c>
      <c r="F35" s="109" t="s">
        <v>12</v>
      </c>
    </row>
    <row r="36" spans="2:6" ht="12.5">
      <c r="B36" s="34">
        <v>45832.408356481479</v>
      </c>
      <c r="C36" s="107">
        <v>9</v>
      </c>
      <c r="D36" s="108">
        <v>22.5</v>
      </c>
      <c r="E36" s="108">
        <v>202.5</v>
      </c>
      <c r="F36" s="109" t="s">
        <v>12</v>
      </c>
    </row>
    <row r="37" spans="2:6" ht="12.5">
      <c r="B37" s="34">
        <v>45832.408356481479</v>
      </c>
      <c r="C37" s="107">
        <v>250</v>
      </c>
      <c r="D37" s="108">
        <v>22.5</v>
      </c>
      <c r="E37" s="108">
        <v>5625</v>
      </c>
      <c r="F37" s="109" t="s">
        <v>12</v>
      </c>
    </row>
    <row r="38" spans="2:6" ht="12.5">
      <c r="B38" s="34">
        <v>45832.408356481479</v>
      </c>
      <c r="C38" s="107">
        <v>263</v>
      </c>
      <c r="D38" s="108">
        <v>22.5</v>
      </c>
      <c r="E38" s="108">
        <v>5917.5</v>
      </c>
      <c r="F38" s="109" t="s">
        <v>12</v>
      </c>
    </row>
    <row r="39" spans="2:6" ht="12.5">
      <c r="B39" s="34">
        <v>45832.409629629627</v>
      </c>
      <c r="C39" s="107">
        <v>286</v>
      </c>
      <c r="D39" s="108">
        <v>22.46</v>
      </c>
      <c r="E39" s="108">
        <v>6423.56</v>
      </c>
      <c r="F39" s="109" t="s">
        <v>12</v>
      </c>
    </row>
    <row r="40" spans="2:6" ht="12.5">
      <c r="B40" s="34">
        <v>45832.414317129631</v>
      </c>
      <c r="C40" s="107">
        <v>48</v>
      </c>
      <c r="D40" s="108">
        <v>22.44</v>
      </c>
      <c r="E40" s="108">
        <v>1077.1200000000001</v>
      </c>
      <c r="F40" s="109" t="s">
        <v>12</v>
      </c>
    </row>
    <row r="41" spans="2:6" ht="12.5">
      <c r="B41" s="34">
        <v>45832.414317129631</v>
      </c>
      <c r="C41" s="107">
        <v>48</v>
      </c>
      <c r="D41" s="108">
        <v>22.44</v>
      </c>
      <c r="E41" s="108">
        <v>1077.1200000000001</v>
      </c>
      <c r="F41" s="109" t="s">
        <v>12</v>
      </c>
    </row>
    <row r="42" spans="2:6" ht="12.5">
      <c r="B42" s="34">
        <v>45832.414317129631</v>
      </c>
      <c r="C42" s="107">
        <v>181</v>
      </c>
      <c r="D42" s="108">
        <v>22.44</v>
      </c>
      <c r="E42" s="108">
        <v>4061.6400000000003</v>
      </c>
      <c r="F42" s="109" t="s">
        <v>12</v>
      </c>
    </row>
    <row r="43" spans="2:6" ht="12.5">
      <c r="B43" s="34">
        <v>45832.419074074074</v>
      </c>
      <c r="C43" s="107">
        <v>314</v>
      </c>
      <c r="D43" s="108">
        <v>22.46</v>
      </c>
      <c r="E43" s="108">
        <v>7052.4400000000005</v>
      </c>
      <c r="F43" s="109" t="s">
        <v>12</v>
      </c>
    </row>
    <row r="44" spans="2:6" ht="12.5">
      <c r="B44" s="34">
        <v>45832.420185185183</v>
      </c>
      <c r="C44" s="107">
        <v>158</v>
      </c>
      <c r="D44" s="108">
        <v>22.38</v>
      </c>
      <c r="E44" s="108">
        <v>3536.04</v>
      </c>
      <c r="F44" s="109" t="s">
        <v>12</v>
      </c>
    </row>
    <row r="45" spans="2:6" ht="12.5">
      <c r="B45" s="34">
        <v>45832.420185185183</v>
      </c>
      <c r="C45" s="107">
        <v>134</v>
      </c>
      <c r="D45" s="108">
        <v>22.38</v>
      </c>
      <c r="E45" s="108">
        <v>2998.92</v>
      </c>
      <c r="F45" s="109" t="s">
        <v>12</v>
      </c>
    </row>
    <row r="46" spans="2:6" ht="12.5">
      <c r="B46" s="34">
        <v>45832.42596064815</v>
      </c>
      <c r="C46" s="107">
        <v>275</v>
      </c>
      <c r="D46" s="108">
        <v>22.32</v>
      </c>
      <c r="E46" s="108">
        <v>6138</v>
      </c>
      <c r="F46" s="109" t="s">
        <v>12</v>
      </c>
    </row>
    <row r="47" spans="2:6" ht="12.5">
      <c r="B47" s="34">
        <v>45832.42596064815</v>
      </c>
      <c r="C47" s="107">
        <v>267</v>
      </c>
      <c r="D47" s="108">
        <v>22.32</v>
      </c>
      <c r="E47" s="108">
        <v>5959.4400000000005</v>
      </c>
      <c r="F47" s="109" t="s">
        <v>12</v>
      </c>
    </row>
    <row r="48" spans="2:6" ht="12.5">
      <c r="B48" s="34">
        <v>45832.428773148145</v>
      </c>
      <c r="C48" s="107">
        <v>261</v>
      </c>
      <c r="D48" s="108">
        <v>22.26</v>
      </c>
      <c r="E48" s="108">
        <v>5809.8600000000006</v>
      </c>
      <c r="F48" s="109" t="s">
        <v>12</v>
      </c>
    </row>
    <row r="49" spans="2:6" ht="12.5">
      <c r="B49" s="34">
        <v>45832.434050925927</v>
      </c>
      <c r="C49" s="107">
        <v>313</v>
      </c>
      <c r="D49" s="108">
        <v>22.26</v>
      </c>
      <c r="E49" s="108">
        <v>6967.38</v>
      </c>
      <c r="F49" s="109" t="s">
        <v>12</v>
      </c>
    </row>
    <row r="50" spans="2:6" ht="12.5">
      <c r="B50" s="34">
        <v>45832.439618055556</v>
      </c>
      <c r="C50" s="107">
        <v>149</v>
      </c>
      <c r="D50" s="108">
        <v>22.34</v>
      </c>
      <c r="E50" s="108">
        <v>3328.66</v>
      </c>
      <c r="F50" s="109" t="s">
        <v>12</v>
      </c>
    </row>
    <row r="51" spans="2:6" ht="12.5">
      <c r="B51" s="34">
        <v>45832.439618055556</v>
      </c>
      <c r="C51" s="107">
        <v>123</v>
      </c>
      <c r="D51" s="108">
        <v>22.34</v>
      </c>
      <c r="E51" s="108">
        <v>2747.82</v>
      </c>
      <c r="F51" s="109" t="s">
        <v>12</v>
      </c>
    </row>
    <row r="52" spans="2:6" ht="12.5">
      <c r="B52" s="34">
        <v>45832.439814814818</v>
      </c>
      <c r="C52" s="107">
        <v>269</v>
      </c>
      <c r="D52" s="108">
        <v>22.3</v>
      </c>
      <c r="E52" s="108">
        <v>5998.7</v>
      </c>
      <c r="F52" s="109" t="s">
        <v>12</v>
      </c>
    </row>
    <row r="53" spans="2:6" ht="12.5">
      <c r="B53" s="34">
        <v>45832.444097222222</v>
      </c>
      <c r="C53" s="107">
        <v>267</v>
      </c>
      <c r="D53" s="108">
        <v>22.3</v>
      </c>
      <c r="E53" s="108">
        <v>5954.1</v>
      </c>
      <c r="F53" s="109" t="s">
        <v>12</v>
      </c>
    </row>
    <row r="54" spans="2:6" ht="12.5">
      <c r="B54" s="34">
        <v>45832.45076388889</v>
      </c>
      <c r="C54" s="107">
        <v>278</v>
      </c>
      <c r="D54" s="108">
        <v>22.46</v>
      </c>
      <c r="E54" s="108">
        <v>6243.88</v>
      </c>
      <c r="F54" s="109" t="s">
        <v>12</v>
      </c>
    </row>
    <row r="55" spans="2:6" ht="12.5">
      <c r="B55" s="34">
        <v>45832.456296296295</v>
      </c>
      <c r="C55" s="107">
        <v>299</v>
      </c>
      <c r="D55" s="108">
        <v>22.5</v>
      </c>
      <c r="E55" s="108">
        <v>6727.5</v>
      </c>
      <c r="F55" s="109" t="s">
        <v>12</v>
      </c>
    </row>
    <row r="56" spans="2:6" ht="12.5">
      <c r="B56" s="34">
        <v>45832.456296296295</v>
      </c>
      <c r="C56" s="107">
        <v>312</v>
      </c>
      <c r="D56" s="108">
        <v>22.5</v>
      </c>
      <c r="E56" s="108">
        <v>7020</v>
      </c>
      <c r="F56" s="109" t="s">
        <v>12</v>
      </c>
    </row>
    <row r="57" spans="2:6" ht="12.5">
      <c r="B57" s="34">
        <v>45832.460115740738</v>
      </c>
      <c r="C57" s="107">
        <v>4</v>
      </c>
      <c r="D57" s="108">
        <v>22.5</v>
      </c>
      <c r="E57" s="108">
        <v>90</v>
      </c>
      <c r="F57" s="109" t="s">
        <v>12</v>
      </c>
    </row>
    <row r="58" spans="2:6" ht="12.5">
      <c r="B58" s="34">
        <v>45832.460115740738</v>
      </c>
      <c r="C58" s="107">
        <v>172</v>
      </c>
      <c r="D58" s="108">
        <v>22.5</v>
      </c>
      <c r="E58" s="108">
        <v>3870</v>
      </c>
      <c r="F58" s="109" t="s">
        <v>12</v>
      </c>
    </row>
    <row r="59" spans="2:6" ht="12.5">
      <c r="B59" s="34">
        <v>45832.460196759261</v>
      </c>
      <c r="C59" s="107">
        <v>111</v>
      </c>
      <c r="D59" s="108">
        <v>22.5</v>
      </c>
      <c r="E59" s="108">
        <v>2497.5</v>
      </c>
      <c r="F59" s="109" t="s">
        <v>12</v>
      </c>
    </row>
    <row r="60" spans="2:6" ht="12.5">
      <c r="B60" s="34">
        <v>45832.472395833334</v>
      </c>
      <c r="C60" s="107">
        <v>279</v>
      </c>
      <c r="D60" s="108">
        <v>22.54</v>
      </c>
      <c r="E60" s="108">
        <v>6288.66</v>
      </c>
      <c r="F60" s="109" t="s">
        <v>12</v>
      </c>
    </row>
    <row r="61" spans="2:6" ht="12.5">
      <c r="B61" s="34">
        <v>45832.476157407407</v>
      </c>
      <c r="C61" s="107">
        <v>175</v>
      </c>
      <c r="D61" s="108">
        <v>22.52</v>
      </c>
      <c r="E61" s="108">
        <v>3941</v>
      </c>
      <c r="F61" s="109" t="s">
        <v>12</v>
      </c>
    </row>
    <row r="62" spans="2:6" ht="12.5">
      <c r="B62" s="34">
        <v>45832.476157407407</v>
      </c>
      <c r="C62" s="107">
        <v>338</v>
      </c>
      <c r="D62" s="108">
        <v>22.52</v>
      </c>
      <c r="E62" s="108">
        <v>7611.76</v>
      </c>
      <c r="F62" s="109" t="s">
        <v>12</v>
      </c>
    </row>
    <row r="63" spans="2:6" ht="12.5">
      <c r="B63" s="34">
        <v>45832.476157407407</v>
      </c>
      <c r="C63" s="107">
        <v>338</v>
      </c>
      <c r="D63" s="108">
        <v>22.52</v>
      </c>
      <c r="E63" s="108">
        <v>7611.76</v>
      </c>
      <c r="F63" s="109" t="s">
        <v>12</v>
      </c>
    </row>
    <row r="64" spans="2:6" ht="12.5">
      <c r="B64" s="34">
        <v>45832.488067129627</v>
      </c>
      <c r="C64" s="107">
        <v>88</v>
      </c>
      <c r="D64" s="108">
        <v>22.52</v>
      </c>
      <c r="E64" s="108">
        <v>1981.76</v>
      </c>
      <c r="F64" s="109" t="s">
        <v>12</v>
      </c>
    </row>
    <row r="65" spans="2:6" ht="12.5">
      <c r="B65" s="34">
        <v>45832.48809027778</v>
      </c>
      <c r="C65" s="107">
        <v>30</v>
      </c>
      <c r="D65" s="108">
        <v>22.52</v>
      </c>
      <c r="E65" s="108">
        <v>675.6</v>
      </c>
      <c r="F65" s="109" t="s">
        <v>12</v>
      </c>
    </row>
    <row r="66" spans="2:6" ht="12.5">
      <c r="B66" s="34">
        <v>45832.493506944447</v>
      </c>
      <c r="C66" s="107">
        <v>113</v>
      </c>
      <c r="D66" s="108">
        <v>22.54</v>
      </c>
      <c r="E66" s="108">
        <v>2547.02</v>
      </c>
      <c r="F66" s="109" t="s">
        <v>12</v>
      </c>
    </row>
    <row r="67" spans="2:6" ht="12.5">
      <c r="B67" s="34">
        <v>45832.493506944447</v>
      </c>
      <c r="C67" s="107">
        <v>340</v>
      </c>
      <c r="D67" s="108">
        <v>22.54</v>
      </c>
      <c r="E67" s="108">
        <v>7663.5999999999995</v>
      </c>
      <c r="F67" s="109" t="s">
        <v>12</v>
      </c>
    </row>
    <row r="68" spans="2:6" ht="12.5">
      <c r="B68" s="34">
        <v>45832.493506944447</v>
      </c>
      <c r="C68" s="107">
        <v>273</v>
      </c>
      <c r="D68" s="108">
        <v>22.54</v>
      </c>
      <c r="E68" s="108">
        <v>6153.42</v>
      </c>
      <c r="F68" s="109" t="s">
        <v>12</v>
      </c>
    </row>
    <row r="69" spans="2:6" ht="12.5">
      <c r="B69" s="34">
        <v>45832.493506944447</v>
      </c>
      <c r="C69" s="107">
        <v>340</v>
      </c>
      <c r="D69" s="108">
        <v>22.54</v>
      </c>
      <c r="E69" s="108">
        <v>7663.5999999999995</v>
      </c>
      <c r="F69" s="109" t="s">
        <v>12</v>
      </c>
    </row>
    <row r="70" spans="2:6" ht="12.5">
      <c r="B70" s="34">
        <v>45832.500590277778</v>
      </c>
      <c r="C70" s="107">
        <v>305</v>
      </c>
      <c r="D70" s="108">
        <v>22.54</v>
      </c>
      <c r="E70" s="108">
        <v>6874.7</v>
      </c>
      <c r="F70" s="109" t="s">
        <v>12</v>
      </c>
    </row>
    <row r="71" spans="2:6" ht="12.5">
      <c r="B71" s="34">
        <v>45832.509074074071</v>
      </c>
      <c r="C71" s="107">
        <v>281</v>
      </c>
      <c r="D71" s="108">
        <v>22.52</v>
      </c>
      <c r="E71" s="108">
        <v>6328.12</v>
      </c>
      <c r="F71" s="109" t="s">
        <v>12</v>
      </c>
    </row>
    <row r="72" spans="2:6" ht="12.5">
      <c r="B72" s="34">
        <v>45832.509074074071</v>
      </c>
      <c r="C72" s="107">
        <v>279</v>
      </c>
      <c r="D72" s="108">
        <v>22.52</v>
      </c>
      <c r="E72" s="108">
        <v>6283.08</v>
      </c>
      <c r="F72" s="109" t="s">
        <v>12</v>
      </c>
    </row>
    <row r="73" spans="2:6" ht="12.5">
      <c r="B73" s="34">
        <v>45832.513749999998</v>
      </c>
      <c r="C73" s="107">
        <v>304</v>
      </c>
      <c r="D73" s="108">
        <v>22.5</v>
      </c>
      <c r="E73" s="108">
        <v>6840</v>
      </c>
      <c r="F73" s="109" t="s">
        <v>12</v>
      </c>
    </row>
    <row r="74" spans="2:6" ht="12.5">
      <c r="B74" s="34">
        <v>45832.527789351851</v>
      </c>
      <c r="C74" s="107">
        <v>278</v>
      </c>
      <c r="D74" s="108">
        <v>22.5</v>
      </c>
      <c r="E74" s="108">
        <v>6255</v>
      </c>
      <c r="F74" s="109" t="s">
        <v>12</v>
      </c>
    </row>
    <row r="75" spans="2:6" ht="12.5">
      <c r="B75" s="34">
        <v>45832.527789351851</v>
      </c>
      <c r="C75" s="107">
        <v>532</v>
      </c>
      <c r="D75" s="108">
        <v>22.5</v>
      </c>
      <c r="E75" s="108">
        <v>11970</v>
      </c>
      <c r="F75" s="109" t="s">
        <v>12</v>
      </c>
    </row>
    <row r="76" spans="2:6" ht="12.5">
      <c r="B76" s="34">
        <v>45832.541689814818</v>
      </c>
      <c r="C76" s="107">
        <v>120</v>
      </c>
      <c r="D76" s="108">
        <v>22.5</v>
      </c>
      <c r="E76" s="108">
        <v>2700</v>
      </c>
      <c r="F76" s="109" t="s">
        <v>12</v>
      </c>
    </row>
    <row r="77" spans="2:6" ht="12.5">
      <c r="B77" s="34">
        <v>45832.541689814818</v>
      </c>
      <c r="C77" s="107">
        <v>130</v>
      </c>
      <c r="D77" s="108">
        <v>22.5</v>
      </c>
      <c r="E77" s="108">
        <v>2925</v>
      </c>
      <c r="F77" s="109" t="s">
        <v>12</v>
      </c>
    </row>
    <row r="78" spans="2:6" ht="12.5">
      <c r="B78" s="34">
        <v>45832.545162037037</v>
      </c>
      <c r="C78" s="107">
        <v>258</v>
      </c>
      <c r="D78" s="108">
        <v>22.48</v>
      </c>
      <c r="E78" s="108">
        <v>5799.84</v>
      </c>
      <c r="F78" s="109" t="s">
        <v>12</v>
      </c>
    </row>
    <row r="79" spans="2:6" ht="12.5">
      <c r="B79" s="34">
        <v>45832.545162037037</v>
      </c>
      <c r="C79" s="107">
        <v>292</v>
      </c>
      <c r="D79" s="108">
        <v>22.48</v>
      </c>
      <c r="E79" s="108">
        <v>6564.16</v>
      </c>
      <c r="F79" s="109" t="s">
        <v>12</v>
      </c>
    </row>
    <row r="80" spans="2:6" ht="12.5">
      <c r="B80" s="34">
        <v>45832.545162037037</v>
      </c>
      <c r="C80" s="107">
        <v>290</v>
      </c>
      <c r="D80" s="108">
        <v>22.48</v>
      </c>
      <c r="E80" s="108">
        <v>6519.2</v>
      </c>
      <c r="F80" s="109" t="s">
        <v>12</v>
      </c>
    </row>
    <row r="81" spans="2:6" ht="12.5">
      <c r="B81" s="34">
        <v>45832.545162037037</v>
      </c>
      <c r="C81" s="107">
        <v>3</v>
      </c>
      <c r="D81" s="108">
        <v>22.48</v>
      </c>
      <c r="E81" s="108">
        <v>67.44</v>
      </c>
      <c r="F81" s="109" t="s">
        <v>12</v>
      </c>
    </row>
    <row r="82" spans="2:6" ht="12.5">
      <c r="B82" s="34">
        <v>45832.556076388886</v>
      </c>
      <c r="C82" s="107">
        <v>275</v>
      </c>
      <c r="D82" s="108">
        <v>22.48</v>
      </c>
      <c r="E82" s="108">
        <v>6182</v>
      </c>
      <c r="F82" s="109" t="s">
        <v>12</v>
      </c>
    </row>
    <row r="83" spans="2:6" ht="12.5">
      <c r="B83" s="34">
        <v>45832.556076388886</v>
      </c>
      <c r="C83" s="107">
        <v>290</v>
      </c>
      <c r="D83" s="108">
        <v>22.48</v>
      </c>
      <c r="E83" s="108">
        <v>6519.2</v>
      </c>
      <c r="F83" s="109" t="s">
        <v>12</v>
      </c>
    </row>
    <row r="84" spans="2:6" ht="12.5">
      <c r="B84" s="34">
        <v>45832.556076388886</v>
      </c>
      <c r="C84" s="107">
        <v>6</v>
      </c>
      <c r="D84" s="108">
        <v>22.48</v>
      </c>
      <c r="E84" s="108">
        <v>134.88</v>
      </c>
      <c r="F84" s="109" t="s">
        <v>12</v>
      </c>
    </row>
    <row r="85" spans="2:6" ht="12.5">
      <c r="B85" s="34">
        <v>45832.56050925926</v>
      </c>
      <c r="C85" s="107">
        <v>286</v>
      </c>
      <c r="D85" s="108">
        <v>22.48</v>
      </c>
      <c r="E85" s="108">
        <v>6429.28</v>
      </c>
      <c r="F85" s="109" t="s">
        <v>12</v>
      </c>
    </row>
    <row r="86" spans="2:6" ht="12.5">
      <c r="B86" s="34">
        <v>45832.575462962966</v>
      </c>
      <c r="C86" s="107">
        <v>264</v>
      </c>
      <c r="D86" s="108">
        <v>22.4</v>
      </c>
      <c r="E86" s="108">
        <v>5913.5999999999995</v>
      </c>
      <c r="F86" s="109" t="s">
        <v>12</v>
      </c>
    </row>
    <row r="87" spans="2:6" ht="12.5">
      <c r="B87" s="34">
        <v>45832.575462962966</v>
      </c>
      <c r="C87" s="107">
        <v>4</v>
      </c>
      <c r="D87" s="108">
        <v>22.4</v>
      </c>
      <c r="E87" s="108">
        <v>89.6</v>
      </c>
      <c r="F87" s="109" t="s">
        <v>12</v>
      </c>
    </row>
    <row r="88" spans="2:6" ht="12.5">
      <c r="B88" s="34">
        <v>45832.580462962964</v>
      </c>
      <c r="C88" s="107">
        <v>39</v>
      </c>
      <c r="D88" s="108">
        <v>22.42</v>
      </c>
      <c r="E88" s="108">
        <v>874.38000000000011</v>
      </c>
      <c r="F88" s="109" t="s">
        <v>12</v>
      </c>
    </row>
    <row r="89" spans="2:6" ht="12.5">
      <c r="B89" s="34">
        <v>45832.580462962964</v>
      </c>
      <c r="C89" s="107">
        <v>106</v>
      </c>
      <c r="D89" s="108">
        <v>22.42</v>
      </c>
      <c r="E89" s="108">
        <v>2376.52</v>
      </c>
      <c r="F89" s="109" t="s">
        <v>12</v>
      </c>
    </row>
    <row r="90" spans="2:6" ht="12.5">
      <c r="B90" s="34">
        <v>45832.580462962964</v>
      </c>
      <c r="C90" s="107">
        <v>6</v>
      </c>
      <c r="D90" s="108">
        <v>22.42</v>
      </c>
      <c r="E90" s="108">
        <v>134.52000000000001</v>
      </c>
      <c r="F90" s="109" t="s">
        <v>12</v>
      </c>
    </row>
    <row r="91" spans="2:6" ht="12.5">
      <c r="B91" s="34">
        <v>45832.580462962964</v>
      </c>
      <c r="C91" s="107">
        <v>342</v>
      </c>
      <c r="D91" s="108">
        <v>22.42</v>
      </c>
      <c r="E91" s="108">
        <v>7667.64</v>
      </c>
      <c r="F91" s="109" t="s">
        <v>12</v>
      </c>
    </row>
    <row r="92" spans="2:6" ht="12.5">
      <c r="B92" s="34">
        <v>45832.580462962964</v>
      </c>
      <c r="C92" s="107">
        <v>342</v>
      </c>
      <c r="D92" s="108">
        <v>22.42</v>
      </c>
      <c r="E92" s="108">
        <v>7667.64</v>
      </c>
      <c r="F92" s="109" t="s">
        <v>12</v>
      </c>
    </row>
    <row r="93" spans="2:6" ht="12.5">
      <c r="B93" s="34">
        <v>45832.580462962964</v>
      </c>
      <c r="C93" s="107">
        <v>262</v>
      </c>
      <c r="D93" s="108">
        <v>22.42</v>
      </c>
      <c r="E93" s="108">
        <v>5874.0400000000009</v>
      </c>
      <c r="F93" s="109" t="s">
        <v>12</v>
      </c>
    </row>
    <row r="94" spans="2:6" ht="12.5">
      <c r="B94" s="34">
        <v>45832.595891203702</v>
      </c>
      <c r="C94" s="107">
        <v>283</v>
      </c>
      <c r="D94" s="108">
        <v>22.42</v>
      </c>
      <c r="E94" s="108">
        <v>6344.8600000000006</v>
      </c>
      <c r="F94" s="109" t="s">
        <v>12</v>
      </c>
    </row>
    <row r="95" spans="2:6" ht="12.5">
      <c r="B95" s="34">
        <v>45832.595891203702</v>
      </c>
      <c r="C95" s="107">
        <v>286</v>
      </c>
      <c r="D95" s="108">
        <v>22.42</v>
      </c>
      <c r="E95" s="108">
        <v>6412.1200000000008</v>
      </c>
      <c r="F95" s="109" t="s">
        <v>12</v>
      </c>
    </row>
    <row r="96" spans="2:6" ht="12.5">
      <c r="B96" s="34">
        <v>45832.605775462966</v>
      </c>
      <c r="C96" s="107">
        <v>155</v>
      </c>
      <c r="D96" s="108">
        <v>22.46</v>
      </c>
      <c r="E96" s="108">
        <v>3481.3</v>
      </c>
      <c r="F96" s="109" t="s">
        <v>12</v>
      </c>
    </row>
    <row r="97" spans="2:6" ht="12.5">
      <c r="B97" s="34">
        <v>45832.605775462966</v>
      </c>
      <c r="C97" s="107">
        <v>142</v>
      </c>
      <c r="D97" s="108">
        <v>22.46</v>
      </c>
      <c r="E97" s="108">
        <v>3189.32</v>
      </c>
      <c r="F97" s="109" t="s">
        <v>12</v>
      </c>
    </row>
    <row r="98" spans="2:6" ht="12.5">
      <c r="B98" s="34">
        <v>45832.605775462966</v>
      </c>
      <c r="C98" s="107">
        <v>313</v>
      </c>
      <c r="D98" s="108">
        <v>22.46</v>
      </c>
      <c r="E98" s="108">
        <v>7029.9800000000005</v>
      </c>
      <c r="F98" s="109" t="s">
        <v>12</v>
      </c>
    </row>
    <row r="99" spans="2:6" ht="12.5">
      <c r="B99" s="34">
        <v>45832.605868055558</v>
      </c>
      <c r="C99" s="107">
        <v>288</v>
      </c>
      <c r="D99" s="108">
        <v>22.44</v>
      </c>
      <c r="E99" s="108">
        <v>6462.72</v>
      </c>
      <c r="F99" s="109" t="s">
        <v>12</v>
      </c>
    </row>
    <row r="100" spans="2:6" ht="12.5">
      <c r="B100" s="34">
        <v>45832.617546296293</v>
      </c>
      <c r="C100" s="107">
        <v>256</v>
      </c>
      <c r="D100" s="108">
        <v>22.44</v>
      </c>
      <c r="E100" s="108">
        <v>5744.64</v>
      </c>
      <c r="F100" s="109" t="s">
        <v>12</v>
      </c>
    </row>
    <row r="101" spans="2:6" ht="12.5">
      <c r="B101" s="34">
        <v>45832.619791666664</v>
      </c>
      <c r="C101" s="107">
        <v>269</v>
      </c>
      <c r="D101" s="108">
        <v>22.42</v>
      </c>
      <c r="E101" s="108">
        <v>6030.9800000000005</v>
      </c>
      <c r="F101" s="109" t="s">
        <v>12</v>
      </c>
    </row>
    <row r="102" spans="2:6" ht="12.5">
      <c r="B102" s="34">
        <v>45832.619791666664</v>
      </c>
      <c r="C102" s="107">
        <v>264</v>
      </c>
      <c r="D102" s="108">
        <v>22.42</v>
      </c>
      <c r="E102" s="108">
        <v>5918.88</v>
      </c>
      <c r="F102" s="109" t="s">
        <v>12</v>
      </c>
    </row>
    <row r="103" spans="2:6" ht="12.5">
      <c r="B103" s="34">
        <v>45832.619791666664</v>
      </c>
      <c r="C103" s="107">
        <v>279</v>
      </c>
      <c r="D103" s="108">
        <v>22.42</v>
      </c>
      <c r="E103" s="108">
        <v>6255.18</v>
      </c>
      <c r="F103" s="109" t="s">
        <v>12</v>
      </c>
    </row>
    <row r="104" spans="2:6" ht="12.5">
      <c r="B104" s="34">
        <v>45832.630960648145</v>
      </c>
      <c r="C104" s="107">
        <v>272</v>
      </c>
      <c r="D104" s="108">
        <v>22.44</v>
      </c>
      <c r="E104" s="108">
        <v>6103.68</v>
      </c>
      <c r="F104" s="109" t="s">
        <v>12</v>
      </c>
    </row>
    <row r="105" spans="2:6" ht="12.5">
      <c r="B105" s="34">
        <v>45832.633738425924</v>
      </c>
      <c r="C105" s="107">
        <v>289</v>
      </c>
      <c r="D105" s="108">
        <v>22.42</v>
      </c>
      <c r="E105" s="108">
        <v>6479.38</v>
      </c>
      <c r="F105" s="109" t="s">
        <v>12</v>
      </c>
    </row>
    <row r="106" spans="2:6" ht="12.5">
      <c r="B106" s="34">
        <v>45832.633738425924</v>
      </c>
      <c r="C106" s="107">
        <v>258</v>
      </c>
      <c r="D106" s="108">
        <v>22.42</v>
      </c>
      <c r="E106" s="108">
        <v>5784.3600000000006</v>
      </c>
      <c r="F106" s="109" t="s">
        <v>12</v>
      </c>
    </row>
    <row r="107" spans="2:6" ht="12.5">
      <c r="B107" s="34">
        <v>45832.633738425924</v>
      </c>
      <c r="C107" s="107">
        <v>298</v>
      </c>
      <c r="D107" s="108">
        <v>22.42</v>
      </c>
      <c r="E107" s="108">
        <v>6681.1600000000008</v>
      </c>
      <c r="F107" s="109" t="s">
        <v>12</v>
      </c>
    </row>
    <row r="108" spans="2:6" ht="12.5">
      <c r="B108" s="34">
        <v>45832.638506944444</v>
      </c>
      <c r="C108" s="107">
        <v>305</v>
      </c>
      <c r="D108" s="108">
        <v>22.38</v>
      </c>
      <c r="E108" s="108">
        <v>6825.9</v>
      </c>
      <c r="F108" s="109" t="s">
        <v>12</v>
      </c>
    </row>
    <row r="109" spans="2:6" ht="12.5">
      <c r="B109" s="34">
        <v>45832.64162037037</v>
      </c>
      <c r="C109" s="107">
        <v>291</v>
      </c>
      <c r="D109" s="108">
        <v>22.36</v>
      </c>
      <c r="E109" s="108">
        <v>6506.76</v>
      </c>
      <c r="F109" s="109" t="s">
        <v>12</v>
      </c>
    </row>
    <row r="110" spans="2:6" ht="12.5">
      <c r="B110" s="34">
        <v>45832.645555555559</v>
      </c>
      <c r="C110" s="107">
        <v>4</v>
      </c>
      <c r="D110" s="108">
        <v>22.36</v>
      </c>
      <c r="E110" s="108">
        <v>89.44</v>
      </c>
      <c r="F110" s="109" t="s">
        <v>12</v>
      </c>
    </row>
    <row r="111" spans="2:6" ht="12.5">
      <c r="B111" s="34">
        <v>45832.645555555559</v>
      </c>
      <c r="C111" s="107">
        <v>4</v>
      </c>
      <c r="D111" s="108">
        <v>22.36</v>
      </c>
      <c r="E111" s="108">
        <v>89.44</v>
      </c>
      <c r="F111" s="109" t="s">
        <v>12</v>
      </c>
    </row>
    <row r="112" spans="2:6" ht="12.5">
      <c r="B112" s="34">
        <v>45832.645648148151</v>
      </c>
      <c r="C112" s="107">
        <v>41</v>
      </c>
      <c r="D112" s="108">
        <v>22.36</v>
      </c>
      <c r="E112" s="108">
        <v>916.76</v>
      </c>
      <c r="F112" s="109" t="s">
        <v>12</v>
      </c>
    </row>
    <row r="113" spans="2:6" ht="12.5">
      <c r="B113" s="34">
        <v>45832.645694444444</v>
      </c>
      <c r="C113" s="107">
        <v>60</v>
      </c>
      <c r="D113" s="108">
        <v>22.36</v>
      </c>
      <c r="E113" s="108">
        <v>1341.6</v>
      </c>
      <c r="F113" s="109" t="s">
        <v>12</v>
      </c>
    </row>
    <row r="114" spans="2:6" ht="12.5">
      <c r="B114" s="34">
        <v>45832.645694444444</v>
      </c>
      <c r="C114" s="107">
        <v>207</v>
      </c>
      <c r="D114" s="108">
        <v>22.36</v>
      </c>
      <c r="E114" s="108">
        <v>4628.5199999999995</v>
      </c>
      <c r="F114" s="109" t="s">
        <v>12</v>
      </c>
    </row>
    <row r="115" spans="2:6" ht="12.5">
      <c r="B115" s="34">
        <v>45832.64644675926</v>
      </c>
      <c r="C115" s="107">
        <v>90</v>
      </c>
      <c r="D115" s="108">
        <v>22.36</v>
      </c>
      <c r="E115" s="108">
        <v>2012.3999999999999</v>
      </c>
      <c r="F115" s="109" t="s">
        <v>12</v>
      </c>
    </row>
    <row r="116" spans="2:6" ht="12.5">
      <c r="B116" s="34">
        <v>45832.64644675926</v>
      </c>
      <c r="C116" s="107">
        <v>181</v>
      </c>
      <c r="D116" s="108">
        <v>22.36</v>
      </c>
      <c r="E116" s="108">
        <v>4047.16</v>
      </c>
      <c r="F116" s="109" t="s">
        <v>12</v>
      </c>
    </row>
    <row r="117" spans="2:6" ht="12.5">
      <c r="B117" s="34">
        <v>45832.648622685185</v>
      </c>
      <c r="C117" s="107">
        <v>272</v>
      </c>
      <c r="D117" s="108">
        <v>22.42</v>
      </c>
      <c r="E117" s="108">
        <v>6098.2400000000007</v>
      </c>
      <c r="F117" s="109" t="s">
        <v>12</v>
      </c>
    </row>
    <row r="118" spans="2:6" ht="12.5">
      <c r="B118" s="34">
        <v>45832.657418981478</v>
      </c>
      <c r="C118" s="107">
        <v>129</v>
      </c>
      <c r="D118" s="108">
        <v>22.44</v>
      </c>
      <c r="E118" s="108">
        <v>2894.76</v>
      </c>
      <c r="F118" s="109" t="s">
        <v>12</v>
      </c>
    </row>
    <row r="119" spans="2:6" ht="12.5">
      <c r="B119" s="34">
        <v>45832.657418981478</v>
      </c>
      <c r="C119" s="107">
        <v>150</v>
      </c>
      <c r="D119" s="108">
        <v>22.44</v>
      </c>
      <c r="E119" s="108">
        <v>3366</v>
      </c>
      <c r="F119" s="109" t="s">
        <v>12</v>
      </c>
    </row>
    <row r="120" spans="2:6" ht="12.5">
      <c r="B120" s="34">
        <v>45832.658842592595</v>
      </c>
      <c r="C120" s="107">
        <v>4</v>
      </c>
      <c r="D120" s="108">
        <v>22.42</v>
      </c>
      <c r="E120" s="108">
        <v>89.68</v>
      </c>
      <c r="F120" s="109" t="s">
        <v>12</v>
      </c>
    </row>
    <row r="121" spans="2:6" ht="12.5">
      <c r="B121" s="34">
        <v>45832.658842592595</v>
      </c>
      <c r="C121" s="107">
        <v>445</v>
      </c>
      <c r="D121" s="108">
        <v>22.42</v>
      </c>
      <c r="E121" s="108">
        <v>9976.9000000000015</v>
      </c>
      <c r="F121" s="109" t="s">
        <v>12</v>
      </c>
    </row>
    <row r="122" spans="2:6" ht="12.5">
      <c r="B122" s="34">
        <v>45832.659062500003</v>
      </c>
      <c r="C122" s="107">
        <v>4</v>
      </c>
      <c r="D122" s="108">
        <v>22.42</v>
      </c>
      <c r="E122" s="108">
        <v>89.68</v>
      </c>
      <c r="F122" s="109" t="s">
        <v>12</v>
      </c>
    </row>
    <row r="123" spans="2:6" ht="12.5">
      <c r="B123" s="34">
        <v>45832.663483796299</v>
      </c>
      <c r="C123" s="107">
        <v>20</v>
      </c>
      <c r="D123" s="108">
        <v>22.44</v>
      </c>
      <c r="E123" s="108">
        <v>448.8</v>
      </c>
      <c r="F123" s="109" t="s">
        <v>12</v>
      </c>
    </row>
    <row r="124" spans="2:6" ht="12.5">
      <c r="B124" s="34">
        <v>45832.663530092592</v>
      </c>
      <c r="C124" s="107">
        <v>749</v>
      </c>
      <c r="D124" s="108">
        <v>22.44</v>
      </c>
      <c r="E124" s="108">
        <v>16807.560000000001</v>
      </c>
      <c r="F124" s="109" t="s">
        <v>12</v>
      </c>
    </row>
    <row r="125" spans="2:6" ht="12.5">
      <c r="B125" s="34">
        <v>45832.663530092592</v>
      </c>
      <c r="C125" s="107">
        <v>345</v>
      </c>
      <c r="D125" s="108">
        <v>22.44</v>
      </c>
      <c r="E125" s="108">
        <v>7741.8</v>
      </c>
      <c r="F125" s="109" t="s">
        <v>12</v>
      </c>
    </row>
    <row r="126" spans="2:6" ht="12.5">
      <c r="B126" s="34">
        <v>45832.665300925924</v>
      </c>
      <c r="C126" s="107">
        <v>298</v>
      </c>
      <c r="D126" s="108">
        <v>22.42</v>
      </c>
      <c r="E126" s="108">
        <v>6681.1600000000008</v>
      </c>
      <c r="F126" s="109" t="s">
        <v>12</v>
      </c>
    </row>
    <row r="127" spans="2:6" ht="12.5">
      <c r="B127" s="34">
        <v>45832.668958333335</v>
      </c>
      <c r="C127" s="107">
        <v>278</v>
      </c>
      <c r="D127" s="108">
        <v>22.4</v>
      </c>
      <c r="E127" s="108">
        <v>6227.2</v>
      </c>
      <c r="F127" s="109" t="s">
        <v>12</v>
      </c>
    </row>
    <row r="128" spans="2:6" ht="12.5">
      <c r="B128" s="34">
        <v>45832.670937499999</v>
      </c>
      <c r="C128" s="107">
        <v>278</v>
      </c>
      <c r="D128" s="108">
        <v>22.38</v>
      </c>
      <c r="E128" s="108">
        <v>6221.6399999999994</v>
      </c>
      <c r="F128" s="109" t="s">
        <v>12</v>
      </c>
    </row>
    <row r="129" spans="2:6" ht="12.5">
      <c r="B129" s="34">
        <v>45832.677199074074</v>
      </c>
      <c r="C129" s="107">
        <v>525</v>
      </c>
      <c r="D129" s="108">
        <v>22.36</v>
      </c>
      <c r="E129" s="108">
        <v>11739</v>
      </c>
      <c r="F129" s="109" t="s">
        <v>12</v>
      </c>
    </row>
    <row r="130" spans="2:6" ht="12.5">
      <c r="B130" s="34">
        <v>45832.677199074074</v>
      </c>
      <c r="C130" s="107">
        <v>294</v>
      </c>
      <c r="D130" s="108">
        <v>22.36</v>
      </c>
      <c r="E130" s="108">
        <v>6573.84</v>
      </c>
      <c r="F130" s="109" t="s">
        <v>12</v>
      </c>
    </row>
    <row r="131" spans="2:6" ht="12.5">
      <c r="B131" s="34">
        <v>45832.682175925926</v>
      </c>
      <c r="C131" s="107">
        <v>277</v>
      </c>
      <c r="D131" s="108">
        <v>22.36</v>
      </c>
      <c r="E131" s="108">
        <v>6193.72</v>
      </c>
      <c r="F131" s="109" t="s">
        <v>12</v>
      </c>
    </row>
    <row r="132" spans="2:6" ht="12.5">
      <c r="B132" s="34">
        <v>45832.682175925926</v>
      </c>
      <c r="C132" s="107">
        <v>279</v>
      </c>
      <c r="D132" s="108">
        <v>22.36</v>
      </c>
      <c r="E132" s="108">
        <v>6238.44</v>
      </c>
      <c r="F132" s="109" t="s">
        <v>12</v>
      </c>
    </row>
    <row r="133" spans="2:6" ht="12.5">
      <c r="B133" s="34">
        <v>45832.686412037037</v>
      </c>
      <c r="C133" s="107">
        <v>284</v>
      </c>
      <c r="D133" s="108">
        <v>22.34</v>
      </c>
      <c r="E133" s="108">
        <v>6344.56</v>
      </c>
      <c r="F133" s="109" t="s">
        <v>12</v>
      </c>
    </row>
    <row r="134" spans="2:6" ht="12.5">
      <c r="B134" s="34">
        <v>45832.686412037037</v>
      </c>
      <c r="C134" s="107">
        <v>259</v>
      </c>
      <c r="D134" s="108">
        <v>22.34</v>
      </c>
      <c r="E134" s="108">
        <v>5786.06</v>
      </c>
      <c r="F134" s="109" t="s">
        <v>12</v>
      </c>
    </row>
    <row r="135" spans="2:6" ht="12.5">
      <c r="B135" s="34">
        <v>45832.6953587963</v>
      </c>
      <c r="C135" s="107">
        <v>275</v>
      </c>
      <c r="D135" s="108">
        <v>22.38</v>
      </c>
      <c r="E135" s="108">
        <v>6154.5</v>
      </c>
      <c r="F135" s="109" t="s">
        <v>12</v>
      </c>
    </row>
    <row r="136" spans="2:6" ht="12.5">
      <c r="B136" s="34">
        <v>45832.697604166664</v>
      </c>
      <c r="C136" s="107">
        <v>4</v>
      </c>
      <c r="D136" s="108">
        <v>22.38</v>
      </c>
      <c r="E136" s="108">
        <v>89.52</v>
      </c>
      <c r="F136" s="109" t="s">
        <v>12</v>
      </c>
    </row>
    <row r="137" spans="2:6" ht="12.5">
      <c r="B137" s="34">
        <v>45832.697604166664</v>
      </c>
      <c r="C137" s="107">
        <v>232</v>
      </c>
      <c r="D137" s="108">
        <v>22.38</v>
      </c>
      <c r="E137" s="108">
        <v>5192.16</v>
      </c>
      <c r="F137" s="109" t="s">
        <v>12</v>
      </c>
    </row>
    <row r="138" spans="2:6" ht="12.5">
      <c r="B138" s="34">
        <v>45832.697615740741</v>
      </c>
      <c r="C138" s="107">
        <v>77</v>
      </c>
      <c r="D138" s="108">
        <v>22.38</v>
      </c>
      <c r="E138" s="108">
        <v>1723.26</v>
      </c>
      <c r="F138" s="109" t="s">
        <v>12</v>
      </c>
    </row>
    <row r="139" spans="2:6" ht="12.5">
      <c r="B139" s="34">
        <v>45832.70071759259</v>
      </c>
      <c r="C139" s="107">
        <v>265</v>
      </c>
      <c r="D139" s="108">
        <v>22.44</v>
      </c>
      <c r="E139" s="108">
        <v>5946.6</v>
      </c>
      <c r="F139" s="109" t="s">
        <v>12</v>
      </c>
    </row>
    <row r="140" spans="2:6" ht="12.5">
      <c r="B140" s="34">
        <v>45832.70071759259</v>
      </c>
      <c r="C140" s="107">
        <v>24</v>
      </c>
      <c r="D140" s="108">
        <v>22.44</v>
      </c>
      <c r="E140" s="108">
        <v>538.56000000000006</v>
      </c>
      <c r="F140" s="109" t="s">
        <v>12</v>
      </c>
    </row>
    <row r="141" spans="2:6" ht="12.5">
      <c r="B141" s="34">
        <v>45832.70071759259</v>
      </c>
      <c r="C141" s="107">
        <v>6</v>
      </c>
      <c r="D141" s="108">
        <v>22.44</v>
      </c>
      <c r="E141" s="108">
        <v>134.64000000000001</v>
      </c>
      <c r="F141" s="109" t="s">
        <v>12</v>
      </c>
    </row>
    <row r="142" spans="2:6" ht="12.5">
      <c r="B142" s="34">
        <v>45832.70071759259</v>
      </c>
      <c r="C142" s="107">
        <v>262</v>
      </c>
      <c r="D142" s="108">
        <v>22.44</v>
      </c>
      <c r="E142" s="108">
        <v>5879.2800000000007</v>
      </c>
      <c r="F142" s="109" t="s">
        <v>12</v>
      </c>
    </row>
    <row r="143" spans="2:6" ht="12.5">
      <c r="B143" s="34">
        <v>45832.70071759259</v>
      </c>
      <c r="C143" s="107">
        <v>258</v>
      </c>
      <c r="D143" s="108">
        <v>22.44</v>
      </c>
      <c r="E143" s="108">
        <v>5789.52</v>
      </c>
      <c r="F143" s="109" t="s">
        <v>12</v>
      </c>
    </row>
    <row r="144" spans="2:6" ht="12.5">
      <c r="B144" s="34">
        <v>45832.702430555553</v>
      </c>
      <c r="C144" s="107">
        <v>281</v>
      </c>
      <c r="D144" s="108">
        <v>22.46</v>
      </c>
      <c r="E144" s="108">
        <v>6311.26</v>
      </c>
      <c r="F144" s="109" t="s">
        <v>12</v>
      </c>
    </row>
    <row r="145" spans="2:6" ht="12.5">
      <c r="B145" s="34">
        <v>45832.704317129632</v>
      </c>
      <c r="C145" s="107">
        <v>272</v>
      </c>
      <c r="D145" s="108">
        <v>22.48</v>
      </c>
      <c r="E145" s="108">
        <v>6114.56</v>
      </c>
      <c r="F145" s="109" t="s">
        <v>12</v>
      </c>
    </row>
    <row r="146" spans="2:6" ht="12.5">
      <c r="B146" s="34">
        <v>45832.708148148151</v>
      </c>
      <c r="C146" s="107">
        <v>276</v>
      </c>
      <c r="D146" s="108">
        <v>22.44</v>
      </c>
      <c r="E146" s="108">
        <v>6193.4400000000005</v>
      </c>
      <c r="F146" s="109" t="s">
        <v>12</v>
      </c>
    </row>
    <row r="147" spans="2:6" ht="12.5">
      <c r="B147" s="34">
        <v>45832.708148148151</v>
      </c>
      <c r="C147" s="107">
        <v>1</v>
      </c>
      <c r="D147" s="108">
        <v>22.44</v>
      </c>
      <c r="E147" s="108">
        <v>22.44</v>
      </c>
      <c r="F147" s="109" t="s">
        <v>12</v>
      </c>
    </row>
    <row r="148" spans="2:6" ht="12.5">
      <c r="B148" s="34">
        <v>45832.708148148151</v>
      </c>
      <c r="C148" s="107">
        <v>3</v>
      </c>
      <c r="D148" s="108">
        <v>22.44</v>
      </c>
      <c r="E148" s="108">
        <v>67.320000000000007</v>
      </c>
      <c r="F148" s="109" t="s">
        <v>12</v>
      </c>
    </row>
    <row r="149" spans="2:6" ht="12.5">
      <c r="B149" s="34">
        <v>45832.722141203703</v>
      </c>
      <c r="C149" s="107">
        <v>152</v>
      </c>
      <c r="D149" s="108">
        <v>22.38</v>
      </c>
      <c r="E149" s="108">
        <v>3401.7599999999998</v>
      </c>
      <c r="F149" s="109" t="s">
        <v>12</v>
      </c>
    </row>
    <row r="150" spans="2:6" ht="12.5">
      <c r="B150" s="34">
        <v>45832.722141203703</v>
      </c>
      <c r="C150" s="107">
        <v>296</v>
      </c>
      <c r="D150" s="108">
        <v>22.38</v>
      </c>
      <c r="E150" s="108">
        <v>6624.48</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F85-A00C-4471-8AB0-518B3FEDABB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45831</v>
      </c>
      <c r="C15" s="59">
        <f>SUMIF(F20:F5000,F15,C20:C5000)</f>
        <v>28246</v>
      </c>
      <c r="D15" s="60">
        <f>E15/C15</f>
        <v>22.978814699426476</v>
      </c>
      <c r="E15" s="60">
        <f>SUMIF(F20:F5000,F15,E20:E5000)</f>
        <v>649059.60000000021</v>
      </c>
      <c r="F15" s="61" t="s">
        <v>12</v>
      </c>
    </row>
    <row r="16" spans="2:10">
      <c r="B16" s="26">
        <v>45831</v>
      </c>
      <c r="C16" s="59">
        <f>SUMIF(F20:F5001,F16,C20:C5001)</f>
        <v>0</v>
      </c>
      <c r="D16" s="60">
        <v>0</v>
      </c>
      <c r="E16" s="60">
        <f>SUMIF(F20:F5001,F16,E20:E5001)</f>
        <v>0</v>
      </c>
      <c r="F16" s="61" t="s">
        <v>22</v>
      </c>
    </row>
    <row r="17" spans="2:12" ht="12.5">
      <c r="B17" s="26">
        <v>45831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45831.378530092596</v>
      </c>
      <c r="C20" s="107">
        <v>324</v>
      </c>
      <c r="D20" s="108">
        <v>23.06</v>
      </c>
      <c r="E20" s="108">
        <v>7471.44</v>
      </c>
      <c r="F20" s="109" t="s">
        <v>12</v>
      </c>
      <c r="G20" s="87"/>
      <c r="H20" s="86"/>
      <c r="I20" s="86"/>
      <c r="J20" s="86"/>
      <c r="K20" s="86"/>
    </row>
    <row r="21" spans="2:12" ht="12.5">
      <c r="B21" s="34">
        <v>45831.379618055558</v>
      </c>
      <c r="C21" s="107">
        <v>316</v>
      </c>
      <c r="D21" s="108">
        <v>23.06</v>
      </c>
      <c r="E21" s="108">
        <v>7286.96</v>
      </c>
      <c r="F21" s="109" t="s">
        <v>12</v>
      </c>
    </row>
    <row r="22" spans="2:12" ht="12.5">
      <c r="B22" s="34">
        <v>45831.380347222221</v>
      </c>
      <c r="C22" s="107">
        <v>310</v>
      </c>
      <c r="D22" s="108">
        <v>23.04</v>
      </c>
      <c r="E22" s="108">
        <v>7142.4</v>
      </c>
      <c r="F22" s="109" t="s">
        <v>12</v>
      </c>
    </row>
    <row r="23" spans="2:12" ht="12.5">
      <c r="B23" s="34">
        <v>45831.385370370372</v>
      </c>
      <c r="C23" s="107">
        <v>305</v>
      </c>
      <c r="D23" s="108">
        <v>22.98</v>
      </c>
      <c r="E23" s="108">
        <v>7008.9000000000005</v>
      </c>
      <c r="F23" s="109" t="s">
        <v>12</v>
      </c>
    </row>
    <row r="24" spans="2:12" ht="12.5">
      <c r="B24" s="34">
        <v>45831.38548611111</v>
      </c>
      <c r="C24" s="107">
        <v>288</v>
      </c>
      <c r="D24" s="108">
        <v>22.96</v>
      </c>
      <c r="E24" s="108">
        <v>6612.4800000000005</v>
      </c>
      <c r="F24" s="109" t="s">
        <v>12</v>
      </c>
    </row>
    <row r="25" spans="2:12" ht="12.5">
      <c r="B25" s="34">
        <v>45831.391261574077</v>
      </c>
      <c r="C25" s="107">
        <v>273</v>
      </c>
      <c r="D25" s="108">
        <v>22.98</v>
      </c>
      <c r="E25" s="108">
        <v>6273.54</v>
      </c>
      <c r="F25" s="109" t="s">
        <v>12</v>
      </c>
    </row>
    <row r="26" spans="2:12" ht="12.5">
      <c r="B26" s="34">
        <v>45831.391261574077</v>
      </c>
      <c r="C26" s="107">
        <v>262</v>
      </c>
      <c r="D26" s="108">
        <v>22.98</v>
      </c>
      <c r="E26" s="108">
        <v>6020.76</v>
      </c>
      <c r="F26" s="109" t="s">
        <v>12</v>
      </c>
    </row>
    <row r="27" spans="2:12" ht="12.5">
      <c r="B27" s="34">
        <v>45831.393923611111</v>
      </c>
      <c r="C27" s="107">
        <v>199</v>
      </c>
      <c r="D27" s="108">
        <v>22.96</v>
      </c>
      <c r="E27" s="108">
        <v>4569.04</v>
      </c>
      <c r="F27" s="109" t="s">
        <v>12</v>
      </c>
    </row>
    <row r="28" spans="2:12" ht="12.5">
      <c r="B28" s="34">
        <v>45831.393923611111</v>
      </c>
      <c r="C28" s="107">
        <v>72</v>
      </c>
      <c r="D28" s="108">
        <v>22.96</v>
      </c>
      <c r="E28" s="108">
        <v>1653.1200000000001</v>
      </c>
      <c r="F28" s="109" t="s">
        <v>12</v>
      </c>
    </row>
    <row r="29" spans="2:12" ht="12.5">
      <c r="B29" s="34">
        <v>45831.396886574075</v>
      </c>
      <c r="C29" s="107">
        <v>247</v>
      </c>
      <c r="D29" s="108">
        <v>22.96</v>
      </c>
      <c r="E29" s="108">
        <v>5671.12</v>
      </c>
      <c r="F29" s="109" t="s">
        <v>12</v>
      </c>
    </row>
    <row r="30" spans="2:12" ht="12.5">
      <c r="B30" s="34">
        <v>45831.396886574075</v>
      </c>
      <c r="C30" s="107">
        <v>59</v>
      </c>
      <c r="D30" s="108">
        <v>22.96</v>
      </c>
      <c r="E30" s="108">
        <v>1354.64</v>
      </c>
      <c r="F30" s="109" t="s">
        <v>12</v>
      </c>
    </row>
    <row r="31" spans="2:12" ht="12.5">
      <c r="B31" s="34">
        <v>45831.400196759256</v>
      </c>
      <c r="C31" s="107">
        <v>74</v>
      </c>
      <c r="D31" s="108">
        <v>22.94</v>
      </c>
      <c r="E31" s="108">
        <v>1697.5600000000002</v>
      </c>
      <c r="F31" s="109" t="s">
        <v>12</v>
      </c>
    </row>
    <row r="32" spans="2:12" ht="12.5">
      <c r="B32" s="34">
        <v>45831.401956018519</v>
      </c>
      <c r="C32" s="107">
        <v>75</v>
      </c>
      <c r="D32" s="108">
        <v>22.92</v>
      </c>
      <c r="E32" s="108">
        <v>1719.0000000000002</v>
      </c>
      <c r="F32" s="109" t="s">
        <v>12</v>
      </c>
    </row>
    <row r="33" spans="2:6" ht="12.5">
      <c r="B33" s="34">
        <v>45831.407523148147</v>
      </c>
      <c r="C33" s="107">
        <v>273</v>
      </c>
      <c r="D33" s="108">
        <v>22.94</v>
      </c>
      <c r="E33" s="108">
        <v>6262.6200000000008</v>
      </c>
      <c r="F33" s="109" t="s">
        <v>12</v>
      </c>
    </row>
    <row r="34" spans="2:6" ht="12.5">
      <c r="B34" s="34">
        <v>45831.408506944441</v>
      </c>
      <c r="C34" s="107">
        <v>828</v>
      </c>
      <c r="D34" s="108">
        <v>22.94</v>
      </c>
      <c r="E34" s="108">
        <v>18994.32</v>
      </c>
      <c r="F34" s="109" t="s">
        <v>12</v>
      </c>
    </row>
    <row r="35" spans="2:6" ht="12.5">
      <c r="B35" s="34">
        <v>45831.416250000002</v>
      </c>
      <c r="C35" s="107">
        <v>262</v>
      </c>
      <c r="D35" s="108">
        <v>22.94</v>
      </c>
      <c r="E35" s="108">
        <v>6010.2800000000007</v>
      </c>
      <c r="F35" s="109" t="s">
        <v>12</v>
      </c>
    </row>
    <row r="36" spans="2:6" ht="12.5">
      <c r="B36" s="34">
        <v>45831.416250000002</v>
      </c>
      <c r="C36" s="107">
        <v>258</v>
      </c>
      <c r="D36" s="108">
        <v>22.94</v>
      </c>
      <c r="E36" s="108">
        <v>5918.52</v>
      </c>
      <c r="F36" s="109" t="s">
        <v>12</v>
      </c>
    </row>
    <row r="37" spans="2:6" ht="12.5">
      <c r="B37" s="34">
        <v>45831.419178240743</v>
      </c>
      <c r="C37" s="107">
        <v>47</v>
      </c>
      <c r="D37" s="108">
        <v>22.92</v>
      </c>
      <c r="E37" s="108">
        <v>1077.24</v>
      </c>
      <c r="F37" s="109" t="s">
        <v>12</v>
      </c>
    </row>
    <row r="38" spans="2:6" ht="12.5">
      <c r="B38" s="34">
        <v>45831.419178240743</v>
      </c>
      <c r="C38" s="107">
        <v>229</v>
      </c>
      <c r="D38" s="108">
        <v>22.92</v>
      </c>
      <c r="E38" s="108">
        <v>5248.68</v>
      </c>
      <c r="F38" s="109" t="s">
        <v>12</v>
      </c>
    </row>
    <row r="39" spans="2:6" ht="12.5">
      <c r="B39" s="34">
        <v>45831.425023148149</v>
      </c>
      <c r="C39" s="107">
        <v>22</v>
      </c>
      <c r="D39" s="108">
        <v>22.86</v>
      </c>
      <c r="E39" s="108">
        <v>502.91999999999996</v>
      </c>
      <c r="F39" s="109" t="s">
        <v>12</v>
      </c>
    </row>
    <row r="40" spans="2:6" ht="12.5">
      <c r="B40" s="34">
        <v>45831.425023148149</v>
      </c>
      <c r="C40" s="107">
        <v>268</v>
      </c>
      <c r="D40" s="108">
        <v>22.86</v>
      </c>
      <c r="E40" s="108">
        <v>6126.48</v>
      </c>
      <c r="F40" s="109" t="s">
        <v>12</v>
      </c>
    </row>
    <row r="41" spans="2:6" ht="12.5">
      <c r="B41" s="34">
        <v>45831.425023148149</v>
      </c>
      <c r="C41" s="107">
        <v>261</v>
      </c>
      <c r="D41" s="108">
        <v>22.86</v>
      </c>
      <c r="E41" s="108">
        <v>5966.46</v>
      </c>
      <c r="F41" s="109" t="s">
        <v>12</v>
      </c>
    </row>
    <row r="42" spans="2:6" ht="12.5">
      <c r="B42" s="34">
        <v>45831.42863425926</v>
      </c>
      <c r="C42" s="107">
        <v>181</v>
      </c>
      <c r="D42" s="108">
        <v>22.78</v>
      </c>
      <c r="E42" s="108">
        <v>4123.18</v>
      </c>
      <c r="F42" s="109" t="s">
        <v>12</v>
      </c>
    </row>
    <row r="43" spans="2:6" ht="12.5">
      <c r="B43" s="34">
        <v>45831.42863425926</v>
      </c>
      <c r="C43" s="107">
        <v>117</v>
      </c>
      <c r="D43" s="108">
        <v>22.78</v>
      </c>
      <c r="E43" s="108">
        <v>2665.26</v>
      </c>
      <c r="F43" s="109" t="s">
        <v>12</v>
      </c>
    </row>
    <row r="44" spans="2:6" ht="12.5">
      <c r="B44" s="34">
        <v>45831.437604166669</v>
      </c>
      <c r="C44" s="107">
        <v>551</v>
      </c>
      <c r="D44" s="108">
        <v>22.82</v>
      </c>
      <c r="E44" s="108">
        <v>12573.82</v>
      </c>
      <c r="F44" s="109" t="s">
        <v>12</v>
      </c>
    </row>
    <row r="45" spans="2:6" ht="12.5">
      <c r="B45" s="34">
        <v>45831.446192129632</v>
      </c>
      <c r="C45" s="107">
        <v>286</v>
      </c>
      <c r="D45" s="108">
        <v>22.84</v>
      </c>
      <c r="E45" s="108">
        <v>6532.24</v>
      </c>
      <c r="F45" s="109" t="s">
        <v>12</v>
      </c>
    </row>
    <row r="46" spans="2:6" ht="12.5">
      <c r="B46" s="34">
        <v>45831.460405092592</v>
      </c>
      <c r="C46" s="107">
        <v>578</v>
      </c>
      <c r="D46" s="108">
        <v>22.94</v>
      </c>
      <c r="E46" s="108">
        <v>13259.320000000002</v>
      </c>
      <c r="F46" s="109" t="s">
        <v>12</v>
      </c>
    </row>
    <row r="47" spans="2:6" ht="12.5">
      <c r="B47" s="34">
        <v>45831.460405092592</v>
      </c>
      <c r="C47" s="107">
        <v>75</v>
      </c>
      <c r="D47" s="108">
        <v>22.94</v>
      </c>
      <c r="E47" s="108">
        <v>1720.5</v>
      </c>
      <c r="F47" s="109" t="s">
        <v>12</v>
      </c>
    </row>
    <row r="48" spans="2:6" ht="12.5">
      <c r="B48" s="34">
        <v>45831.460405092592</v>
      </c>
      <c r="C48" s="107">
        <v>146</v>
      </c>
      <c r="D48" s="108">
        <v>22.94</v>
      </c>
      <c r="E48" s="108">
        <v>3349.2400000000002</v>
      </c>
      <c r="F48" s="109" t="s">
        <v>12</v>
      </c>
    </row>
    <row r="49" spans="2:6" ht="12.5">
      <c r="B49" s="34">
        <v>45831.460405092592</v>
      </c>
      <c r="C49" s="107">
        <v>9</v>
      </c>
      <c r="D49" s="108">
        <v>22.94</v>
      </c>
      <c r="E49" s="108">
        <v>206.46</v>
      </c>
      <c r="F49" s="109" t="s">
        <v>12</v>
      </c>
    </row>
    <row r="50" spans="2:6" ht="12.5">
      <c r="B50" s="34">
        <v>45831.462581018517</v>
      </c>
      <c r="C50" s="107">
        <v>259</v>
      </c>
      <c r="D50" s="108">
        <v>22.94</v>
      </c>
      <c r="E50" s="108">
        <v>5941.46</v>
      </c>
      <c r="F50" s="109" t="s">
        <v>12</v>
      </c>
    </row>
    <row r="51" spans="2:6" ht="12.5">
      <c r="B51" s="34">
        <v>45831.463321759256</v>
      </c>
      <c r="C51" s="107">
        <v>13</v>
      </c>
      <c r="D51" s="108">
        <v>22.92</v>
      </c>
      <c r="E51" s="108">
        <v>297.96000000000004</v>
      </c>
      <c r="F51" s="109" t="s">
        <v>12</v>
      </c>
    </row>
    <row r="52" spans="2:6" ht="12.5">
      <c r="B52" s="34">
        <v>45831.464849537035</v>
      </c>
      <c r="C52" s="107">
        <v>775</v>
      </c>
      <c r="D52" s="108">
        <v>22.92</v>
      </c>
      <c r="E52" s="108">
        <v>17763</v>
      </c>
      <c r="F52" s="109" t="s">
        <v>12</v>
      </c>
    </row>
    <row r="53" spans="2:6" ht="12.5">
      <c r="B53" s="34">
        <v>45831.475868055553</v>
      </c>
      <c r="C53" s="107">
        <v>310</v>
      </c>
      <c r="D53" s="108">
        <v>22.92</v>
      </c>
      <c r="E53" s="108">
        <v>7105.2000000000007</v>
      </c>
      <c r="F53" s="109" t="s">
        <v>12</v>
      </c>
    </row>
    <row r="54" spans="2:6" ht="12.5">
      <c r="B54" s="34">
        <v>45831.475868055553</v>
      </c>
      <c r="C54" s="107">
        <v>311</v>
      </c>
      <c r="D54" s="108">
        <v>22.92</v>
      </c>
      <c r="E54" s="108">
        <v>7128.1200000000008</v>
      </c>
      <c r="F54" s="109" t="s">
        <v>12</v>
      </c>
    </row>
    <row r="55" spans="2:6" ht="12.5">
      <c r="B55" s="34">
        <v>45831.48265046296</v>
      </c>
      <c r="C55" s="107">
        <v>291</v>
      </c>
      <c r="D55" s="108">
        <v>22.9</v>
      </c>
      <c r="E55" s="108">
        <v>6663.9</v>
      </c>
      <c r="F55" s="109" t="s">
        <v>12</v>
      </c>
    </row>
    <row r="56" spans="2:6" ht="12.5">
      <c r="B56" s="34">
        <v>45831.487349537034</v>
      </c>
      <c r="C56" s="107">
        <v>4</v>
      </c>
      <c r="D56" s="108">
        <v>22.88</v>
      </c>
      <c r="E56" s="108">
        <v>91.52</v>
      </c>
      <c r="F56" s="109" t="s">
        <v>12</v>
      </c>
    </row>
    <row r="57" spans="2:6" ht="12.5">
      <c r="B57" s="34">
        <v>45831.503703703704</v>
      </c>
      <c r="C57" s="107">
        <v>119</v>
      </c>
      <c r="D57" s="108">
        <v>22.94</v>
      </c>
      <c r="E57" s="108">
        <v>2729.86</v>
      </c>
      <c r="F57" s="109" t="s">
        <v>12</v>
      </c>
    </row>
    <row r="58" spans="2:6" ht="12.5">
      <c r="B58" s="34">
        <v>45831.503703703704</v>
      </c>
      <c r="C58" s="107">
        <v>347</v>
      </c>
      <c r="D58" s="108">
        <v>22.94</v>
      </c>
      <c r="E58" s="108">
        <v>7960.18</v>
      </c>
      <c r="F58" s="109" t="s">
        <v>12</v>
      </c>
    </row>
    <row r="59" spans="2:6" ht="12.5">
      <c r="B59" s="34">
        <v>45831.503703703704</v>
      </c>
      <c r="C59" s="107">
        <v>347</v>
      </c>
      <c r="D59" s="108">
        <v>22.94</v>
      </c>
      <c r="E59" s="108">
        <v>7960.18</v>
      </c>
      <c r="F59" s="109" t="s">
        <v>12</v>
      </c>
    </row>
    <row r="60" spans="2:6" ht="12.5">
      <c r="B60" s="34">
        <v>45831.503703703704</v>
      </c>
      <c r="C60" s="107">
        <v>837</v>
      </c>
      <c r="D60" s="108">
        <v>22.94</v>
      </c>
      <c r="E60" s="108">
        <v>19200.780000000002</v>
      </c>
      <c r="F60" s="109" t="s">
        <v>12</v>
      </c>
    </row>
    <row r="61" spans="2:6" ht="12.5">
      <c r="B61" s="34">
        <v>45831.512048611112</v>
      </c>
      <c r="C61" s="107">
        <v>297</v>
      </c>
      <c r="D61" s="108">
        <v>22.92</v>
      </c>
      <c r="E61" s="108">
        <v>6807.2400000000007</v>
      </c>
      <c r="F61" s="109" t="s">
        <v>12</v>
      </c>
    </row>
    <row r="62" spans="2:6" ht="12.5">
      <c r="B62" s="34">
        <v>45831.526030092595</v>
      </c>
      <c r="C62" s="107">
        <v>568</v>
      </c>
      <c r="D62" s="108">
        <v>23.04</v>
      </c>
      <c r="E62" s="108">
        <v>13086.72</v>
      </c>
      <c r="F62" s="109" t="s">
        <v>12</v>
      </c>
    </row>
    <row r="63" spans="2:6" ht="12.5">
      <c r="B63" s="34">
        <v>45831.53020833333</v>
      </c>
      <c r="C63" s="107">
        <v>267</v>
      </c>
      <c r="D63" s="108">
        <v>23.02</v>
      </c>
      <c r="E63" s="108">
        <v>6146.34</v>
      </c>
      <c r="F63" s="109" t="s">
        <v>12</v>
      </c>
    </row>
    <row r="64" spans="2:6" ht="12.5">
      <c r="B64" s="34">
        <v>45831.53020833333</v>
      </c>
      <c r="C64" s="107">
        <v>292</v>
      </c>
      <c r="D64" s="108">
        <v>23.02</v>
      </c>
      <c r="E64" s="108">
        <v>6721.84</v>
      </c>
      <c r="F64" s="109" t="s">
        <v>12</v>
      </c>
    </row>
    <row r="65" spans="2:6" ht="12.5">
      <c r="B65" s="34">
        <v>45831.543726851851</v>
      </c>
      <c r="C65" s="107">
        <v>541</v>
      </c>
      <c r="D65" s="108">
        <v>23</v>
      </c>
      <c r="E65" s="108">
        <v>12443</v>
      </c>
      <c r="F65" s="109" t="s">
        <v>12</v>
      </c>
    </row>
    <row r="66" spans="2:6" ht="12.5">
      <c r="B66" s="34">
        <v>45831.548587962963</v>
      </c>
      <c r="C66" s="107">
        <v>261</v>
      </c>
      <c r="D66" s="108">
        <v>23</v>
      </c>
      <c r="E66" s="108">
        <v>6003</v>
      </c>
      <c r="F66" s="109" t="s">
        <v>12</v>
      </c>
    </row>
    <row r="67" spans="2:6" ht="12.5">
      <c r="B67" s="34">
        <v>45831.556712962964</v>
      </c>
      <c r="C67" s="107">
        <v>531</v>
      </c>
      <c r="D67" s="108">
        <v>23.02</v>
      </c>
      <c r="E67" s="108">
        <v>12223.619999999999</v>
      </c>
      <c r="F67" s="109" t="s">
        <v>12</v>
      </c>
    </row>
    <row r="68" spans="2:6" ht="12.5">
      <c r="B68" s="34">
        <v>45831.5625</v>
      </c>
      <c r="C68" s="107">
        <v>273</v>
      </c>
      <c r="D68" s="108">
        <v>23</v>
      </c>
      <c r="E68" s="108">
        <v>6279</v>
      </c>
      <c r="F68" s="109" t="s">
        <v>12</v>
      </c>
    </row>
    <row r="69" spans="2:6" ht="12.5">
      <c r="B69" s="34">
        <v>45831.568020833336</v>
      </c>
      <c r="C69" s="107">
        <v>268</v>
      </c>
      <c r="D69" s="108">
        <v>22.98</v>
      </c>
      <c r="E69" s="108">
        <v>6158.64</v>
      </c>
      <c r="F69" s="109" t="s">
        <v>12</v>
      </c>
    </row>
    <row r="70" spans="2:6" ht="12.5">
      <c r="B70" s="34">
        <v>45831.570185185185</v>
      </c>
      <c r="C70" s="107">
        <v>311</v>
      </c>
      <c r="D70" s="108">
        <v>22.94</v>
      </c>
      <c r="E70" s="108">
        <v>7134.34</v>
      </c>
      <c r="F70" s="109" t="s">
        <v>12</v>
      </c>
    </row>
    <row r="71" spans="2:6" ht="12.5">
      <c r="B71" s="34">
        <v>45831.573483796295</v>
      </c>
      <c r="C71" s="107">
        <v>308</v>
      </c>
      <c r="D71" s="108">
        <v>22.92</v>
      </c>
      <c r="E71" s="108">
        <v>7059.3600000000006</v>
      </c>
      <c r="F71" s="109" t="s">
        <v>12</v>
      </c>
    </row>
    <row r="72" spans="2:6" ht="12.5">
      <c r="B72" s="34">
        <v>45831.588761574072</v>
      </c>
      <c r="C72" s="107">
        <v>276</v>
      </c>
      <c r="D72" s="108">
        <v>22.96</v>
      </c>
      <c r="E72" s="108">
        <v>6336.96</v>
      </c>
      <c r="F72" s="109" t="s">
        <v>12</v>
      </c>
    </row>
    <row r="73" spans="2:6" ht="12.5">
      <c r="B73" s="34">
        <v>45831.593043981484</v>
      </c>
      <c r="C73" s="107">
        <v>280</v>
      </c>
      <c r="D73" s="108">
        <v>22.96</v>
      </c>
      <c r="E73" s="108">
        <v>6428.8</v>
      </c>
      <c r="F73" s="109" t="s">
        <v>12</v>
      </c>
    </row>
    <row r="74" spans="2:6" ht="12.5">
      <c r="B74" s="34">
        <v>45831.59747685185</v>
      </c>
      <c r="C74" s="107">
        <v>258</v>
      </c>
      <c r="D74" s="108">
        <v>22.96</v>
      </c>
      <c r="E74" s="108">
        <v>5923.68</v>
      </c>
      <c r="F74" s="109" t="s">
        <v>12</v>
      </c>
    </row>
    <row r="75" spans="2:6" ht="12.5">
      <c r="B75" s="34">
        <v>45831.604212962964</v>
      </c>
      <c r="C75" s="107">
        <v>241</v>
      </c>
      <c r="D75" s="108">
        <v>22.96</v>
      </c>
      <c r="E75" s="108">
        <v>5533.3600000000006</v>
      </c>
      <c r="F75" s="109" t="s">
        <v>12</v>
      </c>
    </row>
    <row r="76" spans="2:6" ht="12.5">
      <c r="B76" s="34">
        <v>45831.604224537034</v>
      </c>
      <c r="C76" s="107">
        <v>267</v>
      </c>
      <c r="D76" s="108">
        <v>22.96</v>
      </c>
      <c r="E76" s="108">
        <v>6130.3200000000006</v>
      </c>
      <c r="F76" s="109" t="s">
        <v>12</v>
      </c>
    </row>
    <row r="77" spans="2:6" ht="12.5">
      <c r="B77" s="34">
        <v>45831.604224537034</v>
      </c>
      <c r="C77" s="107">
        <v>256</v>
      </c>
      <c r="D77" s="108">
        <v>22.96</v>
      </c>
      <c r="E77" s="108">
        <v>5877.76</v>
      </c>
      <c r="F77" s="109" t="s">
        <v>12</v>
      </c>
    </row>
    <row r="78" spans="2:6" ht="12.5">
      <c r="B78" s="34">
        <v>45831.604224537034</v>
      </c>
      <c r="C78" s="107">
        <v>271</v>
      </c>
      <c r="D78" s="108">
        <v>22.96</v>
      </c>
      <c r="E78" s="108">
        <v>6222.16</v>
      </c>
      <c r="F78" s="109" t="s">
        <v>12</v>
      </c>
    </row>
    <row r="79" spans="2:6" ht="12.5">
      <c r="B79" s="34">
        <v>45831.604224537034</v>
      </c>
      <c r="C79" s="107">
        <v>257</v>
      </c>
      <c r="D79" s="108">
        <v>22.96</v>
      </c>
      <c r="E79" s="108">
        <v>5900.72</v>
      </c>
      <c r="F79" s="109" t="s">
        <v>12</v>
      </c>
    </row>
    <row r="80" spans="2:6" ht="12.5">
      <c r="B80" s="34">
        <v>45831.604224537034</v>
      </c>
      <c r="C80" s="107">
        <v>18</v>
      </c>
      <c r="D80" s="108">
        <v>22.96</v>
      </c>
      <c r="E80" s="108">
        <v>413.28000000000003</v>
      </c>
      <c r="F80" s="109" t="s">
        <v>12</v>
      </c>
    </row>
    <row r="81" spans="2:6" ht="12.5">
      <c r="B81" s="34">
        <v>45831.619363425925</v>
      </c>
      <c r="C81" s="107">
        <v>10</v>
      </c>
      <c r="D81" s="108">
        <v>23.02</v>
      </c>
      <c r="E81" s="108">
        <v>230.2</v>
      </c>
      <c r="F81" s="109" t="s">
        <v>12</v>
      </c>
    </row>
    <row r="82" spans="2:6" ht="12.5">
      <c r="B82" s="34">
        <v>45831.623414351852</v>
      </c>
      <c r="C82" s="107">
        <v>262</v>
      </c>
      <c r="D82" s="108">
        <v>23.06</v>
      </c>
      <c r="E82" s="108">
        <v>6041.7199999999993</v>
      </c>
      <c r="F82" s="109" t="s">
        <v>12</v>
      </c>
    </row>
    <row r="83" spans="2:6" ht="12.5">
      <c r="B83" s="34">
        <v>45831.625775462962</v>
      </c>
      <c r="C83" s="107">
        <v>291</v>
      </c>
      <c r="D83" s="108">
        <v>23.04</v>
      </c>
      <c r="E83" s="108">
        <v>6704.6399999999994</v>
      </c>
      <c r="F83" s="109" t="s">
        <v>12</v>
      </c>
    </row>
    <row r="84" spans="2:6" ht="12.5">
      <c r="B84" s="34">
        <v>45831.625775462962</v>
      </c>
      <c r="C84" s="107">
        <v>274</v>
      </c>
      <c r="D84" s="108">
        <v>23.04</v>
      </c>
      <c r="E84" s="108">
        <v>6312.96</v>
      </c>
      <c r="F84" s="109" t="s">
        <v>12</v>
      </c>
    </row>
    <row r="85" spans="2:6" ht="12.5">
      <c r="B85" s="34">
        <v>45831.637812499997</v>
      </c>
      <c r="C85" s="107">
        <v>310</v>
      </c>
      <c r="D85" s="108">
        <v>23.04</v>
      </c>
      <c r="E85" s="108">
        <v>7142.4</v>
      </c>
      <c r="F85" s="109" t="s">
        <v>12</v>
      </c>
    </row>
    <row r="86" spans="2:6" ht="12.5">
      <c r="B86" s="34">
        <v>45831.638541666667</v>
      </c>
      <c r="C86" s="107">
        <v>701</v>
      </c>
      <c r="D86" s="108">
        <v>23.04</v>
      </c>
      <c r="E86" s="108">
        <v>16151.039999999999</v>
      </c>
      <c r="F86" s="109" t="s">
        <v>12</v>
      </c>
    </row>
    <row r="87" spans="2:6" ht="12.5">
      <c r="B87" s="34">
        <v>45831.649398148147</v>
      </c>
      <c r="C87" s="107">
        <v>602</v>
      </c>
      <c r="D87" s="108">
        <v>23.12</v>
      </c>
      <c r="E87" s="108">
        <v>13918.24</v>
      </c>
      <c r="F87" s="109" t="s">
        <v>12</v>
      </c>
    </row>
    <row r="88" spans="2:6" ht="12.5">
      <c r="B88" s="34">
        <v>45831.649398148147</v>
      </c>
      <c r="C88" s="107">
        <v>297</v>
      </c>
      <c r="D88" s="108">
        <v>23.12</v>
      </c>
      <c r="E88" s="108">
        <v>6866.64</v>
      </c>
      <c r="F88" s="109" t="s">
        <v>12</v>
      </c>
    </row>
    <row r="89" spans="2:6" ht="12.5">
      <c r="B89" s="34">
        <v>45831.649398148147</v>
      </c>
      <c r="C89" s="107">
        <v>283</v>
      </c>
      <c r="D89" s="108">
        <v>23.12</v>
      </c>
      <c r="E89" s="108">
        <v>6542.96</v>
      </c>
      <c r="F89" s="109" t="s">
        <v>12</v>
      </c>
    </row>
    <row r="90" spans="2:6" ht="12.5">
      <c r="B90" s="34">
        <v>45831.649398148147</v>
      </c>
      <c r="C90" s="107">
        <v>238</v>
      </c>
      <c r="D90" s="108">
        <v>23.12</v>
      </c>
      <c r="E90" s="108">
        <v>5502.56</v>
      </c>
      <c r="F90" s="109" t="s">
        <v>12</v>
      </c>
    </row>
    <row r="91" spans="2:6" ht="12.5">
      <c r="B91" s="34">
        <v>45831.658530092594</v>
      </c>
      <c r="C91" s="107">
        <v>257</v>
      </c>
      <c r="D91" s="108">
        <v>23.1</v>
      </c>
      <c r="E91" s="108">
        <v>5936.7000000000007</v>
      </c>
      <c r="F91" s="109" t="s">
        <v>12</v>
      </c>
    </row>
    <row r="92" spans="2:6" ht="12.5">
      <c r="B92" s="34">
        <v>45831.658530092594</v>
      </c>
      <c r="C92" s="107">
        <v>10</v>
      </c>
      <c r="D92" s="108">
        <v>23.1</v>
      </c>
      <c r="E92" s="108">
        <v>231</v>
      </c>
      <c r="F92" s="109" t="s">
        <v>12</v>
      </c>
    </row>
    <row r="93" spans="2:6" ht="12.5">
      <c r="B93" s="34">
        <v>45831.658530092594</v>
      </c>
      <c r="C93" s="107">
        <v>257</v>
      </c>
      <c r="D93" s="108">
        <v>23.1</v>
      </c>
      <c r="E93" s="108">
        <v>5936.7000000000007</v>
      </c>
      <c r="F93" s="109" t="s">
        <v>12</v>
      </c>
    </row>
    <row r="94" spans="2:6" ht="12.5">
      <c r="B94" s="34">
        <v>45831.658530092594</v>
      </c>
      <c r="C94" s="107">
        <v>248</v>
      </c>
      <c r="D94" s="108">
        <v>23.1</v>
      </c>
      <c r="E94" s="108">
        <v>5728.8</v>
      </c>
      <c r="F94" s="109" t="s">
        <v>12</v>
      </c>
    </row>
    <row r="95" spans="2:6" ht="12.5">
      <c r="B95" s="34">
        <v>45831.658530092594</v>
      </c>
      <c r="C95" s="107">
        <v>258</v>
      </c>
      <c r="D95" s="108">
        <v>23.1</v>
      </c>
      <c r="E95" s="108">
        <v>5959.8</v>
      </c>
      <c r="F95" s="109" t="s">
        <v>12</v>
      </c>
    </row>
    <row r="96" spans="2:6" ht="12.5">
      <c r="B96" s="34">
        <v>45831.66238425926</v>
      </c>
      <c r="C96" s="107">
        <v>307</v>
      </c>
      <c r="D96" s="108">
        <v>23.08</v>
      </c>
      <c r="E96" s="108">
        <v>7085.5599999999995</v>
      </c>
      <c r="F96" s="109" t="s">
        <v>12</v>
      </c>
    </row>
    <row r="97" spans="2:6" ht="12.5">
      <c r="B97" s="34">
        <v>45831.663298611114</v>
      </c>
      <c r="C97" s="107">
        <v>288</v>
      </c>
      <c r="D97" s="108">
        <v>23.06</v>
      </c>
      <c r="E97" s="108">
        <v>6641.28</v>
      </c>
      <c r="F97" s="109" t="s">
        <v>12</v>
      </c>
    </row>
    <row r="98" spans="2:6" ht="12.5">
      <c r="B98" s="34">
        <v>45831.670011574075</v>
      </c>
      <c r="C98" s="107">
        <v>288</v>
      </c>
      <c r="D98" s="108">
        <v>23.04</v>
      </c>
      <c r="E98" s="108">
        <v>6635.5199999999995</v>
      </c>
      <c r="F98" s="109" t="s">
        <v>12</v>
      </c>
    </row>
    <row r="99" spans="2:6" ht="12.5">
      <c r="B99" s="34">
        <v>45831.670011574075</v>
      </c>
      <c r="C99" s="107">
        <v>571</v>
      </c>
      <c r="D99" s="108">
        <v>23.04</v>
      </c>
      <c r="E99" s="108">
        <v>13155.84</v>
      </c>
      <c r="F99" s="109" t="s">
        <v>12</v>
      </c>
    </row>
    <row r="100" spans="2:6" ht="12.5">
      <c r="B100" s="34">
        <v>45831.677384259259</v>
      </c>
      <c r="C100" s="107">
        <v>45</v>
      </c>
      <c r="D100" s="108">
        <v>23</v>
      </c>
      <c r="E100" s="108">
        <v>1035</v>
      </c>
      <c r="F100" s="109" t="s">
        <v>12</v>
      </c>
    </row>
    <row r="101" spans="2:6" ht="12.5">
      <c r="B101" s="34">
        <v>45831.677384259259</v>
      </c>
      <c r="C101" s="107">
        <v>371</v>
      </c>
      <c r="D101" s="108">
        <v>23</v>
      </c>
      <c r="E101" s="108">
        <v>8533</v>
      </c>
      <c r="F101" s="109" t="s">
        <v>12</v>
      </c>
    </row>
    <row r="102" spans="2:6" ht="12.5">
      <c r="B102" s="34">
        <v>45831.677384259259</v>
      </c>
      <c r="C102" s="107">
        <v>371</v>
      </c>
      <c r="D102" s="108">
        <v>23</v>
      </c>
      <c r="E102" s="108">
        <v>8533</v>
      </c>
      <c r="F102" s="109" t="s">
        <v>12</v>
      </c>
    </row>
    <row r="103" spans="2:6" ht="12.5">
      <c r="B103" s="34">
        <v>45831.68509259259</v>
      </c>
      <c r="C103" s="107">
        <v>266</v>
      </c>
      <c r="D103" s="108">
        <v>23</v>
      </c>
      <c r="E103" s="108">
        <v>6118</v>
      </c>
      <c r="F103" s="109" t="s">
        <v>12</v>
      </c>
    </row>
    <row r="104" spans="2:6" ht="12.5">
      <c r="B104" s="34">
        <v>45831.686388888891</v>
      </c>
      <c r="C104" s="107">
        <v>256</v>
      </c>
      <c r="D104" s="108">
        <v>22.98</v>
      </c>
      <c r="E104" s="108">
        <v>5882.88</v>
      </c>
      <c r="F104" s="109" t="s">
        <v>12</v>
      </c>
    </row>
    <row r="105" spans="2:6" ht="12.5">
      <c r="B105" s="34">
        <v>45831.686388888891</v>
      </c>
      <c r="C105" s="107">
        <v>111</v>
      </c>
      <c r="D105" s="108">
        <v>22.98</v>
      </c>
      <c r="E105" s="108">
        <v>2550.7800000000002</v>
      </c>
      <c r="F105" s="109" t="s">
        <v>12</v>
      </c>
    </row>
    <row r="106" spans="2:6" ht="12.5">
      <c r="B106" s="34">
        <v>45831.686388888891</v>
      </c>
      <c r="C106" s="107">
        <v>286</v>
      </c>
      <c r="D106" s="108">
        <v>22.98</v>
      </c>
      <c r="E106" s="108">
        <v>6572.28</v>
      </c>
      <c r="F106" s="109" t="s">
        <v>12</v>
      </c>
    </row>
    <row r="107" spans="2:6" ht="12.5">
      <c r="B107" s="34">
        <v>45831.686388888891</v>
      </c>
      <c r="C107" s="107">
        <v>147</v>
      </c>
      <c r="D107" s="108">
        <v>22.98</v>
      </c>
      <c r="E107" s="108">
        <v>3378.06</v>
      </c>
      <c r="F107" s="109" t="s">
        <v>12</v>
      </c>
    </row>
    <row r="108" spans="2:6" ht="12.5">
      <c r="B108" s="34">
        <v>45831.686388888891</v>
      </c>
      <c r="C108" s="107">
        <v>294</v>
      </c>
      <c r="D108" s="108">
        <v>22.98</v>
      </c>
      <c r="E108" s="108">
        <v>6756.12</v>
      </c>
      <c r="F108" s="109" t="s">
        <v>12</v>
      </c>
    </row>
    <row r="109" spans="2:6" ht="12.5">
      <c r="B109" s="34">
        <v>45831.694699074076</v>
      </c>
      <c r="C109" s="107">
        <v>257</v>
      </c>
      <c r="D109" s="108">
        <v>22.96</v>
      </c>
      <c r="E109" s="108">
        <v>5900.72</v>
      </c>
      <c r="F109" s="109" t="s">
        <v>12</v>
      </c>
    </row>
    <row r="110" spans="2:6" ht="12.5">
      <c r="B110" s="34">
        <v>45831.694699074076</v>
      </c>
      <c r="C110" s="107">
        <v>256</v>
      </c>
      <c r="D110" s="108">
        <v>22.96</v>
      </c>
      <c r="E110" s="108">
        <v>5877.76</v>
      </c>
      <c r="F110" s="109" t="s">
        <v>12</v>
      </c>
    </row>
    <row r="111" spans="2:6" ht="12.5">
      <c r="B111" s="34">
        <v>45831.694699074076</v>
      </c>
      <c r="C111" s="107">
        <v>4</v>
      </c>
      <c r="D111" s="108">
        <v>22.96</v>
      </c>
      <c r="E111" s="108">
        <v>91.84</v>
      </c>
      <c r="F111" s="109" t="s">
        <v>12</v>
      </c>
    </row>
    <row r="112" spans="2:6" ht="12.5">
      <c r="B112" s="34">
        <v>45831.694699074076</v>
      </c>
      <c r="C112" s="107">
        <v>259</v>
      </c>
      <c r="D112" s="108">
        <v>22.96</v>
      </c>
      <c r="E112" s="108">
        <v>5946.64</v>
      </c>
      <c r="F112" s="109" t="s">
        <v>12</v>
      </c>
    </row>
    <row r="113" spans="2:6" ht="12.5">
      <c r="B113" s="34">
        <v>45831.703252314815</v>
      </c>
      <c r="C113" s="107">
        <v>281</v>
      </c>
      <c r="D113" s="108">
        <v>22.94</v>
      </c>
      <c r="E113" s="108">
        <v>6446.14</v>
      </c>
      <c r="F113" s="109" t="s">
        <v>12</v>
      </c>
    </row>
    <row r="114" spans="2:6" ht="12.5">
      <c r="B114" s="34">
        <v>45831.707002314812</v>
      </c>
      <c r="C114" s="107">
        <v>265</v>
      </c>
      <c r="D114" s="108">
        <v>22.94</v>
      </c>
      <c r="E114" s="108">
        <v>6079.1</v>
      </c>
      <c r="F114" s="109" t="s">
        <v>12</v>
      </c>
    </row>
    <row r="115" spans="2:6" ht="12.5">
      <c r="B115" s="34">
        <v>45831.707002314812</v>
      </c>
      <c r="C115" s="107">
        <v>837</v>
      </c>
      <c r="D115" s="108">
        <v>22.94</v>
      </c>
      <c r="E115" s="108">
        <v>19200.780000000002</v>
      </c>
      <c r="F115" s="109" t="s">
        <v>12</v>
      </c>
    </row>
    <row r="116" spans="2:6" ht="12.5">
      <c r="B116" s="34">
        <v>45831.707002314812</v>
      </c>
      <c r="C116" s="107">
        <v>275</v>
      </c>
      <c r="D116" s="108">
        <v>22.94</v>
      </c>
      <c r="E116" s="108">
        <v>6308.5</v>
      </c>
      <c r="F116" s="109" t="s">
        <v>12</v>
      </c>
    </row>
    <row r="117" spans="2:6" ht="12.5">
      <c r="B117" s="34">
        <v>45831.711516203701</v>
      </c>
      <c r="C117" s="107">
        <v>289</v>
      </c>
      <c r="D117" s="108">
        <v>22.94</v>
      </c>
      <c r="E117" s="108">
        <v>6629.6600000000008</v>
      </c>
      <c r="F117" s="109" t="s">
        <v>12</v>
      </c>
    </row>
    <row r="118" spans="2:6" ht="12.5">
      <c r="B118" s="34">
        <v>45831.71806712963</v>
      </c>
      <c r="C118" s="107">
        <v>276</v>
      </c>
      <c r="D118" s="108">
        <v>22.96</v>
      </c>
      <c r="E118" s="108">
        <v>6336.96</v>
      </c>
      <c r="F118" s="109" t="s">
        <v>12</v>
      </c>
    </row>
    <row r="119" spans="2:6" ht="12.5">
      <c r="B119" s="34">
        <v>45831.721620370372</v>
      </c>
      <c r="C119" s="107">
        <v>499</v>
      </c>
      <c r="D119" s="108">
        <v>22.98</v>
      </c>
      <c r="E119" s="108">
        <v>11467.02</v>
      </c>
      <c r="F119" s="109" t="s">
        <v>12</v>
      </c>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499-0496-4E21-B6A0-CF293BF5D5D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45828</v>
      </c>
      <c r="C15" s="59">
        <f>SUMIF(F20:F5000,F15,C20:C5000)</f>
        <v>28251</v>
      </c>
      <c r="D15" s="60">
        <f>E15/C15</f>
        <v>23.176932497964678</v>
      </c>
      <c r="E15" s="60">
        <f>SUMIF(F20:F5000,F15,E20:E5000)</f>
        <v>654771.52000000014</v>
      </c>
      <c r="F15" s="61" t="s">
        <v>12</v>
      </c>
    </row>
    <row r="16" spans="2:10">
      <c r="B16" s="26">
        <v>45828</v>
      </c>
      <c r="C16" s="59">
        <f>SUMIF(F20:F5001,F16,C20:C5001)</f>
        <v>0</v>
      </c>
      <c r="D16" s="60">
        <v>0</v>
      </c>
      <c r="E16" s="60">
        <f>SUMIF(F20:F5001,F16,E20:E5001)</f>
        <v>0</v>
      </c>
      <c r="F16" s="61" t="s">
        <v>22</v>
      </c>
    </row>
    <row r="17" spans="2:12" ht="12.5">
      <c r="B17" s="26">
        <v>45828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45828.380937499998</v>
      </c>
      <c r="C20" s="107">
        <v>257</v>
      </c>
      <c r="D20" s="108">
        <v>23.16</v>
      </c>
      <c r="E20" s="108">
        <v>5952.12</v>
      </c>
      <c r="F20" s="109" t="s">
        <v>12</v>
      </c>
      <c r="G20" s="87"/>
      <c r="H20" s="86"/>
      <c r="I20" s="86"/>
      <c r="J20" s="86"/>
      <c r="K20" s="86"/>
    </row>
    <row r="21" spans="2:12" ht="12.5">
      <c r="B21" s="34">
        <v>45828.380937499998</v>
      </c>
      <c r="C21" s="107">
        <v>103</v>
      </c>
      <c r="D21" s="108">
        <v>23.16</v>
      </c>
      <c r="E21" s="108">
        <v>2385.48</v>
      </c>
      <c r="F21" s="109" t="s">
        <v>12</v>
      </c>
    </row>
    <row r="22" spans="2:12" ht="12.5">
      <c r="B22" s="34">
        <v>45828.380937499998</v>
      </c>
      <c r="C22" s="107">
        <v>132</v>
      </c>
      <c r="D22" s="108">
        <v>23.16</v>
      </c>
      <c r="E22" s="108">
        <v>3057.12</v>
      </c>
      <c r="F22" s="109" t="s">
        <v>12</v>
      </c>
    </row>
    <row r="23" spans="2:12" ht="12.5">
      <c r="B23" s="34">
        <v>45828.380937499998</v>
      </c>
      <c r="C23" s="107">
        <v>360</v>
      </c>
      <c r="D23" s="108">
        <v>23.16</v>
      </c>
      <c r="E23" s="108">
        <v>8337.6</v>
      </c>
      <c r="F23" s="109" t="s">
        <v>12</v>
      </c>
    </row>
    <row r="24" spans="2:12" ht="12.5">
      <c r="B24" s="34">
        <v>45828.386388888888</v>
      </c>
      <c r="C24" s="107">
        <v>300</v>
      </c>
      <c r="D24" s="108">
        <v>23.16</v>
      </c>
      <c r="E24" s="108">
        <v>6948</v>
      </c>
      <c r="F24" s="109" t="s">
        <v>12</v>
      </c>
    </row>
    <row r="25" spans="2:12" ht="12.5">
      <c r="B25" s="34">
        <v>45828.388703703706</v>
      </c>
      <c r="C25" s="107">
        <v>272</v>
      </c>
      <c r="D25" s="108">
        <v>23.18</v>
      </c>
      <c r="E25" s="108">
        <v>6304.96</v>
      </c>
      <c r="F25" s="109" t="s">
        <v>12</v>
      </c>
    </row>
    <row r="26" spans="2:12" ht="12.5">
      <c r="B26" s="34">
        <v>45828.390810185185</v>
      </c>
      <c r="C26" s="107">
        <v>279</v>
      </c>
      <c r="D26" s="108">
        <v>23.18</v>
      </c>
      <c r="E26" s="108">
        <v>6467.22</v>
      </c>
      <c r="F26" s="109" t="s">
        <v>12</v>
      </c>
    </row>
    <row r="27" spans="2:12" ht="12.5">
      <c r="B27" s="34">
        <v>45828.399282407408</v>
      </c>
      <c r="C27" s="107">
        <v>119</v>
      </c>
      <c r="D27" s="108">
        <v>23.22</v>
      </c>
      <c r="E27" s="108">
        <v>2763.18</v>
      </c>
      <c r="F27" s="109" t="s">
        <v>12</v>
      </c>
    </row>
    <row r="28" spans="2:12" ht="12.5">
      <c r="B28" s="34">
        <v>45828.399282407408</v>
      </c>
      <c r="C28" s="107">
        <v>75</v>
      </c>
      <c r="D28" s="108">
        <v>23.22</v>
      </c>
      <c r="E28" s="108">
        <v>1741.5</v>
      </c>
      <c r="F28" s="109" t="s">
        <v>12</v>
      </c>
    </row>
    <row r="29" spans="2:12" ht="12.5">
      <c r="B29" s="34">
        <v>45828.399282407408</v>
      </c>
      <c r="C29" s="107">
        <v>259</v>
      </c>
      <c r="D29" s="108">
        <v>23.22</v>
      </c>
      <c r="E29" s="108">
        <v>6013.98</v>
      </c>
      <c r="F29" s="109" t="s">
        <v>12</v>
      </c>
    </row>
    <row r="30" spans="2:12" ht="12.5">
      <c r="B30" s="34">
        <v>45828.399282407408</v>
      </c>
      <c r="C30" s="107">
        <v>323</v>
      </c>
      <c r="D30" s="108">
        <v>23.22</v>
      </c>
      <c r="E30" s="108">
        <v>7500.0599999999995</v>
      </c>
      <c r="F30" s="109" t="s">
        <v>12</v>
      </c>
    </row>
    <row r="31" spans="2:12" ht="12.5">
      <c r="B31" s="34">
        <v>45828.399282407408</v>
      </c>
      <c r="C31" s="107">
        <v>560</v>
      </c>
      <c r="D31" s="108">
        <v>23.22</v>
      </c>
      <c r="E31" s="108">
        <v>13003.199999999999</v>
      </c>
      <c r="F31" s="109" t="s">
        <v>12</v>
      </c>
    </row>
    <row r="32" spans="2:12" ht="12.5">
      <c r="B32" s="34">
        <v>45828.399282407408</v>
      </c>
      <c r="C32" s="107">
        <v>388</v>
      </c>
      <c r="D32" s="108">
        <v>23.22</v>
      </c>
      <c r="E32" s="108">
        <v>9009.3599999999988</v>
      </c>
      <c r="F32" s="109" t="s">
        <v>12</v>
      </c>
    </row>
    <row r="33" spans="2:6" ht="12.5">
      <c r="B33" s="34">
        <v>45828.414050925923</v>
      </c>
      <c r="C33" s="107">
        <v>266</v>
      </c>
      <c r="D33" s="108">
        <v>23.24</v>
      </c>
      <c r="E33" s="108">
        <v>6181.8399999999992</v>
      </c>
      <c r="F33" s="109" t="s">
        <v>12</v>
      </c>
    </row>
    <row r="34" spans="2:6" ht="12.5">
      <c r="B34" s="34">
        <v>45828.416620370372</v>
      </c>
      <c r="C34" s="107">
        <v>346</v>
      </c>
      <c r="D34" s="108">
        <v>23.24</v>
      </c>
      <c r="E34" s="108">
        <v>8041.0399999999991</v>
      </c>
      <c r="F34" s="109" t="s">
        <v>12</v>
      </c>
    </row>
    <row r="35" spans="2:6" ht="12.5">
      <c r="B35" s="34">
        <v>45828.416620370372</v>
      </c>
      <c r="C35" s="107">
        <v>34</v>
      </c>
      <c r="D35" s="108">
        <v>23.24</v>
      </c>
      <c r="E35" s="108">
        <v>790.16</v>
      </c>
      <c r="F35" s="109" t="s">
        <v>12</v>
      </c>
    </row>
    <row r="36" spans="2:6" ht="12.5">
      <c r="B36" s="34">
        <v>45828.416620370372</v>
      </c>
      <c r="C36" s="107">
        <v>34</v>
      </c>
      <c r="D36" s="108">
        <v>23.24</v>
      </c>
      <c r="E36" s="108">
        <v>790.16</v>
      </c>
      <c r="F36" s="109" t="s">
        <v>12</v>
      </c>
    </row>
    <row r="37" spans="2:6" ht="12.5">
      <c r="B37" s="34">
        <v>45828.416898148149</v>
      </c>
      <c r="C37" s="107">
        <v>380</v>
      </c>
      <c r="D37" s="108">
        <v>23.24</v>
      </c>
      <c r="E37" s="108">
        <v>8831.1999999999989</v>
      </c>
      <c r="F37" s="109" t="s">
        <v>12</v>
      </c>
    </row>
    <row r="38" spans="2:6" ht="12.5">
      <c r="B38" s="34">
        <v>45828.417986111112</v>
      </c>
      <c r="C38" s="107">
        <v>43</v>
      </c>
      <c r="D38" s="108">
        <v>23.24</v>
      </c>
      <c r="E38" s="108">
        <v>999.31999999999994</v>
      </c>
      <c r="F38" s="109" t="s">
        <v>12</v>
      </c>
    </row>
    <row r="39" spans="2:6" ht="12.5">
      <c r="B39" s="34">
        <v>45828.434745370374</v>
      </c>
      <c r="C39" s="107">
        <v>238</v>
      </c>
      <c r="D39" s="108">
        <v>23.32</v>
      </c>
      <c r="E39" s="108">
        <v>5550.16</v>
      </c>
      <c r="F39" s="109" t="s">
        <v>12</v>
      </c>
    </row>
    <row r="40" spans="2:6" ht="12.5">
      <c r="B40" s="34">
        <v>45828.434745370374</v>
      </c>
      <c r="C40" s="107">
        <v>75</v>
      </c>
      <c r="D40" s="108">
        <v>23.32</v>
      </c>
      <c r="E40" s="108">
        <v>1749</v>
      </c>
      <c r="F40" s="109" t="s">
        <v>12</v>
      </c>
    </row>
    <row r="41" spans="2:6" ht="12.5">
      <c r="B41" s="34">
        <v>45828.434745370374</v>
      </c>
      <c r="C41" s="107">
        <v>75</v>
      </c>
      <c r="D41" s="108">
        <v>23.32</v>
      </c>
      <c r="E41" s="108">
        <v>1749</v>
      </c>
      <c r="F41" s="109" t="s">
        <v>12</v>
      </c>
    </row>
    <row r="42" spans="2:6" ht="12.5">
      <c r="B42" s="34">
        <v>45828.434745370374</v>
      </c>
      <c r="C42" s="107">
        <v>99</v>
      </c>
      <c r="D42" s="108">
        <v>23.32</v>
      </c>
      <c r="E42" s="108">
        <v>2308.6799999999998</v>
      </c>
      <c r="F42" s="109" t="s">
        <v>12</v>
      </c>
    </row>
    <row r="43" spans="2:6" ht="12.5">
      <c r="B43" s="34">
        <v>45828.435740740744</v>
      </c>
      <c r="C43" s="107">
        <v>218</v>
      </c>
      <c r="D43" s="108">
        <v>23.3</v>
      </c>
      <c r="E43" s="108">
        <v>5079.4000000000005</v>
      </c>
      <c r="F43" s="109" t="s">
        <v>12</v>
      </c>
    </row>
    <row r="44" spans="2:6" ht="12.5">
      <c r="B44" s="34">
        <v>45828.435740740744</v>
      </c>
      <c r="C44" s="107">
        <v>356</v>
      </c>
      <c r="D44" s="108">
        <v>23.3</v>
      </c>
      <c r="E44" s="108">
        <v>8294.8000000000011</v>
      </c>
      <c r="F44" s="109" t="s">
        <v>12</v>
      </c>
    </row>
    <row r="45" spans="2:6" ht="12.5">
      <c r="B45" s="34">
        <v>45828.437581018516</v>
      </c>
      <c r="C45" s="107">
        <v>307</v>
      </c>
      <c r="D45" s="108">
        <v>23.28</v>
      </c>
      <c r="E45" s="108">
        <v>7146.96</v>
      </c>
      <c r="F45" s="109" t="s">
        <v>12</v>
      </c>
    </row>
    <row r="46" spans="2:6" ht="12.5">
      <c r="B46" s="34">
        <v>45828.442824074074</v>
      </c>
      <c r="C46" s="107">
        <v>310</v>
      </c>
      <c r="D46" s="108">
        <v>23.24</v>
      </c>
      <c r="E46" s="108">
        <v>7204.4</v>
      </c>
      <c r="F46" s="109" t="s">
        <v>12</v>
      </c>
    </row>
    <row r="47" spans="2:6" ht="12.5">
      <c r="B47" s="34">
        <v>45828.452974537038</v>
      </c>
      <c r="C47" s="107">
        <v>265</v>
      </c>
      <c r="D47" s="108">
        <v>23.24</v>
      </c>
      <c r="E47" s="108">
        <v>6158.5999999999995</v>
      </c>
      <c r="F47" s="109" t="s">
        <v>12</v>
      </c>
    </row>
    <row r="48" spans="2:6" ht="12.5">
      <c r="B48" s="34">
        <v>45828.453009259261</v>
      </c>
      <c r="C48" s="107">
        <v>305</v>
      </c>
      <c r="D48" s="108">
        <v>23.22</v>
      </c>
      <c r="E48" s="108">
        <v>7082.0999999999995</v>
      </c>
      <c r="F48" s="109" t="s">
        <v>12</v>
      </c>
    </row>
    <row r="49" spans="2:6" ht="12.5">
      <c r="B49" s="34">
        <v>45828.453009259261</v>
      </c>
      <c r="C49" s="107">
        <v>309</v>
      </c>
      <c r="D49" s="108">
        <v>23.22</v>
      </c>
      <c r="E49" s="108">
        <v>7174.98</v>
      </c>
      <c r="F49" s="109" t="s">
        <v>12</v>
      </c>
    </row>
    <row r="50" spans="2:6" ht="12.5">
      <c r="B50" s="34">
        <v>45828.453009259261</v>
      </c>
      <c r="C50" s="107">
        <v>305</v>
      </c>
      <c r="D50" s="108">
        <v>23.22</v>
      </c>
      <c r="E50" s="108">
        <v>7082.0999999999995</v>
      </c>
      <c r="F50" s="109" t="s">
        <v>12</v>
      </c>
    </row>
    <row r="51" spans="2:6" ht="12.5">
      <c r="B51" s="34">
        <v>45828.469594907408</v>
      </c>
      <c r="C51" s="107">
        <v>26</v>
      </c>
      <c r="D51" s="108">
        <v>23.24</v>
      </c>
      <c r="E51" s="108">
        <v>604.24</v>
      </c>
      <c r="F51" s="109" t="s">
        <v>12</v>
      </c>
    </row>
    <row r="52" spans="2:6" ht="12.5">
      <c r="B52" s="34">
        <v>45828.469594907408</v>
      </c>
      <c r="C52" s="107">
        <v>145</v>
      </c>
      <c r="D52" s="108">
        <v>23.24</v>
      </c>
      <c r="E52" s="108">
        <v>3369.7999999999997</v>
      </c>
      <c r="F52" s="109" t="s">
        <v>12</v>
      </c>
    </row>
    <row r="53" spans="2:6" ht="12.5">
      <c r="B53" s="34">
        <v>45828.469594907408</v>
      </c>
      <c r="C53" s="107">
        <v>280</v>
      </c>
      <c r="D53" s="108">
        <v>23.24</v>
      </c>
      <c r="E53" s="108">
        <v>6507.2</v>
      </c>
      <c r="F53" s="109" t="s">
        <v>12</v>
      </c>
    </row>
    <row r="54" spans="2:6" ht="12.5">
      <c r="B54" s="34">
        <v>45828.471805555557</v>
      </c>
      <c r="C54" s="107">
        <v>288</v>
      </c>
      <c r="D54" s="108">
        <v>23.24</v>
      </c>
      <c r="E54" s="108">
        <v>6693.12</v>
      </c>
      <c r="F54" s="109" t="s">
        <v>12</v>
      </c>
    </row>
    <row r="55" spans="2:6" ht="12.5">
      <c r="B55" s="34">
        <v>45828.471805555557</v>
      </c>
      <c r="C55" s="107">
        <v>76</v>
      </c>
      <c r="D55" s="108">
        <v>23.24</v>
      </c>
      <c r="E55" s="108">
        <v>1766.2399999999998</v>
      </c>
      <c r="F55" s="109" t="s">
        <v>12</v>
      </c>
    </row>
    <row r="56" spans="2:6" ht="12.5">
      <c r="B56" s="34">
        <v>45828.472916666666</v>
      </c>
      <c r="C56" s="107">
        <v>286</v>
      </c>
      <c r="D56" s="108">
        <v>23.24</v>
      </c>
      <c r="E56" s="108">
        <v>6646.6399999999994</v>
      </c>
      <c r="F56" s="109" t="s">
        <v>12</v>
      </c>
    </row>
    <row r="57" spans="2:6" ht="12.5">
      <c r="B57" s="34">
        <v>45828.480868055558</v>
      </c>
      <c r="C57" s="107">
        <v>286</v>
      </c>
      <c r="D57" s="108">
        <v>23.22</v>
      </c>
      <c r="E57" s="108">
        <v>6640.92</v>
      </c>
      <c r="F57" s="109" t="s">
        <v>12</v>
      </c>
    </row>
    <row r="58" spans="2:6" ht="12.5">
      <c r="B58" s="34">
        <v>45828.493043981478</v>
      </c>
      <c r="C58" s="107">
        <v>116</v>
      </c>
      <c r="D58" s="108">
        <v>23.22</v>
      </c>
      <c r="E58" s="108">
        <v>2693.52</v>
      </c>
      <c r="F58" s="109" t="s">
        <v>12</v>
      </c>
    </row>
    <row r="59" spans="2:6" ht="12.5">
      <c r="B59" s="34">
        <v>45828.493043981478</v>
      </c>
      <c r="C59" s="107">
        <v>10</v>
      </c>
      <c r="D59" s="108">
        <v>23.22</v>
      </c>
      <c r="E59" s="108">
        <v>232.2</v>
      </c>
      <c r="F59" s="109" t="s">
        <v>12</v>
      </c>
    </row>
    <row r="60" spans="2:6" ht="12.5">
      <c r="B60" s="34">
        <v>45828.493043981478</v>
      </c>
      <c r="C60" s="107">
        <v>1</v>
      </c>
      <c r="D60" s="108">
        <v>23.22</v>
      </c>
      <c r="E60" s="108">
        <v>23.22</v>
      </c>
      <c r="F60" s="109" t="s">
        <v>12</v>
      </c>
    </row>
    <row r="61" spans="2:6" ht="12.5">
      <c r="B61" s="34">
        <v>45828.493043981478</v>
      </c>
      <c r="C61" s="107">
        <v>1</v>
      </c>
      <c r="D61" s="108">
        <v>23.22</v>
      </c>
      <c r="E61" s="108">
        <v>23.22</v>
      </c>
      <c r="F61" s="109" t="s">
        <v>12</v>
      </c>
    </row>
    <row r="62" spans="2:6" ht="12.5">
      <c r="B62" s="34">
        <v>45828.493043981478</v>
      </c>
      <c r="C62" s="107">
        <v>285</v>
      </c>
      <c r="D62" s="108">
        <v>23.22</v>
      </c>
      <c r="E62" s="108">
        <v>6617.7</v>
      </c>
      <c r="F62" s="109" t="s">
        <v>12</v>
      </c>
    </row>
    <row r="63" spans="2:6" ht="12.5">
      <c r="B63" s="34">
        <v>45828.493055555555</v>
      </c>
      <c r="C63" s="107">
        <v>17</v>
      </c>
      <c r="D63" s="108">
        <v>23.22</v>
      </c>
      <c r="E63" s="108">
        <v>394.74</v>
      </c>
      <c r="F63" s="109" t="s">
        <v>12</v>
      </c>
    </row>
    <row r="64" spans="2:6" ht="12.5">
      <c r="B64" s="34">
        <v>45828.493055555555</v>
      </c>
      <c r="C64" s="107">
        <v>19</v>
      </c>
      <c r="D64" s="108">
        <v>23.22</v>
      </c>
      <c r="E64" s="108">
        <v>441.17999999999995</v>
      </c>
      <c r="F64" s="109" t="s">
        <v>12</v>
      </c>
    </row>
    <row r="65" spans="2:6" ht="12.5">
      <c r="B65" s="34">
        <v>45828.493217592593</v>
      </c>
      <c r="C65" s="107">
        <v>113</v>
      </c>
      <c r="D65" s="108">
        <v>23.22</v>
      </c>
      <c r="E65" s="108">
        <v>2623.8599999999997</v>
      </c>
      <c r="F65" s="109" t="s">
        <v>12</v>
      </c>
    </row>
    <row r="66" spans="2:6" ht="12.5">
      <c r="B66" s="34">
        <v>45828.493217592593</v>
      </c>
      <c r="C66" s="107">
        <v>102</v>
      </c>
      <c r="D66" s="108">
        <v>23.22</v>
      </c>
      <c r="E66" s="108">
        <v>2368.44</v>
      </c>
      <c r="F66" s="109" t="s">
        <v>12</v>
      </c>
    </row>
    <row r="67" spans="2:6" ht="12.5">
      <c r="B67" s="34">
        <v>45828.49322916667</v>
      </c>
      <c r="C67" s="107">
        <v>17</v>
      </c>
      <c r="D67" s="108">
        <v>23.22</v>
      </c>
      <c r="E67" s="108">
        <v>394.74</v>
      </c>
      <c r="F67" s="109" t="s">
        <v>12</v>
      </c>
    </row>
    <row r="68" spans="2:6" ht="12.5">
      <c r="B68" s="34">
        <v>45828.49322916667</v>
      </c>
      <c r="C68" s="107">
        <v>19</v>
      </c>
      <c r="D68" s="108">
        <v>23.22</v>
      </c>
      <c r="E68" s="108">
        <v>441.17999999999995</v>
      </c>
      <c r="F68" s="109" t="s">
        <v>12</v>
      </c>
    </row>
    <row r="69" spans="2:6" ht="12.5">
      <c r="B69" s="34">
        <v>45828.495300925926</v>
      </c>
      <c r="C69" s="107">
        <v>75</v>
      </c>
      <c r="D69" s="108">
        <v>23.26</v>
      </c>
      <c r="E69" s="108">
        <v>1744.5000000000002</v>
      </c>
      <c r="F69" s="109" t="s">
        <v>12</v>
      </c>
    </row>
    <row r="70" spans="2:6" ht="12.5">
      <c r="B70" s="34">
        <v>45828.49560185185</v>
      </c>
      <c r="C70" s="107">
        <v>5</v>
      </c>
      <c r="D70" s="108">
        <v>23.26</v>
      </c>
      <c r="E70" s="108">
        <v>116.30000000000001</v>
      </c>
      <c r="F70" s="109" t="s">
        <v>12</v>
      </c>
    </row>
    <row r="71" spans="2:6" ht="12.5">
      <c r="B71" s="34">
        <v>45828.49560185185</v>
      </c>
      <c r="C71" s="107">
        <v>269</v>
      </c>
      <c r="D71" s="108">
        <v>23.26</v>
      </c>
      <c r="E71" s="108">
        <v>6256.9400000000005</v>
      </c>
      <c r="F71" s="109" t="s">
        <v>12</v>
      </c>
    </row>
    <row r="72" spans="2:6" ht="12.5">
      <c r="B72" s="34">
        <v>45828.499120370368</v>
      </c>
      <c r="C72" s="107">
        <v>128</v>
      </c>
      <c r="D72" s="108">
        <v>23.3</v>
      </c>
      <c r="E72" s="108">
        <v>2982.4</v>
      </c>
      <c r="F72" s="109" t="s">
        <v>12</v>
      </c>
    </row>
    <row r="73" spans="2:6" ht="12.5">
      <c r="B73" s="34">
        <v>45828.499282407407</v>
      </c>
      <c r="C73" s="107">
        <v>19</v>
      </c>
      <c r="D73" s="108">
        <v>23.3</v>
      </c>
      <c r="E73" s="108">
        <v>442.7</v>
      </c>
      <c r="F73" s="109" t="s">
        <v>12</v>
      </c>
    </row>
    <row r="74" spans="2:6" ht="12.5">
      <c r="B74" s="34">
        <v>45828.499282407407</v>
      </c>
      <c r="C74" s="107">
        <v>17</v>
      </c>
      <c r="D74" s="108">
        <v>23.3</v>
      </c>
      <c r="E74" s="108">
        <v>396.1</v>
      </c>
      <c r="F74" s="109" t="s">
        <v>12</v>
      </c>
    </row>
    <row r="75" spans="2:6" ht="12.5">
      <c r="B75" s="34">
        <v>45828.499293981484</v>
      </c>
      <c r="C75" s="107">
        <v>115</v>
      </c>
      <c r="D75" s="108">
        <v>23.3</v>
      </c>
      <c r="E75" s="108">
        <v>2679.5</v>
      </c>
      <c r="F75" s="109" t="s">
        <v>12</v>
      </c>
    </row>
    <row r="76" spans="2:6" ht="12.5">
      <c r="B76" s="34">
        <v>45828.499293981484</v>
      </c>
      <c r="C76" s="107">
        <v>1</v>
      </c>
      <c r="D76" s="108">
        <v>23.3</v>
      </c>
      <c r="E76" s="108">
        <v>23.3</v>
      </c>
      <c r="F76" s="109" t="s">
        <v>12</v>
      </c>
    </row>
    <row r="77" spans="2:6" ht="12.5">
      <c r="B77" s="34">
        <v>45828.499293981484</v>
      </c>
      <c r="C77" s="107">
        <v>1</v>
      </c>
      <c r="D77" s="108">
        <v>23.3</v>
      </c>
      <c r="E77" s="108">
        <v>23.3</v>
      </c>
      <c r="F77" s="109" t="s">
        <v>12</v>
      </c>
    </row>
    <row r="78" spans="2:6" ht="12.5">
      <c r="B78" s="34">
        <v>45828.502395833333</v>
      </c>
      <c r="C78" s="107">
        <v>573</v>
      </c>
      <c r="D78" s="108">
        <v>23.3</v>
      </c>
      <c r="E78" s="108">
        <v>13350.9</v>
      </c>
      <c r="F78" s="109" t="s">
        <v>12</v>
      </c>
    </row>
    <row r="79" spans="2:6" ht="12.5">
      <c r="B79" s="34">
        <v>45828.514189814814</v>
      </c>
      <c r="C79" s="107">
        <v>522</v>
      </c>
      <c r="D79" s="108">
        <v>23.36</v>
      </c>
      <c r="E79" s="108">
        <v>12193.92</v>
      </c>
      <c r="F79" s="109" t="s">
        <v>12</v>
      </c>
    </row>
    <row r="80" spans="2:6" ht="12.5">
      <c r="B80" s="34">
        <v>45828.514189814814</v>
      </c>
      <c r="C80" s="107">
        <v>18</v>
      </c>
      <c r="D80" s="108">
        <v>23.36</v>
      </c>
      <c r="E80" s="108">
        <v>420.48</v>
      </c>
      <c r="F80" s="109" t="s">
        <v>12</v>
      </c>
    </row>
    <row r="81" spans="2:6" ht="12.5">
      <c r="B81" s="34">
        <v>45828.515486111108</v>
      </c>
      <c r="C81" s="107">
        <v>266</v>
      </c>
      <c r="D81" s="108">
        <v>23.34</v>
      </c>
      <c r="E81" s="108">
        <v>6208.44</v>
      </c>
      <c r="F81" s="109" t="s">
        <v>12</v>
      </c>
    </row>
    <row r="82" spans="2:6" ht="12.5">
      <c r="B82" s="34">
        <v>45828.515486111108</v>
      </c>
      <c r="C82" s="107">
        <v>280</v>
      </c>
      <c r="D82" s="108">
        <v>23.34</v>
      </c>
      <c r="E82" s="108">
        <v>6535.2</v>
      </c>
      <c r="F82" s="109" t="s">
        <v>12</v>
      </c>
    </row>
    <row r="83" spans="2:6" ht="12.5">
      <c r="B83" s="34">
        <v>45828.515486111108</v>
      </c>
      <c r="C83" s="107">
        <v>289</v>
      </c>
      <c r="D83" s="108">
        <v>23.34</v>
      </c>
      <c r="E83" s="108">
        <v>6745.26</v>
      </c>
      <c r="F83" s="109" t="s">
        <v>12</v>
      </c>
    </row>
    <row r="84" spans="2:6" ht="12.5">
      <c r="B84" s="34">
        <v>45828.53162037037</v>
      </c>
      <c r="C84" s="107">
        <v>559</v>
      </c>
      <c r="D84" s="108">
        <v>23.32</v>
      </c>
      <c r="E84" s="108">
        <v>13035.880000000001</v>
      </c>
      <c r="F84" s="109" t="s">
        <v>12</v>
      </c>
    </row>
    <row r="85" spans="2:6" ht="12.5">
      <c r="B85" s="34">
        <v>45828.538981481484</v>
      </c>
      <c r="C85" s="107">
        <v>12</v>
      </c>
      <c r="D85" s="108">
        <v>23.32</v>
      </c>
      <c r="E85" s="108">
        <v>279.84000000000003</v>
      </c>
      <c r="F85" s="109" t="s">
        <v>12</v>
      </c>
    </row>
    <row r="86" spans="2:6" ht="12.5">
      <c r="B86" s="34">
        <v>45828.546261574076</v>
      </c>
      <c r="C86" s="107">
        <v>485</v>
      </c>
      <c r="D86" s="108">
        <v>23.34</v>
      </c>
      <c r="E86" s="108">
        <v>11319.9</v>
      </c>
      <c r="F86" s="109" t="s">
        <v>12</v>
      </c>
    </row>
    <row r="87" spans="2:6" ht="12.5">
      <c r="B87" s="34">
        <v>45828.546261574076</v>
      </c>
      <c r="C87" s="107">
        <v>238</v>
      </c>
      <c r="D87" s="108">
        <v>23.34</v>
      </c>
      <c r="E87" s="108">
        <v>5554.92</v>
      </c>
      <c r="F87" s="109" t="s">
        <v>12</v>
      </c>
    </row>
    <row r="88" spans="2:6" ht="12.5">
      <c r="B88" s="34">
        <v>45828.546261574076</v>
      </c>
      <c r="C88" s="107">
        <v>300</v>
      </c>
      <c r="D88" s="108">
        <v>23.34</v>
      </c>
      <c r="E88" s="108">
        <v>7002</v>
      </c>
      <c r="F88" s="109" t="s">
        <v>12</v>
      </c>
    </row>
    <row r="89" spans="2:6" ht="12.5">
      <c r="B89" s="34">
        <v>45828.546261574076</v>
      </c>
      <c r="C89" s="107">
        <v>21</v>
      </c>
      <c r="D89" s="108">
        <v>23.34</v>
      </c>
      <c r="E89" s="108">
        <v>490.14</v>
      </c>
      <c r="F89" s="109" t="s">
        <v>12</v>
      </c>
    </row>
    <row r="90" spans="2:6" ht="12.5">
      <c r="B90" s="34">
        <v>45828.560046296298</v>
      </c>
      <c r="C90" s="107">
        <v>272</v>
      </c>
      <c r="D90" s="108">
        <v>23.3</v>
      </c>
      <c r="E90" s="108">
        <v>6337.6</v>
      </c>
      <c r="F90" s="109" t="s">
        <v>12</v>
      </c>
    </row>
    <row r="91" spans="2:6" ht="12.5">
      <c r="B91" s="34">
        <v>45828.560046296298</v>
      </c>
      <c r="C91" s="107">
        <v>269</v>
      </c>
      <c r="D91" s="108">
        <v>23.3</v>
      </c>
      <c r="E91" s="108">
        <v>6267.7</v>
      </c>
      <c r="F91" s="109" t="s">
        <v>12</v>
      </c>
    </row>
    <row r="92" spans="2:6" ht="12.5">
      <c r="B92" s="34">
        <v>45828.572812500002</v>
      </c>
      <c r="C92" s="107">
        <v>258</v>
      </c>
      <c r="D92" s="108">
        <v>23.26</v>
      </c>
      <c r="E92" s="108">
        <v>6001.0800000000008</v>
      </c>
      <c r="F92" s="109" t="s">
        <v>12</v>
      </c>
    </row>
    <row r="93" spans="2:6" ht="12.5">
      <c r="B93" s="34">
        <v>45828.572812500002</v>
      </c>
      <c r="C93" s="107">
        <v>258</v>
      </c>
      <c r="D93" s="108">
        <v>23.26</v>
      </c>
      <c r="E93" s="108">
        <v>6001.0800000000008</v>
      </c>
      <c r="F93" s="109" t="s">
        <v>12</v>
      </c>
    </row>
    <row r="94" spans="2:6" ht="12.5">
      <c r="B94" s="34">
        <v>45828.574756944443</v>
      </c>
      <c r="C94" s="107">
        <v>243</v>
      </c>
      <c r="D94" s="108">
        <v>23.14</v>
      </c>
      <c r="E94" s="108">
        <v>5623.02</v>
      </c>
      <c r="F94" s="109" t="s">
        <v>12</v>
      </c>
    </row>
    <row r="95" spans="2:6" ht="12.5">
      <c r="B95" s="34">
        <v>45828.574872685182</v>
      </c>
      <c r="C95" s="107">
        <v>30</v>
      </c>
      <c r="D95" s="108">
        <v>23.14</v>
      </c>
      <c r="E95" s="108">
        <v>694.2</v>
      </c>
      <c r="F95" s="109" t="s">
        <v>12</v>
      </c>
    </row>
    <row r="96" spans="2:6" ht="12.5">
      <c r="B96" s="34">
        <v>45828.581724537034</v>
      </c>
      <c r="C96" s="107">
        <v>291</v>
      </c>
      <c r="D96" s="108">
        <v>23.14</v>
      </c>
      <c r="E96" s="108">
        <v>6733.74</v>
      </c>
      <c r="F96" s="109" t="s">
        <v>12</v>
      </c>
    </row>
    <row r="97" spans="2:6" ht="12.5">
      <c r="B97" s="34">
        <v>45828.585879629631</v>
      </c>
      <c r="C97" s="107">
        <v>272</v>
      </c>
      <c r="D97" s="108">
        <v>23.14</v>
      </c>
      <c r="E97" s="108">
        <v>6294.08</v>
      </c>
      <c r="F97" s="109" t="s">
        <v>12</v>
      </c>
    </row>
    <row r="98" spans="2:6" ht="12.5">
      <c r="B98" s="34">
        <v>45828.585879629631</v>
      </c>
      <c r="C98" s="107">
        <v>263</v>
      </c>
      <c r="D98" s="108">
        <v>23.14</v>
      </c>
      <c r="E98" s="108">
        <v>6085.82</v>
      </c>
      <c r="F98" s="109" t="s">
        <v>12</v>
      </c>
    </row>
    <row r="99" spans="2:6" ht="12.5">
      <c r="B99" s="34">
        <v>45828.589178240742</v>
      </c>
      <c r="C99" s="107">
        <v>248</v>
      </c>
      <c r="D99" s="108">
        <v>23.14</v>
      </c>
      <c r="E99" s="108">
        <v>5738.72</v>
      </c>
      <c r="F99" s="109" t="s">
        <v>12</v>
      </c>
    </row>
    <row r="100" spans="2:6" ht="12.5">
      <c r="B100" s="34">
        <v>45828.600023148145</v>
      </c>
      <c r="C100" s="107">
        <v>257</v>
      </c>
      <c r="D100" s="108">
        <v>23.2</v>
      </c>
      <c r="E100" s="108">
        <v>5962.4</v>
      </c>
      <c r="F100" s="109" t="s">
        <v>12</v>
      </c>
    </row>
    <row r="101" spans="2:6" ht="12.5">
      <c r="B101" s="34">
        <v>45828.601724537039</v>
      </c>
      <c r="C101" s="107">
        <v>789</v>
      </c>
      <c r="D101" s="108">
        <v>23.2</v>
      </c>
      <c r="E101" s="108">
        <v>18304.8</v>
      </c>
      <c r="F101" s="109" t="s">
        <v>12</v>
      </c>
    </row>
    <row r="102" spans="2:6" ht="12.5">
      <c r="B102" s="34">
        <v>45828.604548611111</v>
      </c>
      <c r="C102" s="107">
        <v>297</v>
      </c>
      <c r="D102" s="108">
        <v>23.16</v>
      </c>
      <c r="E102" s="108">
        <v>6878.52</v>
      </c>
      <c r="F102" s="109" t="s">
        <v>12</v>
      </c>
    </row>
    <row r="103" spans="2:6" ht="12.5">
      <c r="B103" s="34">
        <v>45828.611215277779</v>
      </c>
      <c r="C103" s="107">
        <v>303</v>
      </c>
      <c r="D103" s="108">
        <v>23.12</v>
      </c>
      <c r="E103" s="108">
        <v>7005.3600000000006</v>
      </c>
      <c r="F103" s="109" t="s">
        <v>12</v>
      </c>
    </row>
    <row r="104" spans="2:6" ht="12.5">
      <c r="B104" s="34">
        <v>45828.616539351853</v>
      </c>
      <c r="C104" s="107">
        <v>278</v>
      </c>
      <c r="D104" s="108">
        <v>23.1</v>
      </c>
      <c r="E104" s="108">
        <v>6421.8</v>
      </c>
      <c r="F104" s="109" t="s">
        <v>12</v>
      </c>
    </row>
    <row r="105" spans="2:6" ht="12.5">
      <c r="B105" s="34">
        <v>45828.616539351853</v>
      </c>
      <c r="C105" s="107">
        <v>15</v>
      </c>
      <c r="D105" s="108">
        <v>23.1</v>
      </c>
      <c r="E105" s="108">
        <v>346.5</v>
      </c>
      <c r="F105" s="109" t="s">
        <v>12</v>
      </c>
    </row>
    <row r="106" spans="2:6" ht="12.5">
      <c r="B106" s="34">
        <v>45828.621979166666</v>
      </c>
      <c r="C106" s="107">
        <v>266</v>
      </c>
      <c r="D106" s="108">
        <v>23.08</v>
      </c>
      <c r="E106" s="108">
        <v>6139.28</v>
      </c>
      <c r="F106" s="109" t="s">
        <v>12</v>
      </c>
    </row>
    <row r="107" spans="2:6" ht="12.5">
      <c r="B107" s="34">
        <v>45828.621979166666</v>
      </c>
      <c r="C107" s="107">
        <v>270</v>
      </c>
      <c r="D107" s="108">
        <v>23.08</v>
      </c>
      <c r="E107" s="108">
        <v>6231.5999999999995</v>
      </c>
      <c r="F107" s="109" t="s">
        <v>12</v>
      </c>
    </row>
    <row r="108" spans="2:6" ht="12.5">
      <c r="B108" s="34">
        <v>45828.628587962965</v>
      </c>
      <c r="C108" s="107">
        <v>301</v>
      </c>
      <c r="D108" s="108">
        <v>23.08</v>
      </c>
      <c r="E108" s="108">
        <v>6947.08</v>
      </c>
      <c r="F108" s="109" t="s">
        <v>12</v>
      </c>
    </row>
    <row r="109" spans="2:6" ht="12.5">
      <c r="B109" s="34">
        <v>45828.639513888891</v>
      </c>
      <c r="C109" s="107">
        <v>117</v>
      </c>
      <c r="D109" s="108">
        <v>23.1</v>
      </c>
      <c r="E109" s="108">
        <v>2702.7000000000003</v>
      </c>
      <c r="F109" s="109" t="s">
        <v>12</v>
      </c>
    </row>
    <row r="110" spans="2:6" ht="12.5">
      <c r="B110" s="34">
        <v>45828.639988425923</v>
      </c>
      <c r="C110" s="107">
        <v>19</v>
      </c>
      <c r="D110" s="108">
        <v>23.1</v>
      </c>
      <c r="E110" s="108">
        <v>438.90000000000003</v>
      </c>
      <c r="F110" s="109" t="s">
        <v>12</v>
      </c>
    </row>
    <row r="111" spans="2:6" ht="12.5">
      <c r="B111" s="34">
        <v>45828.639988425923</v>
      </c>
      <c r="C111" s="107">
        <v>150</v>
      </c>
      <c r="D111" s="108">
        <v>23.1</v>
      </c>
      <c r="E111" s="108">
        <v>3465</v>
      </c>
      <c r="F111" s="109" t="s">
        <v>12</v>
      </c>
    </row>
    <row r="112" spans="2:6" ht="12.5">
      <c r="B112" s="34">
        <v>45828.641435185185</v>
      </c>
      <c r="C112" s="107">
        <v>183</v>
      </c>
      <c r="D112" s="108">
        <v>23.1</v>
      </c>
      <c r="E112" s="108">
        <v>4227.3</v>
      </c>
      <c r="F112" s="109" t="s">
        <v>12</v>
      </c>
    </row>
    <row r="113" spans="2:6" ht="12.5">
      <c r="B113" s="34">
        <v>45828.645254629628</v>
      </c>
      <c r="C113" s="107">
        <v>1</v>
      </c>
      <c r="D113" s="108">
        <v>23.12</v>
      </c>
      <c r="E113" s="108">
        <v>23.12</v>
      </c>
      <c r="F113" s="109" t="s">
        <v>12</v>
      </c>
    </row>
    <row r="114" spans="2:6" ht="12.5">
      <c r="B114" s="34">
        <v>45828.645254629628</v>
      </c>
      <c r="C114" s="107">
        <v>385</v>
      </c>
      <c r="D114" s="108">
        <v>23.12</v>
      </c>
      <c r="E114" s="108">
        <v>8901.2000000000007</v>
      </c>
      <c r="F114" s="109" t="s">
        <v>12</v>
      </c>
    </row>
    <row r="115" spans="2:6" ht="12.5">
      <c r="B115" s="34">
        <v>45828.645254629628</v>
      </c>
      <c r="C115" s="107">
        <v>385</v>
      </c>
      <c r="D115" s="108">
        <v>23.12</v>
      </c>
      <c r="E115" s="108">
        <v>8901.2000000000007</v>
      </c>
      <c r="F115" s="109" t="s">
        <v>12</v>
      </c>
    </row>
    <row r="116" spans="2:6" ht="12.5">
      <c r="B116" s="34">
        <v>45828.646203703705</v>
      </c>
      <c r="C116" s="107">
        <v>293</v>
      </c>
      <c r="D116" s="108">
        <v>23.1</v>
      </c>
      <c r="E116" s="108">
        <v>6768.3</v>
      </c>
      <c r="F116" s="109" t="s">
        <v>12</v>
      </c>
    </row>
    <row r="117" spans="2:6" ht="12.5">
      <c r="B117" s="34">
        <v>45828.648622685185</v>
      </c>
      <c r="C117" s="107">
        <v>289</v>
      </c>
      <c r="D117" s="108">
        <v>23.1</v>
      </c>
      <c r="E117" s="108">
        <v>6675.9000000000005</v>
      </c>
      <c r="F117" s="109" t="s">
        <v>12</v>
      </c>
    </row>
    <row r="118" spans="2:6" ht="12.5">
      <c r="B118" s="34">
        <v>45828.656631944446</v>
      </c>
      <c r="C118" s="107">
        <v>103</v>
      </c>
      <c r="D118" s="108">
        <v>23.08</v>
      </c>
      <c r="E118" s="108">
        <v>2377.2399999999998</v>
      </c>
      <c r="F118" s="109" t="s">
        <v>12</v>
      </c>
    </row>
    <row r="119" spans="2:6" ht="12.5">
      <c r="B119" s="34">
        <v>45828.658831018518</v>
      </c>
      <c r="C119" s="107">
        <v>189</v>
      </c>
      <c r="D119" s="108">
        <v>23.08</v>
      </c>
      <c r="E119" s="108">
        <v>4362.12</v>
      </c>
      <c r="F119" s="109" t="s">
        <v>12</v>
      </c>
    </row>
    <row r="120" spans="2:6" ht="12.5">
      <c r="B120" s="34">
        <v>45828.659039351849</v>
      </c>
      <c r="C120" s="107">
        <v>100</v>
      </c>
      <c r="D120" s="108">
        <v>23.08</v>
      </c>
      <c r="E120" s="108">
        <v>2308</v>
      </c>
      <c r="F120" s="109" t="s">
        <v>12</v>
      </c>
    </row>
    <row r="121" spans="2:6" ht="12.5">
      <c r="B121" s="34">
        <v>45828.661319444444</v>
      </c>
      <c r="C121" s="107">
        <v>186</v>
      </c>
      <c r="D121" s="108">
        <v>23.08</v>
      </c>
      <c r="E121" s="108">
        <v>4292.88</v>
      </c>
      <c r="F121" s="109" t="s">
        <v>12</v>
      </c>
    </row>
    <row r="122" spans="2:6" ht="12.5">
      <c r="B122" s="34">
        <v>45828.668275462966</v>
      </c>
      <c r="C122" s="107">
        <v>307</v>
      </c>
      <c r="D122" s="108">
        <v>23.1</v>
      </c>
      <c r="E122" s="108">
        <v>7091.7000000000007</v>
      </c>
      <c r="F122" s="109" t="s">
        <v>12</v>
      </c>
    </row>
    <row r="123" spans="2:6" ht="12.5">
      <c r="B123" s="34">
        <v>45828.670891203707</v>
      </c>
      <c r="C123" s="107">
        <v>100</v>
      </c>
      <c r="D123" s="108">
        <v>23.1</v>
      </c>
      <c r="E123" s="108">
        <v>2310</v>
      </c>
      <c r="F123" s="109" t="s">
        <v>12</v>
      </c>
    </row>
    <row r="124" spans="2:6" ht="12.5">
      <c r="B124" s="34">
        <v>45828.673645833333</v>
      </c>
      <c r="C124" s="107">
        <v>79</v>
      </c>
      <c r="D124" s="108">
        <v>23.1</v>
      </c>
      <c r="E124" s="108">
        <v>1824.9</v>
      </c>
      <c r="F124" s="109" t="s">
        <v>12</v>
      </c>
    </row>
    <row r="125" spans="2:6" ht="12.5">
      <c r="B125" s="34">
        <v>45828.673645833333</v>
      </c>
      <c r="C125" s="107">
        <v>121</v>
      </c>
      <c r="D125" s="108">
        <v>23.1</v>
      </c>
      <c r="E125" s="108">
        <v>2795.1000000000004</v>
      </c>
      <c r="F125" s="109" t="s">
        <v>12</v>
      </c>
    </row>
    <row r="126" spans="2:6" ht="12.5">
      <c r="B126" s="34">
        <v>45828.675312500003</v>
      </c>
      <c r="C126" s="107">
        <v>122</v>
      </c>
      <c r="D126" s="108">
        <v>23.1</v>
      </c>
      <c r="E126" s="108">
        <v>2818.2000000000003</v>
      </c>
      <c r="F126" s="109" t="s">
        <v>12</v>
      </c>
    </row>
    <row r="127" spans="2:6" ht="12.5">
      <c r="B127" s="34">
        <v>45828.675312500003</v>
      </c>
      <c r="C127" s="107">
        <v>179</v>
      </c>
      <c r="D127" s="108">
        <v>23.1</v>
      </c>
      <c r="E127" s="108">
        <v>4134.9000000000005</v>
      </c>
      <c r="F127" s="109" t="s">
        <v>12</v>
      </c>
    </row>
    <row r="128" spans="2:6" ht="12.5">
      <c r="B128" s="34">
        <v>45828.676990740743</v>
      </c>
      <c r="C128" s="107">
        <v>295</v>
      </c>
      <c r="D128" s="108">
        <v>23.1</v>
      </c>
      <c r="E128" s="108">
        <v>6814.5</v>
      </c>
      <c r="F128" s="109" t="s">
        <v>12</v>
      </c>
    </row>
    <row r="129" spans="2:6" ht="12.5">
      <c r="B129" s="34">
        <v>45828.676990740743</v>
      </c>
      <c r="C129" s="107">
        <v>99</v>
      </c>
      <c r="D129" s="108">
        <v>23.1</v>
      </c>
      <c r="E129" s="108">
        <v>2286.9</v>
      </c>
      <c r="F129" s="109" t="s">
        <v>12</v>
      </c>
    </row>
    <row r="130" spans="2:6" ht="12.5">
      <c r="B130" s="34">
        <v>45828.676990740743</v>
      </c>
      <c r="C130" s="107">
        <v>221</v>
      </c>
      <c r="D130" s="108">
        <v>23.1</v>
      </c>
      <c r="E130" s="108">
        <v>5105.1000000000004</v>
      </c>
      <c r="F130" s="109" t="s">
        <v>12</v>
      </c>
    </row>
    <row r="131" spans="2:6" ht="12.5">
      <c r="B131" s="34">
        <v>45828.676990740743</v>
      </c>
      <c r="C131" s="107">
        <v>221</v>
      </c>
      <c r="D131" s="108">
        <v>23.1</v>
      </c>
      <c r="E131" s="108">
        <v>5105.1000000000004</v>
      </c>
      <c r="F131" s="109" t="s">
        <v>12</v>
      </c>
    </row>
    <row r="132" spans="2:6" ht="12.5">
      <c r="B132" s="34">
        <v>45828.68378472222</v>
      </c>
      <c r="C132" s="107">
        <v>261</v>
      </c>
      <c r="D132" s="108">
        <v>23.08</v>
      </c>
      <c r="E132" s="108">
        <v>6023.8799999999992</v>
      </c>
      <c r="F132" s="109" t="s">
        <v>12</v>
      </c>
    </row>
    <row r="133" spans="2:6" ht="12.5">
      <c r="B133" s="34">
        <v>45828.68378472222</v>
      </c>
      <c r="C133" s="107">
        <v>265</v>
      </c>
      <c r="D133" s="108">
        <v>23.08</v>
      </c>
      <c r="E133" s="108">
        <v>6116.2</v>
      </c>
      <c r="F133" s="109" t="s">
        <v>12</v>
      </c>
    </row>
    <row r="134" spans="2:6" ht="12.5">
      <c r="B134" s="34">
        <v>45828.68378472222</v>
      </c>
      <c r="C134" s="107">
        <v>310</v>
      </c>
      <c r="D134" s="108">
        <v>23.08</v>
      </c>
      <c r="E134" s="108">
        <v>7154.7999999999993</v>
      </c>
      <c r="F134" s="109" t="s">
        <v>12</v>
      </c>
    </row>
    <row r="135" spans="2:6" ht="12.5">
      <c r="B135" s="34">
        <v>45828.687951388885</v>
      </c>
      <c r="C135" s="107">
        <v>287</v>
      </c>
      <c r="D135" s="108">
        <v>23.06</v>
      </c>
      <c r="E135" s="108">
        <v>6618.2199999999993</v>
      </c>
      <c r="F135" s="109" t="s">
        <v>12</v>
      </c>
    </row>
    <row r="136" spans="2:6" ht="12.5">
      <c r="B136" s="34">
        <v>45828.692662037036</v>
      </c>
      <c r="C136" s="107">
        <v>269</v>
      </c>
      <c r="D136" s="108">
        <v>23.08</v>
      </c>
      <c r="E136" s="108">
        <v>6208.5199999999995</v>
      </c>
      <c r="F136" s="109" t="s">
        <v>12</v>
      </c>
    </row>
    <row r="137" spans="2:6" ht="12.5">
      <c r="B137" s="34">
        <v>45828.692662037036</v>
      </c>
      <c r="C137" s="107">
        <v>295</v>
      </c>
      <c r="D137" s="108">
        <v>23.08</v>
      </c>
      <c r="E137" s="108">
        <v>6808.5999999999995</v>
      </c>
      <c r="F137" s="109" t="s">
        <v>12</v>
      </c>
    </row>
    <row r="138" spans="2:6" ht="12.5">
      <c r="B138" s="34">
        <v>45828.695231481484</v>
      </c>
      <c r="C138" s="107">
        <v>257</v>
      </c>
      <c r="D138" s="108">
        <v>23.06</v>
      </c>
      <c r="E138" s="108">
        <v>5926.42</v>
      </c>
      <c r="F138" s="109" t="s">
        <v>12</v>
      </c>
    </row>
    <row r="139" spans="2:6" ht="12.5">
      <c r="B139" s="34">
        <v>45828.703101851854</v>
      </c>
      <c r="C139" s="107">
        <v>266</v>
      </c>
      <c r="D139" s="108">
        <v>23.04</v>
      </c>
      <c r="E139" s="108">
        <v>6128.6399999999994</v>
      </c>
      <c r="F139" s="109" t="s">
        <v>12</v>
      </c>
    </row>
    <row r="140" spans="2:6" ht="12.5">
      <c r="B140" s="34">
        <v>45828.703101851854</v>
      </c>
      <c r="C140" s="107">
        <v>263</v>
      </c>
      <c r="D140" s="108">
        <v>23.04</v>
      </c>
      <c r="E140" s="108">
        <v>6059.5199999999995</v>
      </c>
      <c r="F140" s="109" t="s">
        <v>12</v>
      </c>
    </row>
    <row r="141" spans="2:6" ht="12.5">
      <c r="B141" s="34">
        <v>45828.703101851854</v>
      </c>
      <c r="C141" s="107">
        <v>308</v>
      </c>
      <c r="D141" s="108">
        <v>23.04</v>
      </c>
      <c r="E141" s="108">
        <v>7096.32</v>
      </c>
      <c r="F141" s="109" t="s">
        <v>12</v>
      </c>
    </row>
    <row r="142" spans="2:6" ht="12.5">
      <c r="B142" s="34">
        <v>45828.703101851854</v>
      </c>
      <c r="C142" s="107">
        <v>300</v>
      </c>
      <c r="D142" s="108">
        <v>23.04</v>
      </c>
      <c r="E142" s="108">
        <v>6912</v>
      </c>
      <c r="F142" s="109" t="s">
        <v>12</v>
      </c>
    </row>
    <row r="143" spans="2:6" ht="12.5">
      <c r="B143" s="34">
        <v>45828.705648148149</v>
      </c>
      <c r="C143" s="107">
        <v>266</v>
      </c>
      <c r="D143" s="108">
        <v>23</v>
      </c>
      <c r="E143" s="108">
        <v>6118</v>
      </c>
      <c r="F143" s="109" t="s">
        <v>12</v>
      </c>
    </row>
    <row r="144" spans="2:6" ht="12.5">
      <c r="B144" s="34">
        <v>45828.709814814814</v>
      </c>
      <c r="C144" s="107">
        <v>291</v>
      </c>
      <c r="D144" s="108">
        <v>23</v>
      </c>
      <c r="E144" s="108">
        <v>6693</v>
      </c>
      <c r="F144" s="109" t="s">
        <v>12</v>
      </c>
    </row>
    <row r="145" spans="2:6" ht="12.5">
      <c r="B145" s="34">
        <v>45828.712569444448</v>
      </c>
      <c r="C145" s="107">
        <v>168</v>
      </c>
      <c r="D145" s="108">
        <v>23</v>
      </c>
      <c r="E145" s="108">
        <v>3864</v>
      </c>
      <c r="F145" s="109" t="s">
        <v>12</v>
      </c>
    </row>
    <row r="146" spans="2:6" ht="12.5">
      <c r="B146" s="34">
        <v>45828.712847222225</v>
      </c>
      <c r="C146" s="107">
        <v>289</v>
      </c>
      <c r="D146" s="108">
        <v>23</v>
      </c>
      <c r="E146" s="108">
        <v>6647</v>
      </c>
      <c r="F146" s="109" t="s">
        <v>12</v>
      </c>
    </row>
    <row r="147" spans="2:6" ht="12.5">
      <c r="B147" s="34">
        <v>45828.712847222225</v>
      </c>
      <c r="C147" s="107">
        <v>137</v>
      </c>
      <c r="D147" s="108">
        <v>23</v>
      </c>
      <c r="E147" s="108">
        <v>3151</v>
      </c>
      <c r="F147" s="109" t="s">
        <v>12</v>
      </c>
    </row>
    <row r="148" spans="2:6" ht="12.5">
      <c r="B148" s="34">
        <v>45828.717662037037</v>
      </c>
      <c r="C148" s="107">
        <v>62</v>
      </c>
      <c r="D148" s="108">
        <v>23</v>
      </c>
      <c r="E148" s="108">
        <v>1426</v>
      </c>
      <c r="F148" s="109" t="s">
        <v>12</v>
      </c>
    </row>
    <row r="149" spans="2:6" ht="12.5">
      <c r="B149" s="34">
        <v>45828.717662037037</v>
      </c>
      <c r="C149" s="107">
        <v>461</v>
      </c>
      <c r="D149" s="108">
        <v>23</v>
      </c>
      <c r="E149" s="108">
        <v>10603</v>
      </c>
      <c r="F149" s="109" t="s">
        <v>12</v>
      </c>
    </row>
    <row r="150" spans="2:6" ht="12.5">
      <c r="B150" s="34">
        <v>45828.721863425926</v>
      </c>
      <c r="C150" s="107">
        <v>500</v>
      </c>
      <c r="D150" s="108">
        <v>22.98</v>
      </c>
      <c r="E150" s="108">
        <v>11490</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19"/>
  <sheetViews>
    <sheetView zoomScale="90" zoomScaleNormal="90" workbookViewId="0">
      <pane ySplit="8" topLeftCell="A79" activePane="bottomLeft" state="frozen"/>
      <selection pane="bottomLeft" activeCell="D99" sqref="D99"/>
    </sheetView>
  </sheetViews>
  <sheetFormatPr defaultColWidth="9.453125" defaultRowHeight="14.5"/>
  <cols>
    <col min="1" max="1" width="9.453125" style="1"/>
    <col min="2" max="2" width="35.453125" style="58" bestFit="1" customWidth="1"/>
    <col min="3" max="3" width="22.453125" style="1" bestFit="1" customWidth="1"/>
    <col min="4" max="5" width="18.81640625" style="1" customWidth="1"/>
    <col min="6" max="6" width="1.54296875" style="1" customWidth="1"/>
    <col min="7" max="9" width="18.81640625" style="1" customWidth="1"/>
    <col min="10" max="10" width="1.54296875" style="1" customWidth="1"/>
    <col min="11" max="13" width="18.81640625" style="1" customWidth="1"/>
    <col min="14" max="14" width="1.54296875" style="1" customWidth="1"/>
    <col min="15" max="17" width="18.81640625" style="1" customWidth="1"/>
    <col min="18" max="16384" width="9.453125" style="1"/>
  </cols>
  <sheetData>
    <row r="1" spans="2:17" ht="15" customHeight="1">
      <c r="B1" s="52"/>
      <c r="C1" s="4"/>
      <c r="D1" s="4"/>
      <c r="E1" s="4"/>
    </row>
    <row r="2" spans="2:17">
      <c r="B2" s="53"/>
      <c r="C2" s="2"/>
      <c r="D2" s="2"/>
      <c r="E2" s="4"/>
      <c r="F2" s="5"/>
    </row>
    <row r="3" spans="2:17">
      <c r="B3" s="53"/>
      <c r="C3" s="2"/>
      <c r="D3" s="2"/>
      <c r="E3" s="2"/>
      <c r="F3" s="5"/>
      <c r="I3" s="27"/>
    </row>
    <row r="4" spans="2:17">
      <c r="B4" s="54"/>
      <c r="C4" s="2"/>
      <c r="D4" s="2"/>
      <c r="E4" s="2"/>
      <c r="F4" s="5"/>
    </row>
    <row r="5" spans="2:17">
      <c r="B5" s="55"/>
      <c r="F5" s="5"/>
    </row>
    <row r="6" spans="2:17" ht="18">
      <c r="B6" s="56" t="s">
        <v>9</v>
      </c>
      <c r="F6" s="5"/>
    </row>
    <row r="7" spans="2:17">
      <c r="B7" s="55"/>
      <c r="C7" s="118" t="s">
        <v>19</v>
      </c>
      <c r="D7" s="119"/>
      <c r="E7" s="120"/>
      <c r="F7" s="5"/>
      <c r="G7" s="118" t="s">
        <v>12</v>
      </c>
      <c r="H7" s="119"/>
      <c r="I7" s="120"/>
      <c r="K7" s="118" t="s">
        <v>22</v>
      </c>
      <c r="L7" s="119"/>
      <c r="M7" s="120"/>
      <c r="O7" s="118" t="s">
        <v>25</v>
      </c>
      <c r="P7" s="119"/>
      <c r="Q7" s="120"/>
    </row>
    <row r="8" spans="2:17" ht="33" customHeight="1">
      <c r="B8" s="57" t="s">
        <v>8</v>
      </c>
      <c r="C8" s="31" t="s">
        <v>2</v>
      </c>
      <c r="D8" s="32" t="s">
        <v>14</v>
      </c>
      <c r="E8" s="32" t="s">
        <v>13</v>
      </c>
      <c r="F8" s="5"/>
      <c r="G8" s="103" t="s">
        <v>2</v>
      </c>
      <c r="H8" s="32" t="s">
        <v>14</v>
      </c>
      <c r="I8" s="32" t="s">
        <v>13</v>
      </c>
      <c r="K8" s="103" t="s">
        <v>2</v>
      </c>
      <c r="L8" s="32" t="s">
        <v>14</v>
      </c>
      <c r="M8" s="32" t="s">
        <v>13</v>
      </c>
      <c r="O8" s="102" t="s">
        <v>2</v>
      </c>
      <c r="P8" s="65" t="s">
        <v>14</v>
      </c>
      <c r="Q8" s="64" t="s">
        <v>13</v>
      </c>
    </row>
    <row r="9" spans="2:17" s="89" customFormat="1" ht="14">
      <c r="B9" s="101"/>
      <c r="C9" s="100"/>
      <c r="D9" s="100"/>
      <c r="E9" s="100"/>
    </row>
    <row r="10" spans="2:17" s="89" customFormat="1" ht="14">
      <c r="B10" s="99">
        <v>45771</v>
      </c>
      <c r="C10" s="96">
        <v>41500</v>
      </c>
      <c r="D10" s="98">
        <v>17.618300000000001</v>
      </c>
      <c r="E10" s="97">
        <v>731159.45000000007</v>
      </c>
      <c r="G10" s="96">
        <v>41500</v>
      </c>
      <c r="H10" s="98">
        <v>17.618300000000001</v>
      </c>
      <c r="I10" s="97">
        <v>731159.45000000007</v>
      </c>
      <c r="K10" s="96"/>
      <c r="L10" s="98"/>
      <c r="M10" s="97"/>
      <c r="O10" s="96"/>
      <c r="P10" s="98"/>
      <c r="Q10" s="97"/>
    </row>
    <row r="11" spans="2:17" s="89" customFormat="1" ht="14">
      <c r="B11" s="99">
        <v>45772</v>
      </c>
      <c r="C11" s="96">
        <v>41500</v>
      </c>
      <c r="D11" s="98">
        <v>17.826499999999999</v>
      </c>
      <c r="E11" s="97">
        <v>739799.75</v>
      </c>
      <c r="G11" s="96">
        <v>41500</v>
      </c>
      <c r="H11" s="98">
        <v>17.826499999999999</v>
      </c>
      <c r="I11" s="97">
        <v>739799.75</v>
      </c>
    </row>
    <row r="12" spans="2:17" s="89" customFormat="1" ht="14">
      <c r="B12" s="99">
        <v>45775</v>
      </c>
      <c r="C12" s="96">
        <v>41500</v>
      </c>
      <c r="D12" s="98">
        <v>18.117799999999999</v>
      </c>
      <c r="E12" s="97">
        <v>751888.7</v>
      </c>
      <c r="G12" s="96">
        <v>41500</v>
      </c>
      <c r="H12" s="98">
        <v>18.117799999999999</v>
      </c>
      <c r="I12" s="97">
        <v>751888.7</v>
      </c>
      <c r="K12" s="96"/>
      <c r="L12" s="98"/>
      <c r="M12" s="97"/>
      <c r="O12" s="96"/>
      <c r="P12" s="98"/>
      <c r="Q12" s="97"/>
    </row>
    <row r="13" spans="2:17" s="89" customFormat="1" ht="14">
      <c r="B13" s="99">
        <v>45776</v>
      </c>
      <c r="C13" s="96">
        <v>38500</v>
      </c>
      <c r="D13" s="98">
        <v>18.339200000000002</v>
      </c>
      <c r="E13" s="97">
        <v>706059.20000000007</v>
      </c>
      <c r="G13" s="96">
        <v>38500</v>
      </c>
      <c r="H13" s="98">
        <v>18.339200000000002</v>
      </c>
      <c r="I13" s="97">
        <v>706059.20000000007</v>
      </c>
      <c r="K13" s="96"/>
      <c r="L13" s="98"/>
      <c r="M13" s="97"/>
      <c r="O13" s="96"/>
      <c r="P13" s="98"/>
      <c r="Q13" s="97"/>
    </row>
    <row r="14" spans="2:17" s="89" customFormat="1" ht="14">
      <c r="B14" s="99">
        <v>45777</v>
      </c>
      <c r="C14" s="96">
        <v>34000</v>
      </c>
      <c r="D14" s="98">
        <v>18.365300000000001</v>
      </c>
      <c r="E14" s="97">
        <v>624420.20000000007</v>
      </c>
      <c r="G14" s="96">
        <v>34000</v>
      </c>
      <c r="H14" s="98">
        <v>18.365300000000001</v>
      </c>
      <c r="I14" s="97">
        <v>624420.20000000007</v>
      </c>
      <c r="K14" s="96"/>
      <c r="L14" s="98"/>
      <c r="M14" s="97"/>
      <c r="O14" s="96"/>
      <c r="P14" s="98"/>
      <c r="Q14" s="97"/>
    </row>
    <row r="15" spans="2:17" s="89" customFormat="1" ht="14">
      <c r="B15" s="95" t="str">
        <f>""&amp;TEXT(MIN(B10:B14),"mmm dd")&amp;" - "&amp;TEXT(MAX(B10:B14),"mmm dd")</f>
        <v>Apr 24 - Apr 30</v>
      </c>
      <c r="C15" s="88">
        <f>SUM(C10:C14)</f>
        <v>197000</v>
      </c>
      <c r="D15" s="94">
        <f>E15/C15</f>
        <v>18.037194416243658</v>
      </c>
      <c r="E15" s="93">
        <f>SUM(E10:E14)</f>
        <v>3553327.3000000007</v>
      </c>
      <c r="F15" s="104"/>
      <c r="G15" s="88">
        <f>SUM(G10:G14)</f>
        <v>197000</v>
      </c>
      <c r="H15" s="94">
        <f>I15/G15</f>
        <v>18.037194416243658</v>
      </c>
      <c r="I15" s="93">
        <f>SUM(I10:I14)</f>
        <v>3553327.3000000007</v>
      </c>
      <c r="J15" s="104"/>
      <c r="K15" s="88">
        <f>SUM(K10:K14)</f>
        <v>0</v>
      </c>
      <c r="L15" s="94">
        <v>0</v>
      </c>
      <c r="M15" s="93">
        <f>SUM(M10:M14)</f>
        <v>0</v>
      </c>
      <c r="O15" s="88">
        <f>SUM(O10:O14)</f>
        <v>0</v>
      </c>
      <c r="P15" s="94">
        <v>0</v>
      </c>
      <c r="Q15" s="93">
        <f>SUM(Q10:Q14)</f>
        <v>0</v>
      </c>
    </row>
    <row r="16" spans="2:17" s="89" customFormat="1" ht="14">
      <c r="B16" s="99"/>
      <c r="C16" s="96"/>
      <c r="D16" s="98"/>
      <c r="E16" s="97"/>
      <c r="H16" s="98"/>
      <c r="L16" s="98"/>
    </row>
    <row r="17" spans="2:17" s="89" customFormat="1" ht="14">
      <c r="B17" s="99">
        <f>WORKDAY(B14,1)</f>
        <v>45778</v>
      </c>
      <c r="C17" s="115" t="s">
        <v>26</v>
      </c>
      <c r="D17" s="98"/>
      <c r="E17" s="97"/>
      <c r="G17" s="96"/>
      <c r="H17" s="98"/>
      <c r="I17" s="97"/>
      <c r="K17" s="96"/>
      <c r="L17" s="98"/>
      <c r="M17" s="97"/>
      <c r="O17" s="96"/>
      <c r="P17" s="98"/>
      <c r="Q17" s="97"/>
    </row>
    <row r="18" spans="2:17" s="89" customFormat="1" ht="14">
      <c r="B18" s="99">
        <f t="shared" ref="B18:B105" si="0">WORKDAY(B17,1)</f>
        <v>45779</v>
      </c>
      <c r="C18" s="96">
        <v>30991</v>
      </c>
      <c r="D18" s="98">
        <v>18.702100000000002</v>
      </c>
      <c r="E18" s="97">
        <v>579596.78110000002</v>
      </c>
      <c r="G18" s="96">
        <v>30991</v>
      </c>
      <c r="H18" s="98">
        <v>18.702100000000002</v>
      </c>
      <c r="I18" s="97">
        <v>579596.78110000002</v>
      </c>
    </row>
    <row r="19" spans="2:17" s="89" customFormat="1" ht="14">
      <c r="B19" s="99">
        <f t="shared" si="0"/>
        <v>45782</v>
      </c>
      <c r="C19" s="96">
        <v>38682</v>
      </c>
      <c r="D19" s="98">
        <v>18.537700000000001</v>
      </c>
      <c r="E19" s="97">
        <v>717075.31140000001</v>
      </c>
      <c r="G19" s="96">
        <v>38682</v>
      </c>
      <c r="H19" s="98">
        <v>18.537700000000001</v>
      </c>
      <c r="I19" s="97">
        <v>717075.31140000001</v>
      </c>
      <c r="K19" s="96"/>
      <c r="L19" s="98"/>
      <c r="M19" s="97"/>
      <c r="O19" s="96"/>
      <c r="P19" s="98"/>
      <c r="Q19" s="97"/>
    </row>
    <row r="20" spans="2:17" s="89" customFormat="1" ht="14">
      <c r="B20" s="99">
        <f t="shared" si="0"/>
        <v>45783</v>
      </c>
      <c r="C20" s="96">
        <v>38156</v>
      </c>
      <c r="D20" s="98">
        <v>18.402200000000001</v>
      </c>
      <c r="E20" s="97">
        <v>702154.3432</v>
      </c>
      <c r="G20" s="96">
        <v>38156</v>
      </c>
      <c r="H20" s="98">
        <v>18.402200000000001</v>
      </c>
      <c r="I20" s="97">
        <v>702154.3432</v>
      </c>
      <c r="K20" s="96"/>
      <c r="L20" s="98"/>
      <c r="M20" s="97"/>
      <c r="O20" s="96"/>
      <c r="P20" s="98"/>
      <c r="Q20" s="97"/>
    </row>
    <row r="21" spans="2:17" s="89" customFormat="1" ht="14">
      <c r="B21" s="99">
        <f t="shared" si="0"/>
        <v>45784</v>
      </c>
      <c r="C21" s="96">
        <v>34968</v>
      </c>
      <c r="D21" s="98">
        <v>18.593499999999999</v>
      </c>
      <c r="E21" s="97">
        <v>650177.50799999991</v>
      </c>
      <c r="G21" s="96">
        <v>34968</v>
      </c>
      <c r="H21" s="98">
        <v>18.593499999999999</v>
      </c>
      <c r="I21" s="97">
        <v>650177.50799999991</v>
      </c>
      <c r="K21" s="96"/>
      <c r="L21" s="98"/>
      <c r="M21" s="97"/>
      <c r="O21" s="96"/>
      <c r="P21" s="98"/>
      <c r="Q21" s="97"/>
    </row>
    <row r="22" spans="2:17" s="89" customFormat="1" ht="14">
      <c r="B22" s="95" t="str">
        <f>""&amp;TEXT(MIN(B17:B21),"mmm dd")&amp;" - "&amp;TEXT(MAX(B17:B21),"mmm dd")</f>
        <v>mei 01 - mei 07</v>
      </c>
      <c r="C22" s="88">
        <f>SUM(C17:C21)</f>
        <v>142797</v>
      </c>
      <c r="D22" s="94">
        <f>E22/C22</f>
        <v>18.550837508491071</v>
      </c>
      <c r="E22" s="93">
        <f>SUM(E17:E21)</f>
        <v>2649003.9436999997</v>
      </c>
      <c r="F22" s="104"/>
      <c r="G22" s="88">
        <f>SUM(G17:G21)</f>
        <v>142797</v>
      </c>
      <c r="H22" s="94">
        <f>I22/G22</f>
        <v>18.550837508491071</v>
      </c>
      <c r="I22" s="93">
        <f>SUM(I17:I21)</f>
        <v>2649003.9436999997</v>
      </c>
      <c r="J22" s="104"/>
      <c r="K22" s="88">
        <f>SUM(K17:K21)</f>
        <v>0</v>
      </c>
      <c r="L22" s="94">
        <v>0</v>
      </c>
      <c r="M22" s="93">
        <f>SUM(M17:M21)</f>
        <v>0</v>
      </c>
      <c r="O22" s="88">
        <f>SUM(O17:O21)</f>
        <v>0</v>
      </c>
      <c r="P22" s="94">
        <v>0</v>
      </c>
      <c r="Q22" s="93">
        <f>SUM(Q17:Q21)</f>
        <v>0</v>
      </c>
    </row>
    <row r="23" spans="2:17" s="89" customFormat="1" ht="14">
      <c r="B23" s="99"/>
      <c r="C23" s="96"/>
      <c r="D23" s="98"/>
      <c r="E23" s="97"/>
      <c r="H23" s="98"/>
      <c r="L23" s="98"/>
    </row>
    <row r="24" spans="2:17" s="89" customFormat="1" ht="14">
      <c r="B24" s="99">
        <f t="shared" ref="B24" si="1">WORKDAY(B21,1)</f>
        <v>45785</v>
      </c>
      <c r="C24" s="96">
        <v>34599</v>
      </c>
      <c r="D24" s="98">
        <v>18.784199999999998</v>
      </c>
      <c r="E24" s="97">
        <v>649914.53579999995</v>
      </c>
      <c r="G24" s="96">
        <v>34599</v>
      </c>
      <c r="H24" s="98">
        <v>18.784199999999998</v>
      </c>
      <c r="I24" s="97">
        <v>649914.53579999995</v>
      </c>
      <c r="K24" s="96"/>
      <c r="L24" s="98"/>
      <c r="M24" s="97"/>
      <c r="O24" s="96"/>
      <c r="P24" s="98"/>
      <c r="Q24" s="97"/>
    </row>
    <row r="25" spans="2:17" s="89" customFormat="1" ht="14">
      <c r="B25" s="99">
        <f t="shared" si="0"/>
        <v>45786</v>
      </c>
      <c r="C25" s="96">
        <v>33912</v>
      </c>
      <c r="D25" s="98">
        <v>18.9712</v>
      </c>
      <c r="E25" s="97">
        <v>643351.33439999993</v>
      </c>
      <c r="G25" s="96">
        <v>33912</v>
      </c>
      <c r="H25" s="98">
        <v>18.9712</v>
      </c>
      <c r="I25" s="97">
        <v>643351.33439999993</v>
      </c>
    </row>
    <row r="26" spans="2:17" s="89" customFormat="1" ht="14">
      <c r="B26" s="99">
        <f t="shared" si="0"/>
        <v>45789</v>
      </c>
      <c r="C26" s="96">
        <v>39646</v>
      </c>
      <c r="D26" s="98">
        <v>18.8018</v>
      </c>
      <c r="E26" s="97">
        <v>745416.16280000005</v>
      </c>
      <c r="G26" s="96">
        <v>39646</v>
      </c>
      <c r="H26" s="98">
        <v>18.8018</v>
      </c>
      <c r="I26" s="97">
        <v>745416.16280000005</v>
      </c>
      <c r="K26" s="96"/>
      <c r="L26" s="98"/>
      <c r="M26" s="97"/>
      <c r="O26" s="96"/>
      <c r="P26" s="98"/>
      <c r="Q26" s="97"/>
    </row>
    <row r="27" spans="2:17" s="89" customFormat="1" ht="14">
      <c r="B27" s="99">
        <f t="shared" si="0"/>
        <v>45790</v>
      </c>
      <c r="C27" s="96">
        <v>34261</v>
      </c>
      <c r="D27" s="98">
        <v>18.742000000000001</v>
      </c>
      <c r="E27" s="97">
        <v>642119.66200000001</v>
      </c>
      <c r="G27" s="96">
        <v>34261</v>
      </c>
      <c r="H27" s="98">
        <v>18.742000000000001</v>
      </c>
      <c r="I27" s="97">
        <v>642119.66200000001</v>
      </c>
      <c r="K27" s="96"/>
      <c r="L27" s="98"/>
      <c r="M27" s="97"/>
      <c r="O27" s="96"/>
      <c r="P27" s="98"/>
      <c r="Q27" s="97"/>
    </row>
    <row r="28" spans="2:17" s="89" customFormat="1" ht="14">
      <c r="B28" s="99">
        <f t="shared" si="0"/>
        <v>45791</v>
      </c>
      <c r="C28" s="96">
        <v>33898</v>
      </c>
      <c r="D28" s="98">
        <v>19.148299999999999</v>
      </c>
      <c r="E28" s="97">
        <v>649089.07339999999</v>
      </c>
      <c r="G28" s="96">
        <v>33898</v>
      </c>
      <c r="H28" s="98">
        <v>19.148299999999999</v>
      </c>
      <c r="I28" s="97">
        <v>649089.07339999999</v>
      </c>
      <c r="K28" s="96"/>
      <c r="L28" s="98"/>
      <c r="M28" s="97"/>
      <c r="O28" s="96"/>
      <c r="P28" s="98"/>
      <c r="Q28" s="97"/>
    </row>
    <row r="29" spans="2:17" s="89" customFormat="1" ht="14">
      <c r="B29" s="95" t="str">
        <f t="shared" ref="B29" si="2">""&amp;TEXT(MIN(B24:B28),"mmm dd")&amp;" - "&amp;TEXT(MAX(B24:B28),"mmm dd")</f>
        <v>mei 08 - mei 14</v>
      </c>
      <c r="C29" s="88">
        <f t="shared" ref="C29" si="3">SUM(C24:C28)</f>
        <v>176316</v>
      </c>
      <c r="D29" s="94">
        <f t="shared" ref="D29" si="4">E29/C29</f>
        <v>18.885925091313325</v>
      </c>
      <c r="E29" s="93">
        <f t="shared" ref="E29" si="5">SUM(E24:E28)</f>
        <v>3329890.7683999999</v>
      </c>
      <c r="F29" s="104"/>
      <c r="G29" s="88">
        <f t="shared" ref="G29" si="6">SUM(G24:G28)</f>
        <v>176316</v>
      </c>
      <c r="H29" s="94">
        <f t="shared" ref="H29" si="7">I29/G29</f>
        <v>18.885925091313325</v>
      </c>
      <c r="I29" s="93">
        <f t="shared" ref="I29" si="8">SUM(I24:I28)</f>
        <v>3329890.7683999999</v>
      </c>
      <c r="J29" s="104"/>
      <c r="K29" s="88">
        <f t="shared" ref="K29" si="9">SUM(K24:K28)</f>
        <v>0</v>
      </c>
      <c r="L29" s="94">
        <v>0</v>
      </c>
      <c r="M29" s="93">
        <f t="shared" ref="M29" si="10">SUM(M24:M28)</f>
        <v>0</v>
      </c>
      <c r="O29" s="88">
        <f t="shared" ref="O29" si="11">SUM(O24:O28)</f>
        <v>0</v>
      </c>
      <c r="P29" s="94">
        <v>0</v>
      </c>
      <c r="Q29" s="93">
        <f t="shared" ref="Q29" si="12">SUM(Q24:Q28)</f>
        <v>0</v>
      </c>
    </row>
    <row r="30" spans="2:17" s="89" customFormat="1" ht="14">
      <c r="B30" s="99"/>
      <c r="C30" s="96"/>
      <c r="D30" s="98"/>
      <c r="E30" s="97"/>
      <c r="H30" s="98"/>
      <c r="L30" s="98"/>
    </row>
    <row r="31" spans="2:17" s="89" customFormat="1" ht="14">
      <c r="B31" s="99">
        <f t="shared" ref="B31" si="13">WORKDAY(B28,1)</f>
        <v>45792</v>
      </c>
      <c r="C31" s="96">
        <v>58619</v>
      </c>
      <c r="D31" s="98">
        <v>18.605899999999998</v>
      </c>
      <c r="E31" s="97">
        <v>1090659.2520999999</v>
      </c>
      <c r="G31" s="96">
        <v>58619</v>
      </c>
      <c r="H31" s="98">
        <v>18.605899999999998</v>
      </c>
      <c r="I31" s="97">
        <v>1090659.2520999999</v>
      </c>
      <c r="K31" s="96"/>
      <c r="L31" s="98"/>
      <c r="M31" s="97"/>
      <c r="O31" s="96"/>
      <c r="P31" s="98"/>
      <c r="Q31" s="97"/>
    </row>
    <row r="32" spans="2:17" s="89" customFormat="1" ht="14">
      <c r="B32" s="99">
        <f t="shared" si="0"/>
        <v>45793</v>
      </c>
      <c r="C32" s="96">
        <v>49971</v>
      </c>
      <c r="D32" s="98">
        <v>18.5671</v>
      </c>
      <c r="E32" s="97">
        <v>927816.55409999995</v>
      </c>
      <c r="G32" s="96">
        <v>49971</v>
      </c>
      <c r="H32" s="98">
        <v>18.5671</v>
      </c>
      <c r="I32" s="97">
        <v>927816.55409999995</v>
      </c>
    </row>
    <row r="33" spans="2:17" s="89" customFormat="1" ht="14">
      <c r="B33" s="99">
        <f t="shared" si="0"/>
        <v>45796</v>
      </c>
      <c r="C33" s="96">
        <v>32954</v>
      </c>
      <c r="D33" s="98">
        <v>18.941700000000001</v>
      </c>
      <c r="E33" s="97">
        <v>624204.7818</v>
      </c>
      <c r="G33" s="96">
        <v>32954</v>
      </c>
      <c r="H33" s="98">
        <v>18.941700000000001</v>
      </c>
      <c r="I33" s="97">
        <v>624204.7818</v>
      </c>
      <c r="K33" s="96"/>
      <c r="L33" s="98"/>
      <c r="M33" s="97"/>
      <c r="O33" s="96"/>
      <c r="P33" s="98"/>
      <c r="Q33" s="97"/>
    </row>
    <row r="34" spans="2:17" s="89" customFormat="1" ht="14">
      <c r="B34" s="99">
        <f t="shared" si="0"/>
        <v>45797</v>
      </c>
      <c r="C34" s="96">
        <v>33927</v>
      </c>
      <c r="D34" s="98">
        <v>18.8751</v>
      </c>
      <c r="E34" s="97">
        <v>640375.51769999997</v>
      </c>
      <c r="G34" s="96">
        <v>33927</v>
      </c>
      <c r="H34" s="98">
        <v>18.8751</v>
      </c>
      <c r="I34" s="97">
        <v>640375.51769999997</v>
      </c>
      <c r="K34" s="96"/>
      <c r="L34" s="98"/>
      <c r="M34" s="97"/>
      <c r="O34" s="96"/>
      <c r="P34" s="98"/>
      <c r="Q34" s="97"/>
    </row>
    <row r="35" spans="2:17" s="89" customFormat="1" ht="14">
      <c r="B35" s="99">
        <f t="shared" si="0"/>
        <v>45798</v>
      </c>
      <c r="C35" s="96">
        <v>33539</v>
      </c>
      <c r="D35" s="98">
        <v>19.1219</v>
      </c>
      <c r="E35" s="97">
        <v>641329.40410000004</v>
      </c>
      <c r="G35" s="96">
        <v>33539</v>
      </c>
      <c r="H35" s="98">
        <v>19.1219</v>
      </c>
      <c r="I35" s="97">
        <v>641329.40410000004</v>
      </c>
      <c r="K35" s="96"/>
      <c r="L35" s="98"/>
      <c r="M35" s="97"/>
      <c r="O35" s="96"/>
      <c r="P35" s="98"/>
      <c r="Q35" s="97"/>
    </row>
    <row r="36" spans="2:17" s="89" customFormat="1" ht="14">
      <c r="B36" s="95" t="str">
        <f t="shared" ref="B36" si="14">""&amp;TEXT(MIN(B31:B35),"mmm dd")&amp;" - "&amp;TEXT(MAX(B31:B35),"mmm dd")</f>
        <v>mei 15 - mei 21</v>
      </c>
      <c r="C36" s="88">
        <f t="shared" ref="C36" si="15">SUM(C31:C35)</f>
        <v>209010</v>
      </c>
      <c r="D36" s="94">
        <f t="shared" ref="D36" si="16">E36/C36</f>
        <v>18.77606578536912</v>
      </c>
      <c r="E36" s="93">
        <f t="shared" ref="E36" si="17">SUM(E31:E35)</f>
        <v>3924385.5098000001</v>
      </c>
      <c r="F36" s="104"/>
      <c r="G36" s="88">
        <f t="shared" ref="G36" si="18">SUM(G31:G35)</f>
        <v>209010</v>
      </c>
      <c r="H36" s="94">
        <f t="shared" ref="H36" si="19">I36/G36</f>
        <v>18.77606578536912</v>
      </c>
      <c r="I36" s="93">
        <f t="shared" ref="I36" si="20">SUM(I31:I35)</f>
        <v>3924385.5098000001</v>
      </c>
      <c r="J36" s="104"/>
      <c r="K36" s="88">
        <f t="shared" ref="K36" si="21">SUM(K31:K35)</f>
        <v>0</v>
      </c>
      <c r="L36" s="94">
        <v>0</v>
      </c>
      <c r="M36" s="93">
        <f t="shared" ref="M36" si="22">SUM(M31:M35)</f>
        <v>0</v>
      </c>
      <c r="O36" s="88">
        <f t="shared" ref="O36" si="23">SUM(O31:O35)</f>
        <v>0</v>
      </c>
      <c r="P36" s="94">
        <v>0</v>
      </c>
      <c r="Q36" s="93">
        <f t="shared" ref="Q36" si="24">SUM(Q31:Q35)</f>
        <v>0</v>
      </c>
    </row>
    <row r="37" spans="2:17" s="89" customFormat="1" ht="14">
      <c r="B37" s="99"/>
      <c r="C37" s="96"/>
      <c r="D37" s="98"/>
      <c r="E37" s="97"/>
      <c r="H37" s="98"/>
      <c r="L37" s="98"/>
    </row>
    <row r="38" spans="2:17" s="89" customFormat="1" ht="14">
      <c r="B38" s="99">
        <f t="shared" ref="B38" si="25">WORKDAY(B35,1)</f>
        <v>45799</v>
      </c>
      <c r="C38" s="96">
        <v>33549</v>
      </c>
      <c r="D38" s="98">
        <v>19.020600000000002</v>
      </c>
      <c r="E38" s="97">
        <v>638122.10940000007</v>
      </c>
      <c r="F38" s="96"/>
      <c r="G38" s="96">
        <v>33549</v>
      </c>
      <c r="H38" s="98">
        <v>19.020600000000002</v>
      </c>
      <c r="I38" s="97">
        <v>638122.10940000007</v>
      </c>
      <c r="K38" s="96"/>
      <c r="L38" s="98"/>
      <c r="M38" s="97"/>
      <c r="O38" s="96"/>
      <c r="P38" s="98"/>
      <c r="Q38" s="97"/>
    </row>
    <row r="39" spans="2:17" s="89" customFormat="1" ht="14">
      <c r="B39" s="99">
        <f t="shared" si="0"/>
        <v>45800</v>
      </c>
      <c r="C39" s="96">
        <v>36437</v>
      </c>
      <c r="D39" s="98">
        <v>18.958600000000001</v>
      </c>
      <c r="E39" s="97">
        <v>690794.50820000004</v>
      </c>
      <c r="F39" s="96"/>
      <c r="G39" s="96">
        <v>36437</v>
      </c>
      <c r="H39" s="98">
        <v>18.958600000000001</v>
      </c>
      <c r="I39" s="97">
        <v>690794.50820000004</v>
      </c>
    </row>
    <row r="40" spans="2:17" s="89" customFormat="1" ht="14">
      <c r="B40" s="99">
        <f t="shared" si="0"/>
        <v>45803</v>
      </c>
      <c r="C40" s="96">
        <v>33671</v>
      </c>
      <c r="D40" s="98">
        <v>19.153700000000001</v>
      </c>
      <c r="E40" s="97">
        <v>644924.23270000005</v>
      </c>
      <c r="F40" s="96"/>
      <c r="G40" s="96">
        <v>33671</v>
      </c>
      <c r="H40" s="98">
        <v>19.153700000000001</v>
      </c>
      <c r="I40" s="97">
        <v>644924.23270000005</v>
      </c>
      <c r="K40" s="96"/>
      <c r="L40" s="98"/>
      <c r="M40" s="97"/>
      <c r="O40" s="96"/>
      <c r="P40" s="98"/>
      <c r="Q40" s="97"/>
    </row>
    <row r="41" spans="2:17" s="89" customFormat="1" ht="14">
      <c r="B41" s="99">
        <f t="shared" si="0"/>
        <v>45804</v>
      </c>
      <c r="C41" s="96">
        <v>21903</v>
      </c>
      <c r="D41" s="98">
        <v>19.781600000000001</v>
      </c>
      <c r="E41" s="97">
        <v>433276.3848</v>
      </c>
      <c r="F41" s="96"/>
      <c r="G41" s="96">
        <v>21903</v>
      </c>
      <c r="H41" s="98">
        <v>19.781600000000001</v>
      </c>
      <c r="I41" s="97">
        <v>433276.3848</v>
      </c>
      <c r="K41" s="96"/>
      <c r="L41" s="98"/>
      <c r="M41" s="97"/>
      <c r="O41" s="96"/>
      <c r="P41" s="98"/>
      <c r="Q41" s="97"/>
    </row>
    <row r="42" spans="2:17" s="89" customFormat="1" ht="14">
      <c r="B42" s="99">
        <f t="shared" si="0"/>
        <v>45805</v>
      </c>
      <c r="C42" s="96">
        <v>27531</v>
      </c>
      <c r="D42" s="98">
        <v>20.1496</v>
      </c>
      <c r="E42" s="97">
        <v>554738.63760000002</v>
      </c>
      <c r="F42" s="96"/>
      <c r="G42" s="96">
        <v>27531</v>
      </c>
      <c r="H42" s="98">
        <v>20.1496</v>
      </c>
      <c r="I42" s="97">
        <v>554738.63760000002</v>
      </c>
      <c r="K42" s="96"/>
      <c r="L42" s="98"/>
      <c r="M42" s="97"/>
      <c r="O42" s="96"/>
      <c r="P42" s="98"/>
      <c r="Q42" s="97"/>
    </row>
    <row r="43" spans="2:17" s="89" customFormat="1" ht="14">
      <c r="B43" s="95" t="str">
        <f t="shared" ref="B43" si="26">""&amp;TEXT(MIN(B38:B42),"mmm dd")&amp;" - "&amp;TEXT(MAX(B38:B42),"mmm dd")</f>
        <v>mei 22 - mei 28</v>
      </c>
      <c r="C43" s="88">
        <f t="shared" ref="C43" si="27">SUM(C38:C42)</f>
        <v>153091</v>
      </c>
      <c r="D43" s="94">
        <f t="shared" ref="D43" si="28">E43/C43</f>
        <v>19.34702805978144</v>
      </c>
      <c r="E43" s="93">
        <f>SUM(E38:E42)</f>
        <v>2961855.8727000002</v>
      </c>
      <c r="F43" s="104"/>
      <c r="G43" s="88">
        <f t="shared" ref="G43" si="29">SUM(G38:G42)</f>
        <v>153091</v>
      </c>
      <c r="H43" s="94">
        <f t="shared" ref="H43" si="30">I43/G43</f>
        <v>19.34702805978144</v>
      </c>
      <c r="I43" s="93">
        <f t="shared" ref="I43" si="31">SUM(I38:I42)</f>
        <v>2961855.8727000002</v>
      </c>
      <c r="J43" s="104"/>
      <c r="K43" s="88">
        <f t="shared" ref="K43" si="32">SUM(K38:K42)</f>
        <v>0</v>
      </c>
      <c r="L43" s="94">
        <v>0</v>
      </c>
      <c r="M43" s="93">
        <f t="shared" ref="M43" si="33">SUM(M38:M42)</f>
        <v>0</v>
      </c>
      <c r="O43" s="88">
        <f t="shared" ref="O43" si="34">SUM(O38:O42)</f>
        <v>0</v>
      </c>
      <c r="P43" s="94">
        <v>0</v>
      </c>
      <c r="Q43" s="93">
        <f t="shared" ref="Q43" si="35">SUM(Q38:Q42)</f>
        <v>0</v>
      </c>
    </row>
    <row r="44" spans="2:17" s="89" customFormat="1" ht="14">
      <c r="B44" s="99"/>
      <c r="C44" s="96"/>
      <c r="D44" s="98"/>
      <c r="E44" s="97"/>
      <c r="H44" s="98"/>
      <c r="L44" s="98"/>
    </row>
    <row r="45" spans="2:17" s="89" customFormat="1" ht="14">
      <c r="B45" s="99">
        <f t="shared" ref="B45" si="36">WORKDAY(B42,1)</f>
        <v>45806</v>
      </c>
      <c r="C45" s="96">
        <v>30518</v>
      </c>
      <c r="D45" s="98">
        <v>20.200099999999999</v>
      </c>
      <c r="E45" s="97">
        <v>616466.65179999999</v>
      </c>
      <c r="F45" s="96"/>
      <c r="G45" s="96">
        <v>30518</v>
      </c>
      <c r="H45" s="98">
        <v>20.200099999999999</v>
      </c>
      <c r="I45" s="97">
        <v>616466.65179999999</v>
      </c>
      <c r="K45" s="96"/>
      <c r="L45" s="98"/>
      <c r="M45" s="97"/>
      <c r="O45" s="96"/>
      <c r="P45" s="98"/>
      <c r="Q45" s="97"/>
    </row>
    <row r="46" spans="2:17" s="89" customFormat="1" ht="14">
      <c r="B46" s="99">
        <f t="shared" si="0"/>
        <v>45807</v>
      </c>
      <c r="C46" s="96">
        <v>27325</v>
      </c>
      <c r="D46" s="98">
        <v>20.300699999999999</v>
      </c>
      <c r="E46" s="97">
        <v>554716.62749999994</v>
      </c>
      <c r="F46" s="96"/>
      <c r="G46" s="96">
        <v>27325</v>
      </c>
      <c r="H46" s="98">
        <v>20.300699999999999</v>
      </c>
      <c r="I46" s="97">
        <v>554716.62749999994</v>
      </c>
    </row>
    <row r="47" spans="2:17" s="89" customFormat="1" ht="14">
      <c r="B47" s="99">
        <f t="shared" si="0"/>
        <v>45810</v>
      </c>
      <c r="C47" s="96">
        <v>12969</v>
      </c>
      <c r="D47" s="98">
        <v>20.712299999999999</v>
      </c>
      <c r="E47" s="97">
        <v>268617.8187</v>
      </c>
      <c r="F47" s="96"/>
      <c r="G47" s="96">
        <v>12969</v>
      </c>
      <c r="H47" s="98">
        <v>20.712299999999999</v>
      </c>
      <c r="I47" s="97">
        <v>268617.8187</v>
      </c>
      <c r="K47" s="96"/>
      <c r="L47" s="98"/>
      <c r="M47" s="97"/>
      <c r="O47" s="96"/>
      <c r="P47" s="98"/>
      <c r="Q47" s="97"/>
    </row>
    <row r="48" spans="2:17" s="89" customFormat="1" ht="14">
      <c r="B48" s="99">
        <f t="shared" si="0"/>
        <v>45811</v>
      </c>
      <c r="C48" s="96">
        <v>23008</v>
      </c>
      <c r="D48" s="98">
        <v>20.954799999999999</v>
      </c>
      <c r="E48" s="97">
        <v>482128.03839999996</v>
      </c>
      <c r="F48" s="96"/>
      <c r="G48" s="96">
        <v>23008</v>
      </c>
      <c r="H48" s="98">
        <v>20.954799999999999</v>
      </c>
      <c r="I48" s="97">
        <v>482128.03839999996</v>
      </c>
      <c r="K48" s="96"/>
      <c r="L48" s="98"/>
      <c r="M48" s="97"/>
      <c r="O48" s="96"/>
      <c r="P48" s="98"/>
      <c r="Q48" s="97"/>
    </row>
    <row r="49" spans="2:17" s="89" customFormat="1" ht="14">
      <c r="B49" s="99">
        <f t="shared" si="0"/>
        <v>45812</v>
      </c>
      <c r="C49" s="96">
        <v>31290</v>
      </c>
      <c r="D49" s="98">
        <v>21.269600000000001</v>
      </c>
      <c r="E49" s="97">
        <v>665525.78399999999</v>
      </c>
      <c r="F49" s="96"/>
      <c r="G49" s="96">
        <v>31290</v>
      </c>
      <c r="H49" s="98">
        <v>21.269600000000001</v>
      </c>
      <c r="I49" s="97">
        <v>665525.78399999999</v>
      </c>
      <c r="K49" s="96"/>
      <c r="L49" s="98"/>
      <c r="M49" s="97"/>
      <c r="O49" s="96"/>
      <c r="P49" s="98"/>
      <c r="Q49" s="97"/>
    </row>
    <row r="50" spans="2:17" s="89" customFormat="1" ht="14">
      <c r="B50" s="95" t="str">
        <f t="shared" ref="B50" si="37">""&amp;TEXT(MIN(B45:B49),"mmm dd")&amp;" - "&amp;TEXT(MAX(B45:B49),"mmm dd")</f>
        <v>mei 29 - jun 04</v>
      </c>
      <c r="C50" s="88">
        <f t="shared" ref="C50" si="38">SUM(C45:C49)</f>
        <v>125110</v>
      </c>
      <c r="D50" s="94">
        <f t="shared" ref="D50" si="39">E50/C50</f>
        <v>20.681439696267287</v>
      </c>
      <c r="E50" s="93">
        <f t="shared" ref="E50" si="40">SUM(E45:E49)</f>
        <v>2587454.9204000002</v>
      </c>
      <c r="F50" s="104"/>
      <c r="G50" s="88">
        <f t="shared" ref="G50" si="41">SUM(G45:G49)</f>
        <v>125110</v>
      </c>
      <c r="H50" s="94">
        <f t="shared" ref="H50" si="42">I50/G50</f>
        <v>20.681439696267287</v>
      </c>
      <c r="I50" s="93">
        <f t="shared" ref="I50" si="43">SUM(I45:I49)</f>
        <v>2587454.9204000002</v>
      </c>
      <c r="J50" s="104"/>
      <c r="K50" s="88">
        <f t="shared" ref="K50" si="44">SUM(K45:K49)</f>
        <v>0</v>
      </c>
      <c r="L50" s="94">
        <v>0</v>
      </c>
      <c r="M50" s="93">
        <f t="shared" ref="M50" si="45">SUM(M45:M49)</f>
        <v>0</v>
      </c>
      <c r="O50" s="88">
        <f t="shared" ref="O50" si="46">SUM(O45:O49)</f>
        <v>0</v>
      </c>
      <c r="P50" s="94">
        <v>0</v>
      </c>
      <c r="Q50" s="93">
        <f t="shared" ref="Q50" si="47">SUM(Q45:Q49)</f>
        <v>0</v>
      </c>
    </row>
    <row r="51" spans="2:17" s="89" customFormat="1" ht="14">
      <c r="B51" s="99"/>
      <c r="C51" s="96"/>
      <c r="D51" s="98"/>
      <c r="E51" s="97"/>
      <c r="H51" s="98"/>
      <c r="L51" s="98"/>
    </row>
    <row r="52" spans="2:17" s="89" customFormat="1" ht="14">
      <c r="B52" s="99">
        <f t="shared" ref="B52" si="48">WORKDAY(B49,1)</f>
        <v>45813</v>
      </c>
      <c r="C52" s="96">
        <v>30725</v>
      </c>
      <c r="D52" s="98">
        <v>21.127199999999998</v>
      </c>
      <c r="E52" s="97">
        <v>649133.22</v>
      </c>
      <c r="F52" s="96"/>
      <c r="G52" s="96">
        <v>30725</v>
      </c>
      <c r="H52" s="98">
        <v>21.127199999999998</v>
      </c>
      <c r="I52" s="97">
        <v>649133.22</v>
      </c>
      <c r="K52" s="96"/>
      <c r="L52" s="98"/>
      <c r="M52" s="97"/>
      <c r="O52" s="96"/>
      <c r="P52" s="98"/>
      <c r="Q52" s="97"/>
    </row>
    <row r="53" spans="2:17" s="89" customFormat="1" ht="14">
      <c r="B53" s="99">
        <f t="shared" si="0"/>
        <v>45814</v>
      </c>
      <c r="C53" s="96">
        <v>30000</v>
      </c>
      <c r="D53" s="98">
        <v>21.167200000000001</v>
      </c>
      <c r="E53" s="97">
        <v>635016</v>
      </c>
      <c r="F53" s="96"/>
      <c r="G53" s="96">
        <v>30000</v>
      </c>
      <c r="H53" s="98">
        <v>21.167200000000001</v>
      </c>
      <c r="I53" s="97">
        <v>635016</v>
      </c>
    </row>
    <row r="54" spans="2:17" s="89" customFormat="1" ht="14">
      <c r="B54" s="99">
        <f t="shared" si="0"/>
        <v>45817</v>
      </c>
      <c r="C54" s="96">
        <v>19732</v>
      </c>
      <c r="D54" s="98">
        <v>21.8034</v>
      </c>
      <c r="E54" s="97">
        <v>430224.6888</v>
      </c>
      <c r="F54" s="96"/>
      <c r="G54" s="96">
        <v>19732</v>
      </c>
      <c r="H54" s="98">
        <v>21.8034</v>
      </c>
      <c r="I54" s="97">
        <v>430224.6888</v>
      </c>
      <c r="K54" s="96"/>
      <c r="L54" s="98"/>
      <c r="M54" s="97"/>
      <c r="O54" s="96"/>
      <c r="P54" s="98"/>
      <c r="Q54" s="97"/>
    </row>
    <row r="55" spans="2:17" s="89" customFormat="1" ht="14">
      <c r="B55" s="99">
        <f t="shared" si="0"/>
        <v>45818</v>
      </c>
      <c r="C55" s="96">
        <v>24253</v>
      </c>
      <c r="D55" s="98">
        <v>22.065000000000001</v>
      </c>
      <c r="E55" s="97">
        <v>535142.44500000007</v>
      </c>
      <c r="F55" s="96"/>
      <c r="G55" s="96">
        <v>24253</v>
      </c>
      <c r="H55" s="98">
        <v>22.065000000000001</v>
      </c>
      <c r="I55" s="97">
        <v>535142.44500000007</v>
      </c>
      <c r="K55" s="96"/>
      <c r="L55" s="98"/>
      <c r="M55" s="97"/>
      <c r="O55" s="96"/>
      <c r="P55" s="98"/>
      <c r="Q55" s="97"/>
    </row>
    <row r="56" spans="2:17" s="89" customFormat="1" ht="14">
      <c r="B56" s="99">
        <f t="shared" si="0"/>
        <v>45819</v>
      </c>
      <c r="C56" s="96">
        <v>31223</v>
      </c>
      <c r="D56" s="98">
        <v>22.0501</v>
      </c>
      <c r="E56" s="97">
        <v>688470.27230000007</v>
      </c>
      <c r="G56" s="96">
        <v>31223</v>
      </c>
      <c r="H56" s="98">
        <v>22.0501</v>
      </c>
      <c r="I56" s="97">
        <v>688470.27230000007</v>
      </c>
      <c r="K56" s="96"/>
      <c r="L56" s="98"/>
      <c r="M56" s="97"/>
      <c r="O56" s="96"/>
      <c r="P56" s="98"/>
      <c r="Q56" s="97"/>
    </row>
    <row r="57" spans="2:17" s="89" customFormat="1" ht="14">
      <c r="B57" s="95" t="str">
        <f t="shared" ref="B57" si="49">""&amp;TEXT(MIN(B52:B56),"mmm dd")&amp;" - "&amp;TEXT(MAX(B52:B56),"mmm dd")</f>
        <v>jun 05 - jun 11</v>
      </c>
      <c r="C57" s="88">
        <f t="shared" ref="C57" si="50">SUM(C52:C56)</f>
        <v>135933</v>
      </c>
      <c r="D57" s="94">
        <f t="shared" ref="D57" si="51">E57/C57</f>
        <v>21.613490661575923</v>
      </c>
      <c r="E57" s="93">
        <f t="shared" ref="E57" si="52">SUM(E52:E56)</f>
        <v>2937986.6261</v>
      </c>
      <c r="F57" s="104"/>
      <c r="G57" s="88">
        <f t="shared" ref="G57" si="53">SUM(G52:G56)</f>
        <v>135933</v>
      </c>
      <c r="H57" s="94">
        <f t="shared" ref="H57" si="54">I57/G57</f>
        <v>21.613490661575923</v>
      </c>
      <c r="I57" s="93">
        <f t="shared" ref="I57" si="55">SUM(I52:I56)</f>
        <v>2937986.6261</v>
      </c>
      <c r="J57" s="104"/>
      <c r="K57" s="88">
        <f t="shared" ref="K57" si="56">SUM(K52:K56)</f>
        <v>0</v>
      </c>
      <c r="L57" s="94">
        <v>0</v>
      </c>
      <c r="M57" s="93">
        <f t="shared" ref="M57" si="57">SUM(M52:M56)</f>
        <v>0</v>
      </c>
      <c r="O57" s="88">
        <f t="shared" ref="O57" si="58">SUM(O52:O56)</f>
        <v>0</v>
      </c>
      <c r="P57" s="94">
        <v>0</v>
      </c>
      <c r="Q57" s="93">
        <f t="shared" ref="Q57" si="59">SUM(Q52:Q56)</f>
        <v>0</v>
      </c>
    </row>
    <row r="58" spans="2:17" s="89" customFormat="1" ht="14">
      <c r="B58" s="99"/>
      <c r="C58" s="96"/>
      <c r="D58" s="98"/>
      <c r="E58" s="97"/>
      <c r="H58" s="98"/>
      <c r="L58" s="98"/>
    </row>
    <row r="59" spans="2:17" s="89" customFormat="1" ht="14">
      <c r="B59" s="99">
        <f t="shared" ref="B59" si="60">WORKDAY(B56,1)</f>
        <v>45820</v>
      </c>
      <c r="C59" s="96">
        <v>26463</v>
      </c>
      <c r="D59" s="98">
        <v>22.316800000000001</v>
      </c>
      <c r="E59" s="97">
        <f t="shared" ref="E59:E62" si="61">IF(C59="","",C59*D59)</f>
        <v>590569.47840000002</v>
      </c>
      <c r="F59" s="96"/>
      <c r="G59" s="96">
        <v>26463</v>
      </c>
      <c r="H59" s="98">
        <v>22.316800000000001</v>
      </c>
      <c r="I59" s="97">
        <v>590569.47840000002</v>
      </c>
      <c r="K59" s="96"/>
      <c r="L59" s="98"/>
      <c r="M59" s="97"/>
      <c r="O59" s="96"/>
      <c r="P59" s="98"/>
      <c r="Q59" s="97"/>
    </row>
    <row r="60" spans="2:17" s="89" customFormat="1" ht="14">
      <c r="B60" s="99">
        <f t="shared" si="0"/>
        <v>45821</v>
      </c>
      <c r="C60" s="96">
        <v>28885</v>
      </c>
      <c r="D60" s="98">
        <v>22.668299999999999</v>
      </c>
      <c r="E60" s="97">
        <f t="shared" si="61"/>
        <v>654773.84549999994</v>
      </c>
      <c r="F60" s="96"/>
      <c r="G60" s="96">
        <v>28885</v>
      </c>
      <c r="H60" s="98">
        <v>22.668299999999999</v>
      </c>
      <c r="I60" s="97">
        <v>654773.84549999994</v>
      </c>
    </row>
    <row r="61" spans="2:17" s="89" customFormat="1" ht="14">
      <c r="B61" s="99">
        <f t="shared" si="0"/>
        <v>45824</v>
      </c>
      <c r="C61" s="96">
        <v>28049</v>
      </c>
      <c r="D61" s="98">
        <v>22.841200000000001</v>
      </c>
      <c r="E61" s="97">
        <f t="shared" si="61"/>
        <v>640672.81880000001</v>
      </c>
      <c r="F61" s="96"/>
      <c r="G61" s="96">
        <v>28049</v>
      </c>
      <c r="H61" s="98">
        <v>22.841200000000001</v>
      </c>
      <c r="I61" s="97">
        <v>640672.81880000001</v>
      </c>
      <c r="K61" s="96"/>
      <c r="L61" s="98"/>
      <c r="M61" s="97"/>
      <c r="O61" s="96"/>
      <c r="P61" s="98"/>
      <c r="Q61" s="97"/>
    </row>
    <row r="62" spans="2:17" s="89" customFormat="1" ht="14">
      <c r="B62" s="99">
        <f t="shared" si="0"/>
        <v>45825</v>
      </c>
      <c r="C62" s="96">
        <v>23503</v>
      </c>
      <c r="D62" s="98">
        <v>22.927900000000001</v>
      </c>
      <c r="E62" s="97">
        <f t="shared" si="61"/>
        <v>538874.43370000005</v>
      </c>
      <c r="F62" s="96"/>
      <c r="G62" s="96">
        <v>23503</v>
      </c>
      <c r="H62" s="98">
        <v>22.927900000000001</v>
      </c>
      <c r="I62" s="97">
        <v>538874.43370000005</v>
      </c>
      <c r="K62" s="96"/>
      <c r="L62" s="98"/>
      <c r="M62" s="97"/>
      <c r="O62" s="96"/>
      <c r="P62" s="98"/>
      <c r="Q62" s="97"/>
    </row>
    <row r="63" spans="2:17" s="89" customFormat="1" ht="14">
      <c r="B63" s="99">
        <f t="shared" si="0"/>
        <v>45826</v>
      </c>
      <c r="C63" s="96">
        <v>28224</v>
      </c>
      <c r="D63" s="98">
        <v>23.0899</v>
      </c>
      <c r="E63" s="97">
        <v>651689.33759999997</v>
      </c>
      <c r="G63" s="96">
        <v>28224</v>
      </c>
      <c r="H63" s="98">
        <v>23.0899</v>
      </c>
      <c r="I63" s="97">
        <v>651689.33759999997</v>
      </c>
      <c r="K63" s="96"/>
      <c r="L63" s="98"/>
      <c r="M63" s="97"/>
      <c r="O63" s="96"/>
      <c r="P63" s="98"/>
      <c r="Q63" s="97"/>
    </row>
    <row r="64" spans="2:17" s="89" customFormat="1" ht="14">
      <c r="B64" s="95" t="str">
        <f t="shared" ref="B64" si="62">""&amp;TEXT(MIN(B59:B63),"mmm dd")&amp;" - "&amp;TEXT(MAX(B59:B63),"mmm dd")</f>
        <v>jun 12 - jun 18</v>
      </c>
      <c r="C64" s="88">
        <f t="shared" ref="C64" si="63">SUM(C59:C63)</f>
        <v>135124</v>
      </c>
      <c r="D64" s="94">
        <f t="shared" ref="D64" si="64">E64/C64</f>
        <v>22.76856749356147</v>
      </c>
      <c r="E64" s="93">
        <f t="shared" ref="E64" si="65">SUM(E59:E63)</f>
        <v>3076579.9139999999</v>
      </c>
      <c r="F64" s="104"/>
      <c r="G64" s="88">
        <f t="shared" ref="G64" si="66">SUM(G59:G63)</f>
        <v>135124</v>
      </c>
      <c r="H64" s="94">
        <f t="shared" ref="H64" si="67">I64/G64</f>
        <v>22.76856749356147</v>
      </c>
      <c r="I64" s="93">
        <f t="shared" ref="I64" si="68">SUM(I59:I63)</f>
        <v>3076579.9139999999</v>
      </c>
      <c r="J64" s="104"/>
      <c r="K64" s="88">
        <f t="shared" ref="K64" si="69">SUM(K59:K63)</f>
        <v>0</v>
      </c>
      <c r="L64" s="94">
        <v>0</v>
      </c>
      <c r="M64" s="93">
        <f t="shared" ref="M64" si="70">SUM(M59:M63)</f>
        <v>0</v>
      </c>
      <c r="O64" s="88">
        <f t="shared" ref="O64" si="71">SUM(O59:O63)</f>
        <v>0</v>
      </c>
      <c r="P64" s="94">
        <v>0</v>
      </c>
      <c r="Q64" s="93">
        <f t="shared" ref="Q64" si="72">SUM(Q59:Q63)</f>
        <v>0</v>
      </c>
    </row>
    <row r="65" spans="2:17" s="89" customFormat="1" ht="14">
      <c r="B65" s="99"/>
      <c r="C65" s="96"/>
      <c r="D65" s="98"/>
      <c r="E65" s="97"/>
      <c r="H65" s="98"/>
      <c r="L65" s="98"/>
    </row>
    <row r="66" spans="2:17" s="89" customFormat="1" ht="14">
      <c r="B66" s="99">
        <f t="shared" ref="B66" si="73">WORKDAY(B63,1)</f>
        <v>45827</v>
      </c>
      <c r="C66" s="96">
        <v>27243</v>
      </c>
      <c r="D66" s="98">
        <v>23.1798</v>
      </c>
      <c r="E66" s="97">
        <f t="shared" ref="E66:E70" si="74">IF(C66="","",C66*D66)</f>
        <v>631487.29139999999</v>
      </c>
      <c r="G66" s="96">
        <v>27243</v>
      </c>
      <c r="H66" s="98">
        <v>23.1798</v>
      </c>
      <c r="I66" s="97">
        <v>631487.29139999999</v>
      </c>
      <c r="K66" s="96"/>
      <c r="L66" s="98"/>
      <c r="M66" s="97"/>
      <c r="O66" s="96"/>
      <c r="P66" s="98"/>
      <c r="Q66" s="97"/>
    </row>
    <row r="67" spans="2:17" s="89" customFormat="1" ht="14">
      <c r="B67" s="99">
        <f t="shared" si="0"/>
        <v>45828</v>
      </c>
      <c r="C67" s="96">
        <v>28251</v>
      </c>
      <c r="D67" s="98">
        <v>23.1769</v>
      </c>
      <c r="E67" s="97">
        <f t="shared" si="74"/>
        <v>654770.60190000001</v>
      </c>
      <c r="G67" s="96">
        <v>28251</v>
      </c>
      <c r="H67" s="98">
        <v>23.1769</v>
      </c>
      <c r="I67" s="97">
        <v>654770.60190000001</v>
      </c>
    </row>
    <row r="68" spans="2:17" s="89" customFormat="1" ht="14">
      <c r="B68" s="99">
        <f t="shared" si="0"/>
        <v>45831</v>
      </c>
      <c r="C68" s="96">
        <v>28246</v>
      </c>
      <c r="D68" s="98">
        <v>22.9788</v>
      </c>
      <c r="E68" s="97">
        <f t="shared" si="74"/>
        <v>649059.18480000005</v>
      </c>
      <c r="G68" s="96">
        <v>28246</v>
      </c>
      <c r="H68" s="98">
        <v>22.9788</v>
      </c>
      <c r="I68" s="97">
        <v>649059.18480000005</v>
      </c>
      <c r="K68" s="96"/>
      <c r="L68" s="98"/>
      <c r="M68" s="97"/>
      <c r="O68" s="96"/>
      <c r="P68" s="98"/>
      <c r="Q68" s="97"/>
    </row>
    <row r="69" spans="2:17" s="89" customFormat="1" ht="14">
      <c r="B69" s="99">
        <f t="shared" si="0"/>
        <v>45832</v>
      </c>
      <c r="C69" s="96">
        <v>29230</v>
      </c>
      <c r="D69" s="98">
        <v>22.4377</v>
      </c>
      <c r="E69" s="97">
        <f t="shared" si="74"/>
        <v>655853.97100000002</v>
      </c>
      <c r="G69" s="96">
        <v>29230</v>
      </c>
      <c r="H69" s="98">
        <v>22.4377</v>
      </c>
      <c r="I69" s="97">
        <v>655853.97100000002</v>
      </c>
      <c r="K69" s="96"/>
      <c r="L69" s="98"/>
      <c r="M69" s="97"/>
      <c r="O69" s="96"/>
      <c r="P69" s="98"/>
      <c r="Q69" s="97"/>
    </row>
    <row r="70" spans="2:17" s="89" customFormat="1" ht="14">
      <c r="B70" s="99">
        <f t="shared" si="0"/>
        <v>45833</v>
      </c>
      <c r="C70" s="96">
        <v>35256</v>
      </c>
      <c r="D70" s="98">
        <v>22.265000000000001</v>
      </c>
      <c r="E70" s="97">
        <f t="shared" si="74"/>
        <v>784974.84</v>
      </c>
      <c r="G70" s="96">
        <v>35256</v>
      </c>
      <c r="H70" s="98">
        <v>22.265000000000001</v>
      </c>
      <c r="I70" s="97">
        <f t="shared" ref="I70" si="75">IF(G70="","",G70*H70)</f>
        <v>784974.84</v>
      </c>
      <c r="K70" s="96"/>
      <c r="L70" s="98"/>
      <c r="M70" s="97"/>
      <c r="O70" s="96"/>
      <c r="P70" s="98"/>
      <c r="Q70" s="97"/>
    </row>
    <row r="71" spans="2:17" s="8" customFormat="1" ht="14">
      <c r="B71" s="95" t="str">
        <f t="shared" ref="B71" si="76">""&amp;TEXT(MIN(B66:B70),"mmm dd")&amp;" - "&amp;TEXT(MAX(B66:B70),"mmm dd")</f>
        <v>jun 19 - jun 25</v>
      </c>
      <c r="C71" s="88">
        <f t="shared" ref="C71" si="77">SUM(C66:C70)</f>
        <v>148226</v>
      </c>
      <c r="D71" s="94">
        <f t="shared" ref="D71" si="78">E71/C71</f>
        <v>22.777015429816629</v>
      </c>
      <c r="E71" s="93">
        <f t="shared" ref="E71" si="79">SUM(E66:E70)</f>
        <v>3376145.8890999998</v>
      </c>
      <c r="F71" s="104"/>
      <c r="G71" s="88">
        <f t="shared" ref="G71" si="80">SUM(G66:G70)</f>
        <v>148226</v>
      </c>
      <c r="H71" s="94">
        <f t="shared" ref="H71" si="81">I71/G71</f>
        <v>22.777015429816629</v>
      </c>
      <c r="I71" s="93">
        <f t="shared" ref="I71" si="82">SUM(I66:I70)</f>
        <v>3376145.8890999998</v>
      </c>
      <c r="J71" s="104"/>
      <c r="K71" s="88">
        <f t="shared" ref="K71" si="83">SUM(K66:K70)</f>
        <v>0</v>
      </c>
      <c r="L71" s="94">
        <v>0</v>
      </c>
      <c r="M71" s="93">
        <f t="shared" ref="M71" si="84">SUM(M66:M70)</f>
        <v>0</v>
      </c>
      <c r="N71" s="89"/>
      <c r="O71" s="88">
        <f t="shared" ref="O71" si="85">SUM(O66:O70)</f>
        <v>0</v>
      </c>
      <c r="P71" s="94">
        <v>0</v>
      </c>
      <c r="Q71" s="93">
        <f t="shared" ref="Q71" si="86">SUM(Q66:Q70)</f>
        <v>0</v>
      </c>
    </row>
    <row r="72" spans="2:17" s="89" customFormat="1" ht="14">
      <c r="B72" s="99"/>
      <c r="C72" s="96"/>
      <c r="D72" s="98"/>
      <c r="E72" s="97"/>
      <c r="H72" s="98"/>
      <c r="L72" s="98"/>
    </row>
    <row r="73" spans="2:17" s="89" customFormat="1" ht="14">
      <c r="B73" s="99">
        <f t="shared" ref="B73" si="87">WORKDAY(B70,1)</f>
        <v>45834</v>
      </c>
      <c r="C73" s="96">
        <f>G73+K73+O73</f>
        <v>28788</v>
      </c>
      <c r="D73" s="98">
        <f>E73/C73</f>
        <v>22.224499999999999</v>
      </c>
      <c r="E73" s="97">
        <f>I73+M73+Q73</f>
        <v>639798.90599999996</v>
      </c>
      <c r="G73" s="96">
        <v>28788</v>
      </c>
      <c r="H73" s="98">
        <v>22.224499999999999</v>
      </c>
      <c r="I73" s="97">
        <v>639798.90599999996</v>
      </c>
      <c r="K73" s="96"/>
      <c r="L73" s="98"/>
      <c r="M73" s="97"/>
      <c r="O73" s="96"/>
      <c r="P73" s="98"/>
      <c r="Q73" s="97"/>
    </row>
    <row r="74" spans="2:17" s="89" customFormat="1" ht="14">
      <c r="B74" s="99">
        <f t="shared" si="0"/>
        <v>45835</v>
      </c>
      <c r="C74" s="96">
        <f t="shared" ref="C74:C77" si="88">G74+K74+O74</f>
        <v>30179</v>
      </c>
      <c r="D74" s="98">
        <f t="shared" ref="D74:D77" si="89">E74/C74</f>
        <v>22.348199999999999</v>
      </c>
      <c r="E74" s="97">
        <f t="shared" ref="E74:E77" si="90">I74+M74+Q74</f>
        <v>674446.32779999997</v>
      </c>
      <c r="G74" s="96">
        <v>30179</v>
      </c>
      <c r="H74" s="98">
        <v>22.348199999999999</v>
      </c>
      <c r="I74" s="97">
        <v>674446.32779999997</v>
      </c>
    </row>
    <row r="75" spans="2:17" s="89" customFormat="1" ht="14">
      <c r="B75" s="99">
        <f t="shared" si="0"/>
        <v>45838</v>
      </c>
      <c r="C75" s="96">
        <f t="shared" si="88"/>
        <v>29145</v>
      </c>
      <c r="D75" s="98">
        <f t="shared" si="89"/>
        <v>22.487100000000002</v>
      </c>
      <c r="E75" s="97">
        <f t="shared" si="90"/>
        <v>655386.52950000006</v>
      </c>
      <c r="G75" s="96">
        <v>29145</v>
      </c>
      <c r="H75" s="98">
        <v>22.487100000000002</v>
      </c>
      <c r="I75" s="97">
        <v>655386.52950000006</v>
      </c>
      <c r="K75" s="96"/>
      <c r="L75" s="98"/>
      <c r="M75" s="97"/>
      <c r="O75" s="96"/>
      <c r="P75" s="98"/>
      <c r="Q75" s="97"/>
    </row>
    <row r="76" spans="2:17" s="89" customFormat="1" ht="14">
      <c r="B76" s="99">
        <f t="shared" si="0"/>
        <v>45839</v>
      </c>
      <c r="C76" s="96">
        <f t="shared" si="88"/>
        <v>30856</v>
      </c>
      <c r="D76" s="98">
        <f t="shared" si="89"/>
        <v>22.414999999999999</v>
      </c>
      <c r="E76" s="97">
        <f t="shared" si="90"/>
        <v>691637.24</v>
      </c>
      <c r="G76" s="96">
        <v>30856</v>
      </c>
      <c r="H76" s="98">
        <v>22.414999999999999</v>
      </c>
      <c r="I76" s="97">
        <v>691637.24</v>
      </c>
      <c r="K76" s="96"/>
      <c r="L76" s="98"/>
      <c r="M76" s="97"/>
      <c r="O76" s="96"/>
      <c r="P76" s="98"/>
      <c r="Q76" s="97"/>
    </row>
    <row r="77" spans="2:17" s="89" customFormat="1" ht="14">
      <c r="B77" s="99">
        <f t="shared" si="0"/>
        <v>45840</v>
      </c>
      <c r="C77" s="96">
        <f t="shared" si="88"/>
        <v>28305</v>
      </c>
      <c r="D77" s="98">
        <f t="shared" si="89"/>
        <v>22.551200000000001</v>
      </c>
      <c r="E77" s="97">
        <f t="shared" si="90"/>
        <v>638311.71600000001</v>
      </c>
      <c r="G77" s="96">
        <v>28305</v>
      </c>
      <c r="H77" s="98">
        <v>22.551200000000001</v>
      </c>
      <c r="I77" s="97">
        <v>638311.71600000001</v>
      </c>
      <c r="K77" s="96"/>
      <c r="L77" s="98"/>
      <c r="M77" s="97"/>
      <c r="O77" s="96"/>
      <c r="P77" s="98"/>
      <c r="Q77" s="97"/>
    </row>
    <row r="78" spans="2:17" s="89" customFormat="1" ht="14">
      <c r="B78" s="95" t="str">
        <f t="shared" ref="B78" si="91">""&amp;TEXT(MIN(B73:B77),"mmm dd")&amp;" - "&amp;TEXT(MAX(B73:B77),"mmm dd")</f>
        <v>jun 26 - jul 02</v>
      </c>
      <c r="C78" s="88">
        <f t="shared" ref="C78" si="92">SUM(C73:C77)</f>
        <v>147273</v>
      </c>
      <c r="D78" s="94">
        <f t="shared" ref="D78" si="93">E78/C78</f>
        <v>22.404518949841449</v>
      </c>
      <c r="E78" s="93">
        <f t="shared" ref="E78" si="94">SUM(E73:E77)</f>
        <v>3299580.7193</v>
      </c>
      <c r="F78" s="104"/>
      <c r="G78" s="88">
        <f t="shared" ref="G78" si="95">SUM(G73:G77)</f>
        <v>147273</v>
      </c>
      <c r="H78" s="94">
        <f t="shared" ref="H78" si="96">I78/G78</f>
        <v>22.404518949841449</v>
      </c>
      <c r="I78" s="93">
        <f t="shared" ref="I78" si="97">SUM(I73:I77)</f>
        <v>3299580.7193</v>
      </c>
      <c r="J78" s="104"/>
      <c r="K78" s="88">
        <f t="shared" ref="K78" si="98">SUM(K73:K77)</f>
        <v>0</v>
      </c>
      <c r="L78" s="94">
        <v>0</v>
      </c>
      <c r="M78" s="93">
        <f t="shared" ref="M78" si="99">SUM(M73:M77)</f>
        <v>0</v>
      </c>
      <c r="O78" s="88">
        <f t="shared" ref="O78" si="100">SUM(O73:O77)</f>
        <v>0</v>
      </c>
      <c r="P78" s="94">
        <v>0</v>
      </c>
      <c r="Q78" s="93">
        <f t="shared" ref="Q78" si="101">SUM(Q73:Q77)</f>
        <v>0</v>
      </c>
    </row>
    <row r="79" spans="2:17" s="89" customFormat="1" ht="14">
      <c r="B79" s="99"/>
      <c r="C79" s="96"/>
      <c r="D79" s="98"/>
      <c r="E79" s="97"/>
      <c r="H79" s="98"/>
      <c r="L79" s="98"/>
    </row>
    <row r="80" spans="2:17" s="89" customFormat="1" ht="14">
      <c r="B80" s="99">
        <f t="shared" ref="B80" si="102">WORKDAY(B77,1)</f>
        <v>45841</v>
      </c>
      <c r="C80" s="96">
        <v>27986</v>
      </c>
      <c r="D80" s="98">
        <v>22.9145</v>
      </c>
      <c r="E80" s="97">
        <v>641285.19700000004</v>
      </c>
      <c r="G80" s="96">
        <v>27986</v>
      </c>
      <c r="H80" s="98">
        <v>22.9145</v>
      </c>
      <c r="I80" s="97">
        <v>641285.19700000004</v>
      </c>
      <c r="K80" s="96"/>
      <c r="L80" s="98"/>
      <c r="M80" s="97"/>
      <c r="O80" s="96"/>
      <c r="P80" s="98"/>
      <c r="Q80" s="97"/>
    </row>
    <row r="81" spans="2:17" s="89" customFormat="1" ht="14">
      <c r="B81" s="99">
        <f t="shared" si="0"/>
        <v>45842</v>
      </c>
      <c r="C81" s="96">
        <v>28217</v>
      </c>
      <c r="D81" s="98">
        <v>22.813400000000001</v>
      </c>
      <c r="E81" s="97">
        <v>643725.70780000009</v>
      </c>
      <c r="G81" s="96">
        <v>28217</v>
      </c>
      <c r="H81" s="98">
        <v>22.813400000000001</v>
      </c>
      <c r="I81" s="97">
        <v>643725.70780000009</v>
      </c>
    </row>
    <row r="82" spans="2:17" s="89" customFormat="1" ht="14">
      <c r="B82" s="99">
        <f t="shared" si="0"/>
        <v>45845</v>
      </c>
      <c r="C82" s="96">
        <v>28552</v>
      </c>
      <c r="D82" s="98">
        <v>22.830400000000001</v>
      </c>
      <c r="E82" s="97">
        <v>651853.5808</v>
      </c>
      <c r="G82" s="96">
        <v>28552</v>
      </c>
      <c r="H82" s="98">
        <v>22.830400000000001</v>
      </c>
      <c r="I82" s="97">
        <v>651853.5808</v>
      </c>
      <c r="K82" s="96"/>
      <c r="L82" s="98"/>
      <c r="M82" s="97"/>
      <c r="O82" s="96"/>
      <c r="P82" s="98"/>
      <c r="Q82" s="97"/>
    </row>
    <row r="83" spans="2:17" s="89" customFormat="1" ht="14">
      <c r="B83" s="99">
        <f t="shared" si="0"/>
        <v>45846</v>
      </c>
      <c r="C83" s="96">
        <v>27903</v>
      </c>
      <c r="D83" s="98">
        <v>23.0609</v>
      </c>
      <c r="E83" s="97">
        <v>643468.29269999999</v>
      </c>
      <c r="G83" s="96">
        <v>27903</v>
      </c>
      <c r="H83" s="98">
        <v>23.0609</v>
      </c>
      <c r="I83" s="97">
        <v>643468.29269999999</v>
      </c>
      <c r="K83" s="96"/>
      <c r="L83" s="98"/>
      <c r="M83" s="97"/>
      <c r="O83" s="96"/>
      <c r="P83" s="98"/>
      <c r="Q83" s="97"/>
    </row>
    <row r="84" spans="2:17" s="89" customFormat="1" ht="14">
      <c r="B84" s="99">
        <f t="shared" si="0"/>
        <v>45847</v>
      </c>
      <c r="C84" s="96">
        <v>27889</v>
      </c>
      <c r="D84" s="98">
        <v>23.392600000000002</v>
      </c>
      <c r="E84" s="97">
        <v>652396.22140000004</v>
      </c>
      <c r="G84" s="96">
        <v>27889</v>
      </c>
      <c r="H84" s="98">
        <v>23.392600000000002</v>
      </c>
      <c r="I84" s="97">
        <v>652396.22140000004</v>
      </c>
      <c r="K84" s="96"/>
      <c r="L84" s="98"/>
      <c r="M84" s="97"/>
      <c r="O84" s="96"/>
      <c r="P84" s="98"/>
      <c r="Q84" s="97"/>
    </row>
    <row r="85" spans="2:17" s="89" customFormat="1" ht="14">
      <c r="B85" s="95" t="str">
        <f t="shared" ref="B85" si="103">""&amp;TEXT(MIN(B80:B84),"mmm dd")&amp;" - "&amp;TEXT(MAX(B80:B84),"mmm dd")</f>
        <v>jul 03 - jul 09</v>
      </c>
      <c r="C85" s="88">
        <f t="shared" ref="C85" si="104">SUM(C80:C84)</f>
        <v>140547</v>
      </c>
      <c r="D85" s="94">
        <f t="shared" ref="D85" si="105">E85/C85</f>
        <v>23.001053026389751</v>
      </c>
      <c r="E85" s="93">
        <f t="shared" ref="E85" si="106">SUM(E80:E84)</f>
        <v>3232728.9997000005</v>
      </c>
      <c r="F85" s="104"/>
      <c r="G85" s="88">
        <f t="shared" ref="G85" si="107">SUM(G80:G84)</f>
        <v>140547</v>
      </c>
      <c r="H85" s="94">
        <f t="shared" ref="H85" si="108">I85/G85</f>
        <v>23.001053026389751</v>
      </c>
      <c r="I85" s="93">
        <f t="shared" ref="I85" si="109">SUM(I80:I84)</f>
        <v>3232728.9997000005</v>
      </c>
      <c r="J85" s="104"/>
      <c r="K85" s="88">
        <f t="shared" ref="K85" si="110">SUM(K80:K84)</f>
        <v>0</v>
      </c>
      <c r="L85" s="94" t="e">
        <f t="shared" ref="L85" si="111">M85/K85</f>
        <v>#DIV/0!</v>
      </c>
      <c r="M85" s="93">
        <f t="shared" ref="M85" si="112">SUM(M80:M84)</f>
        <v>0</v>
      </c>
      <c r="O85" s="88">
        <f t="shared" ref="O85" si="113">SUM(O80:O84)</f>
        <v>0</v>
      </c>
      <c r="P85" s="94" t="e">
        <f t="shared" ref="P85" si="114">Q85/O85</f>
        <v>#DIV/0!</v>
      </c>
      <c r="Q85" s="93">
        <f t="shared" ref="Q85" si="115">SUM(Q80:Q84)</f>
        <v>0</v>
      </c>
    </row>
    <row r="86" spans="2:17" s="89" customFormat="1" ht="14">
      <c r="B86" s="99"/>
      <c r="C86" s="96"/>
      <c r="D86" s="98"/>
      <c r="E86" s="97"/>
      <c r="H86" s="98"/>
      <c r="L86" s="98"/>
    </row>
    <row r="87" spans="2:17" s="89" customFormat="1" ht="14">
      <c r="B87" s="99">
        <f t="shared" ref="B87" si="116">WORKDAY(B84,1)</f>
        <v>45848</v>
      </c>
      <c r="C87" s="96">
        <v>27938</v>
      </c>
      <c r="D87" s="98">
        <v>23.195399999999999</v>
      </c>
      <c r="E87" s="97">
        <v>648033.08519999997</v>
      </c>
      <c r="G87" s="96">
        <v>27938</v>
      </c>
      <c r="H87" s="98">
        <v>23.195399999999999</v>
      </c>
      <c r="I87" s="97">
        <v>648033.08519999997</v>
      </c>
      <c r="K87" s="96"/>
      <c r="L87" s="98"/>
      <c r="M87" s="97"/>
      <c r="O87" s="96"/>
      <c r="P87" s="98"/>
      <c r="Q87" s="97"/>
    </row>
    <row r="88" spans="2:17" s="89" customFormat="1" ht="14">
      <c r="B88" s="99">
        <f t="shared" si="0"/>
        <v>45849</v>
      </c>
      <c r="C88" s="96">
        <v>28292</v>
      </c>
      <c r="D88" s="98">
        <v>23.061900000000001</v>
      </c>
      <c r="E88" s="97">
        <v>652467.27480000001</v>
      </c>
      <c r="G88" s="96">
        <v>28292</v>
      </c>
      <c r="H88" s="98">
        <v>23.061900000000001</v>
      </c>
      <c r="I88" s="97">
        <v>652467.27480000001</v>
      </c>
    </row>
    <row r="89" spans="2:17" s="89" customFormat="1" ht="14">
      <c r="B89" s="99">
        <f t="shared" si="0"/>
        <v>45852</v>
      </c>
      <c r="C89" s="96">
        <v>28032</v>
      </c>
      <c r="D89" s="98">
        <v>23.256900000000002</v>
      </c>
      <c r="E89" s="97">
        <v>651937.42080000008</v>
      </c>
      <c r="G89" s="96">
        <v>28032</v>
      </c>
      <c r="H89" s="98">
        <v>23.256900000000002</v>
      </c>
      <c r="I89" s="97">
        <v>651937.42080000008</v>
      </c>
      <c r="K89" s="96"/>
      <c r="L89" s="98"/>
      <c r="M89" s="97"/>
      <c r="O89" s="96"/>
      <c r="P89" s="98"/>
      <c r="Q89" s="97"/>
    </row>
    <row r="90" spans="2:17" s="89" customFormat="1" ht="14">
      <c r="B90" s="99">
        <f t="shared" si="0"/>
        <v>45853</v>
      </c>
      <c r="C90" s="96">
        <v>28255</v>
      </c>
      <c r="D90" s="98">
        <v>23.089600000000001</v>
      </c>
      <c r="E90" s="97">
        <v>652396.64800000004</v>
      </c>
      <c r="G90" s="96">
        <v>28255</v>
      </c>
      <c r="H90" s="98">
        <v>23.089600000000001</v>
      </c>
      <c r="I90" s="97">
        <v>652396.64800000004</v>
      </c>
      <c r="K90" s="96"/>
      <c r="L90" s="98"/>
      <c r="M90" s="97"/>
      <c r="O90" s="96"/>
      <c r="P90" s="98"/>
      <c r="Q90" s="97"/>
    </row>
    <row r="91" spans="2:17" s="89" customFormat="1" ht="14">
      <c r="B91" s="99">
        <f t="shared" si="0"/>
        <v>45854</v>
      </c>
      <c r="C91" s="96">
        <v>30411</v>
      </c>
      <c r="D91" s="98">
        <v>22.908100000000001</v>
      </c>
      <c r="E91" s="97">
        <v>696658.2291</v>
      </c>
      <c r="G91" s="96">
        <v>30411</v>
      </c>
      <c r="H91" s="98">
        <v>22.908100000000001</v>
      </c>
      <c r="I91" s="97">
        <v>696658.2291</v>
      </c>
      <c r="K91" s="96"/>
      <c r="L91" s="98"/>
      <c r="M91" s="97"/>
      <c r="O91" s="96"/>
      <c r="P91" s="98"/>
      <c r="Q91" s="97"/>
    </row>
    <row r="92" spans="2:17" s="89" customFormat="1" ht="14">
      <c r="B92" s="95" t="str">
        <f t="shared" ref="B92" si="117">""&amp;TEXT(MIN(B87:B91),"mmm dd")&amp;" - "&amp;TEXT(MAX(B87:B91),"mmm dd")</f>
        <v>jul 10 - jul 16</v>
      </c>
      <c r="C92" s="88">
        <f t="shared" ref="C92" si="118">SUM(C87:C91)</f>
        <v>142928</v>
      </c>
      <c r="D92" s="94">
        <f t="shared" ref="D92" si="119">E92/C92</f>
        <v>23.098991505513265</v>
      </c>
      <c r="E92" s="93">
        <f t="shared" ref="E92" si="120">SUM(E87:E91)</f>
        <v>3301492.6579</v>
      </c>
      <c r="F92" s="104"/>
      <c r="G92" s="88">
        <f t="shared" ref="G92" si="121">SUM(G87:G91)</f>
        <v>142928</v>
      </c>
      <c r="H92" s="94">
        <f t="shared" ref="H92" si="122">I92/G92</f>
        <v>23.098991505513265</v>
      </c>
      <c r="I92" s="93">
        <f t="shared" ref="I92" si="123">SUM(I87:I91)</f>
        <v>3301492.6579</v>
      </c>
      <c r="J92" s="104"/>
      <c r="K92" s="88">
        <f t="shared" ref="K92" si="124">SUM(K87:K91)</f>
        <v>0</v>
      </c>
      <c r="L92" s="94" t="e">
        <f t="shared" ref="L92" si="125">M92/K92</f>
        <v>#DIV/0!</v>
      </c>
      <c r="M92" s="93">
        <f t="shared" ref="M92" si="126">SUM(M87:M91)</f>
        <v>0</v>
      </c>
      <c r="O92" s="88">
        <f t="shared" ref="O92" si="127">SUM(O87:O91)</f>
        <v>0</v>
      </c>
      <c r="P92" s="94" t="e">
        <f t="shared" ref="P92" si="128">Q92/O92</f>
        <v>#DIV/0!</v>
      </c>
      <c r="Q92" s="93">
        <f t="shared" ref="Q92" si="129">SUM(Q87:Q91)</f>
        <v>0</v>
      </c>
    </row>
    <row r="93" spans="2:17" s="89" customFormat="1" ht="14">
      <c r="B93" s="99"/>
      <c r="C93" s="96"/>
      <c r="D93" s="98"/>
      <c r="E93" s="97"/>
      <c r="H93" s="98"/>
      <c r="L93" s="98"/>
    </row>
    <row r="94" spans="2:17" s="89" customFormat="1" ht="14">
      <c r="B94" s="99">
        <f t="shared" ref="B94" si="130">WORKDAY(B91,1)</f>
        <v>45855</v>
      </c>
      <c r="C94" s="96">
        <v>28776</v>
      </c>
      <c r="D94" s="98">
        <v>22.649899999999999</v>
      </c>
      <c r="E94" s="97">
        <f t="shared" ref="E94:E98" si="131">IF(C94="","",C94*D94)</f>
        <v>651773.52240000002</v>
      </c>
      <c r="G94" s="96">
        <v>28776</v>
      </c>
      <c r="H94" s="98">
        <v>22.649899999999999</v>
      </c>
      <c r="I94" s="97">
        <v>651773.52240000002</v>
      </c>
      <c r="K94" s="96"/>
      <c r="L94" s="98"/>
      <c r="M94" s="97"/>
      <c r="O94" s="96"/>
      <c r="P94" s="98"/>
      <c r="Q94" s="97"/>
    </row>
    <row r="95" spans="2:17" s="89" customFormat="1" ht="14">
      <c r="B95" s="99">
        <f t="shared" si="0"/>
        <v>45856</v>
      </c>
      <c r="C95" s="96">
        <v>28627</v>
      </c>
      <c r="D95" s="98">
        <v>22.777899999999999</v>
      </c>
      <c r="E95" s="97">
        <f t="shared" si="131"/>
        <v>652062.94329999993</v>
      </c>
      <c r="G95" s="96">
        <v>28627</v>
      </c>
      <c r="H95" s="98">
        <v>22.777899999999999</v>
      </c>
      <c r="I95" s="97">
        <v>652062.94329999993</v>
      </c>
    </row>
    <row r="96" spans="2:17" s="89" customFormat="1" ht="14">
      <c r="B96" s="99">
        <f t="shared" si="0"/>
        <v>45859</v>
      </c>
      <c r="C96" s="96">
        <v>29084</v>
      </c>
      <c r="D96" s="98">
        <v>22.736599999999999</v>
      </c>
      <c r="E96" s="97">
        <f t="shared" si="131"/>
        <v>661271.27439999999</v>
      </c>
      <c r="G96" s="96">
        <v>29084</v>
      </c>
      <c r="H96" s="98">
        <v>22.736599999999999</v>
      </c>
      <c r="I96" s="97">
        <v>661271.27439999999</v>
      </c>
      <c r="K96" s="96"/>
      <c r="L96" s="98"/>
      <c r="M96" s="97"/>
      <c r="O96" s="96"/>
      <c r="P96" s="98"/>
      <c r="Q96" s="97"/>
    </row>
    <row r="97" spans="2:17" s="89" customFormat="1" ht="14">
      <c r="B97" s="99">
        <f t="shared" si="0"/>
        <v>45860</v>
      </c>
      <c r="C97" s="96">
        <v>30846</v>
      </c>
      <c r="D97" s="98">
        <v>22.505500000000001</v>
      </c>
      <c r="E97" s="97">
        <f t="shared" si="131"/>
        <v>694204.65300000005</v>
      </c>
      <c r="G97" s="96">
        <v>30846</v>
      </c>
      <c r="H97" s="98">
        <v>22.505500000000001</v>
      </c>
      <c r="I97" s="97">
        <v>694204.65300000005</v>
      </c>
      <c r="K97" s="96"/>
      <c r="L97" s="98"/>
      <c r="M97" s="97"/>
      <c r="O97" s="96"/>
      <c r="P97" s="98"/>
      <c r="Q97" s="97"/>
    </row>
    <row r="98" spans="2:17" s="89" customFormat="1" ht="14">
      <c r="B98" s="99">
        <f t="shared" si="0"/>
        <v>45861</v>
      </c>
      <c r="C98" s="96">
        <v>29564</v>
      </c>
      <c r="D98" s="98">
        <v>22.557200000000002</v>
      </c>
      <c r="E98" s="97">
        <f t="shared" si="131"/>
        <v>666881.06080000009</v>
      </c>
      <c r="G98" s="96">
        <v>29564</v>
      </c>
      <c r="H98" s="98">
        <v>22.557200000000002</v>
      </c>
      <c r="I98" s="97">
        <f t="shared" ref="I98" si="132">IF(G98="","",G98*H98)</f>
        <v>666881.06080000009</v>
      </c>
      <c r="K98" s="96"/>
      <c r="L98" s="98"/>
      <c r="M98" s="97"/>
      <c r="O98" s="96"/>
      <c r="P98" s="98"/>
      <c r="Q98" s="97"/>
    </row>
    <row r="99" spans="2:17" s="89" customFormat="1" ht="14">
      <c r="B99" s="95" t="str">
        <f t="shared" ref="B99" si="133">""&amp;TEXT(MIN(B94:B98),"mmm dd")&amp;" - "&amp;TEXT(MAX(B94:B98),"mmm dd")</f>
        <v>jul 17 - jul 23</v>
      </c>
      <c r="C99" s="88">
        <f t="shared" ref="C99" si="134">SUM(C94:C98)</f>
        <v>146897</v>
      </c>
      <c r="D99" s="94">
        <f t="shared" ref="D99" si="135">E99/C99</f>
        <v>22.64303187879943</v>
      </c>
      <c r="E99" s="93">
        <f t="shared" ref="E99" si="136">SUM(E94:E98)</f>
        <v>3326193.4539000001</v>
      </c>
      <c r="F99" s="104"/>
      <c r="G99" s="88">
        <f t="shared" ref="G99" si="137">SUM(G94:G98)</f>
        <v>146897</v>
      </c>
      <c r="H99" s="94">
        <f t="shared" ref="H99" si="138">I99/G99</f>
        <v>22.64303187879943</v>
      </c>
      <c r="I99" s="93">
        <f t="shared" ref="I99" si="139">SUM(I94:I98)</f>
        <v>3326193.4539000001</v>
      </c>
      <c r="J99" s="104"/>
      <c r="K99" s="88">
        <f t="shared" ref="K99" si="140">SUM(K94:K98)</f>
        <v>0</v>
      </c>
      <c r="L99" s="94" t="e">
        <f t="shared" ref="L99" si="141">M99/K99</f>
        <v>#DIV/0!</v>
      </c>
      <c r="M99" s="93">
        <f t="shared" ref="M99" si="142">SUM(M94:M98)</f>
        <v>0</v>
      </c>
      <c r="O99" s="88">
        <f t="shared" ref="O99" si="143">SUM(O94:O98)</f>
        <v>0</v>
      </c>
      <c r="P99" s="94" t="e">
        <f t="shared" ref="P99" si="144">Q99/O99</f>
        <v>#DIV/0!</v>
      </c>
      <c r="Q99" s="93">
        <f t="shared" ref="Q99" si="145">SUM(Q94:Q98)</f>
        <v>0</v>
      </c>
    </row>
    <row r="100" spans="2:17" s="89" customFormat="1" ht="14" hidden="1">
      <c r="B100" s="99"/>
      <c r="C100" s="96"/>
      <c r="D100" s="98"/>
      <c r="E100" s="97"/>
      <c r="H100" s="98"/>
      <c r="L100" s="98"/>
    </row>
    <row r="101" spans="2:17" s="89" customFormat="1" ht="14" hidden="1">
      <c r="B101" s="99">
        <f t="shared" ref="B101" si="146">WORKDAY(B98,1)</f>
        <v>45862</v>
      </c>
      <c r="C101" s="96"/>
      <c r="D101" s="98"/>
      <c r="E101" s="97"/>
      <c r="G101" s="96"/>
      <c r="H101" s="98"/>
      <c r="I101" s="97"/>
      <c r="K101" s="96"/>
      <c r="L101" s="98"/>
      <c r="M101" s="97"/>
      <c r="O101" s="96"/>
      <c r="P101" s="98"/>
      <c r="Q101" s="97"/>
    </row>
    <row r="102" spans="2:17" s="89" customFormat="1" ht="14" hidden="1">
      <c r="B102" s="99">
        <f t="shared" si="0"/>
        <v>45863</v>
      </c>
    </row>
    <row r="103" spans="2:17" s="89" customFormat="1" ht="14" hidden="1">
      <c r="B103" s="99">
        <f t="shared" si="0"/>
        <v>45866</v>
      </c>
      <c r="C103" s="96"/>
      <c r="D103" s="98"/>
      <c r="E103" s="97"/>
      <c r="G103" s="96"/>
      <c r="H103" s="98"/>
      <c r="I103" s="97"/>
      <c r="K103" s="96"/>
      <c r="L103" s="98"/>
      <c r="M103" s="97"/>
      <c r="O103" s="96"/>
      <c r="P103" s="98"/>
      <c r="Q103" s="97"/>
    </row>
    <row r="104" spans="2:17" s="89" customFormat="1" ht="14" hidden="1">
      <c r="B104" s="99">
        <f t="shared" si="0"/>
        <v>45867</v>
      </c>
      <c r="C104" s="96"/>
      <c r="D104" s="98"/>
      <c r="E104" s="97"/>
      <c r="G104" s="96"/>
      <c r="H104" s="98"/>
      <c r="I104" s="97"/>
      <c r="K104" s="96"/>
      <c r="L104" s="98"/>
      <c r="M104" s="97"/>
      <c r="O104" s="96"/>
      <c r="P104" s="98"/>
      <c r="Q104" s="97"/>
    </row>
    <row r="105" spans="2:17" s="89" customFormat="1" ht="14" hidden="1">
      <c r="B105" s="99">
        <f t="shared" si="0"/>
        <v>45868</v>
      </c>
      <c r="C105" s="96"/>
      <c r="D105" s="98"/>
      <c r="E105" s="97"/>
      <c r="G105" s="96"/>
      <c r="H105" s="98"/>
      <c r="I105" s="97"/>
      <c r="K105" s="96"/>
      <c r="L105" s="98"/>
      <c r="M105" s="97"/>
      <c r="O105" s="96"/>
      <c r="P105" s="98"/>
      <c r="Q105" s="97"/>
    </row>
    <row r="106" spans="2:17" s="89" customFormat="1" ht="14" hidden="1">
      <c r="B106" s="95" t="str">
        <f t="shared" ref="B106" si="147">""&amp;TEXT(MIN(B101:B105),"mmm dd")&amp;" - "&amp;TEXT(MAX(B101:B105),"mmm dd")</f>
        <v>jul 24 - jul 30</v>
      </c>
      <c r="C106" s="88">
        <f t="shared" ref="C106" si="148">SUM(C101:C105)</f>
        <v>0</v>
      </c>
      <c r="D106" s="94" t="e">
        <f t="shared" ref="D106" si="149">E106/C106</f>
        <v>#DIV/0!</v>
      </c>
      <c r="E106" s="93">
        <f t="shared" ref="E106" si="150">SUM(E101:E105)</f>
        <v>0</v>
      </c>
      <c r="F106" s="104"/>
      <c r="G106" s="88">
        <f t="shared" ref="G106" si="151">SUM(G101:G105)</f>
        <v>0</v>
      </c>
      <c r="H106" s="94" t="e">
        <f t="shared" ref="H106" si="152">I106/G106</f>
        <v>#DIV/0!</v>
      </c>
      <c r="I106" s="93">
        <f t="shared" ref="I106" si="153">SUM(I101:I105)</f>
        <v>0</v>
      </c>
      <c r="J106" s="104"/>
      <c r="K106" s="88">
        <f t="shared" ref="K106" si="154">SUM(K101:K105)</f>
        <v>0</v>
      </c>
      <c r="L106" s="94" t="e">
        <f t="shared" ref="L106" si="155">M106/K106</f>
        <v>#DIV/0!</v>
      </c>
      <c r="M106" s="93">
        <f t="shared" ref="M106" si="156">SUM(M101:M105)</f>
        <v>0</v>
      </c>
      <c r="O106" s="88">
        <f t="shared" ref="O106" si="157">SUM(O101:O105)</f>
        <v>0</v>
      </c>
      <c r="P106" s="94" t="e">
        <f t="shared" ref="P106" si="158">Q106/O106</f>
        <v>#DIV/0!</v>
      </c>
      <c r="Q106" s="93">
        <f t="shared" ref="Q106" si="159">SUM(Q101:Q105)</f>
        <v>0</v>
      </c>
    </row>
    <row r="107" spans="2:17" s="89" customFormat="1" ht="14" hidden="1">
      <c r="B107" s="99"/>
      <c r="C107" s="96"/>
      <c r="D107" s="98"/>
      <c r="E107" s="97"/>
      <c r="H107" s="98"/>
      <c r="L107" s="98"/>
    </row>
    <row r="108" spans="2:17" s="89" customFormat="1" ht="14" hidden="1">
      <c r="B108" s="99">
        <f t="shared" ref="B108" si="160">WORKDAY(B105,1)</f>
        <v>45869</v>
      </c>
      <c r="C108" s="96"/>
      <c r="D108" s="98"/>
      <c r="E108" s="97"/>
      <c r="G108" s="96"/>
      <c r="H108" s="98"/>
      <c r="I108" s="97"/>
      <c r="K108" s="96"/>
      <c r="L108" s="98"/>
      <c r="M108" s="97"/>
      <c r="O108" s="96"/>
      <c r="P108" s="98"/>
      <c r="Q108" s="97"/>
    </row>
    <row r="109" spans="2:17" s="89" customFormat="1" ht="14" hidden="1">
      <c r="B109" s="99">
        <f t="shared" ref="B109:B172" si="161">WORKDAY(B108,1)</f>
        <v>45870</v>
      </c>
    </row>
    <row r="110" spans="2:17" s="89" customFormat="1" ht="14" hidden="1">
      <c r="B110" s="99">
        <f t="shared" si="161"/>
        <v>45873</v>
      </c>
      <c r="C110" s="96"/>
      <c r="D110" s="98"/>
      <c r="E110" s="97"/>
      <c r="G110" s="96"/>
      <c r="H110" s="98"/>
      <c r="I110" s="97"/>
      <c r="K110" s="96"/>
      <c r="L110" s="98"/>
      <c r="M110" s="97"/>
      <c r="O110" s="96"/>
      <c r="P110" s="98"/>
      <c r="Q110" s="97"/>
    </row>
    <row r="111" spans="2:17" s="89" customFormat="1" ht="14" hidden="1">
      <c r="B111" s="99">
        <f t="shared" si="161"/>
        <v>45874</v>
      </c>
      <c r="C111" s="96"/>
      <c r="D111" s="98"/>
      <c r="E111" s="97"/>
      <c r="G111" s="96"/>
      <c r="H111" s="98"/>
      <c r="I111" s="97"/>
      <c r="K111" s="96"/>
      <c r="L111" s="98"/>
      <c r="M111" s="97"/>
      <c r="O111" s="96"/>
      <c r="P111" s="98"/>
      <c r="Q111" s="97"/>
    </row>
    <row r="112" spans="2:17" s="89" customFormat="1" ht="14" hidden="1">
      <c r="B112" s="99">
        <f t="shared" si="161"/>
        <v>45875</v>
      </c>
      <c r="C112" s="96"/>
      <c r="D112" s="98"/>
      <c r="E112" s="97"/>
      <c r="G112" s="96"/>
      <c r="H112" s="98"/>
      <c r="I112" s="97"/>
      <c r="K112" s="96"/>
      <c r="L112" s="98"/>
      <c r="M112" s="97"/>
      <c r="O112" s="96"/>
      <c r="P112" s="98"/>
      <c r="Q112" s="97"/>
    </row>
    <row r="113" spans="2:17" s="89" customFormat="1" ht="14" hidden="1">
      <c r="B113" s="95" t="str">
        <f t="shared" ref="B113" si="162">""&amp;TEXT(MIN(B108:B112),"mmm dd")&amp;" - "&amp;TEXT(MAX(B108:B112),"mmm dd")</f>
        <v>jul 31 - aug 06</v>
      </c>
      <c r="C113" s="88">
        <f t="shared" ref="C113" si="163">SUM(C108:C112)</f>
        <v>0</v>
      </c>
      <c r="D113" s="94" t="e">
        <f t="shared" ref="D113" si="164">E113/C113</f>
        <v>#DIV/0!</v>
      </c>
      <c r="E113" s="93">
        <f t="shared" ref="E113" si="165">SUM(E108:E112)</f>
        <v>0</v>
      </c>
      <c r="F113" s="104"/>
      <c r="G113" s="88">
        <f t="shared" ref="G113" si="166">SUM(G108:G112)</f>
        <v>0</v>
      </c>
      <c r="H113" s="94" t="e">
        <f t="shared" ref="H113" si="167">I113/G113</f>
        <v>#DIV/0!</v>
      </c>
      <c r="I113" s="93">
        <f t="shared" ref="I113" si="168">SUM(I108:I112)</f>
        <v>0</v>
      </c>
      <c r="J113" s="104"/>
      <c r="K113" s="88">
        <f t="shared" ref="K113" si="169">SUM(K108:K112)</f>
        <v>0</v>
      </c>
      <c r="L113" s="94" t="e">
        <f t="shared" ref="L113" si="170">M113/K113</f>
        <v>#DIV/0!</v>
      </c>
      <c r="M113" s="93">
        <f t="shared" ref="M113" si="171">SUM(M108:M112)</f>
        <v>0</v>
      </c>
      <c r="O113" s="88">
        <f t="shared" ref="O113" si="172">SUM(O108:O112)</f>
        <v>0</v>
      </c>
      <c r="P113" s="94" t="e">
        <f t="shared" ref="P113" si="173">Q113/O113</f>
        <v>#DIV/0!</v>
      </c>
      <c r="Q113" s="93">
        <f t="shared" ref="Q113" si="174">SUM(Q108:Q112)</f>
        <v>0</v>
      </c>
    </row>
    <row r="114" spans="2:17" s="89" customFormat="1" ht="14" hidden="1">
      <c r="B114" s="99"/>
      <c r="C114" s="96"/>
      <c r="D114" s="98"/>
      <c r="E114" s="97"/>
      <c r="H114" s="98"/>
      <c r="L114" s="98"/>
    </row>
    <row r="115" spans="2:17" s="89" customFormat="1" ht="14" hidden="1">
      <c r="B115" s="99">
        <f t="shared" ref="B115" si="175">WORKDAY(B112,1)</f>
        <v>45876</v>
      </c>
      <c r="C115" s="96"/>
      <c r="D115" s="98"/>
      <c r="E115" s="97"/>
      <c r="G115" s="96"/>
      <c r="H115" s="98"/>
      <c r="I115" s="97"/>
      <c r="K115" s="96"/>
      <c r="L115" s="98"/>
      <c r="M115" s="97"/>
      <c r="O115" s="96"/>
      <c r="P115" s="98"/>
      <c r="Q115" s="97"/>
    </row>
    <row r="116" spans="2:17" s="89" customFormat="1" ht="14" hidden="1">
      <c r="B116" s="99">
        <f t="shared" si="161"/>
        <v>45877</v>
      </c>
    </row>
    <row r="117" spans="2:17" s="89" customFormat="1" ht="14" hidden="1">
      <c r="B117" s="99">
        <f t="shared" si="161"/>
        <v>45880</v>
      </c>
      <c r="C117" s="96"/>
      <c r="D117" s="98"/>
      <c r="E117" s="97"/>
      <c r="G117" s="96"/>
      <c r="H117" s="98"/>
      <c r="I117" s="97"/>
      <c r="K117" s="96"/>
      <c r="L117" s="98"/>
      <c r="M117" s="97"/>
      <c r="O117" s="96"/>
      <c r="P117" s="98"/>
      <c r="Q117" s="97"/>
    </row>
    <row r="118" spans="2:17" s="89" customFormat="1" ht="14" hidden="1">
      <c r="B118" s="99">
        <f t="shared" si="161"/>
        <v>45881</v>
      </c>
      <c r="C118" s="96"/>
      <c r="D118" s="98"/>
      <c r="E118" s="97"/>
      <c r="G118" s="96"/>
      <c r="H118" s="98"/>
      <c r="I118" s="97"/>
      <c r="K118" s="96"/>
      <c r="L118" s="98"/>
      <c r="M118" s="97"/>
      <c r="O118" s="96"/>
      <c r="P118" s="98"/>
      <c r="Q118" s="97"/>
    </row>
    <row r="119" spans="2:17" s="89" customFormat="1" ht="14" hidden="1">
      <c r="B119" s="99">
        <f t="shared" si="161"/>
        <v>45882</v>
      </c>
      <c r="C119" s="96"/>
      <c r="D119" s="98"/>
      <c r="E119" s="97"/>
      <c r="G119" s="96"/>
      <c r="H119" s="98"/>
      <c r="I119" s="97"/>
      <c r="K119" s="96"/>
      <c r="L119" s="98"/>
      <c r="M119" s="97"/>
      <c r="O119" s="96"/>
      <c r="P119" s="98"/>
      <c r="Q119" s="97"/>
    </row>
    <row r="120" spans="2:17" s="89" customFormat="1" ht="14" hidden="1">
      <c r="B120" s="95" t="str">
        <f t="shared" ref="B120" si="176">""&amp;TEXT(MIN(B115:B119),"mmm dd")&amp;" - "&amp;TEXT(MAX(B115:B119),"mmm dd")</f>
        <v>aug 07 - aug 13</v>
      </c>
      <c r="C120" s="88">
        <f t="shared" ref="C120" si="177">SUM(C115:C119)</f>
        <v>0</v>
      </c>
      <c r="D120" s="94" t="e">
        <f t="shared" ref="D120" si="178">E120/C120</f>
        <v>#DIV/0!</v>
      </c>
      <c r="E120" s="93">
        <f t="shared" ref="E120" si="179">SUM(E115:E119)</f>
        <v>0</v>
      </c>
      <c r="F120" s="104"/>
      <c r="G120" s="88">
        <f t="shared" ref="G120" si="180">SUM(G115:G119)</f>
        <v>0</v>
      </c>
      <c r="H120" s="94" t="e">
        <f t="shared" ref="H120" si="181">I120/G120</f>
        <v>#DIV/0!</v>
      </c>
      <c r="I120" s="93">
        <f t="shared" ref="I120" si="182">SUM(I115:I119)</f>
        <v>0</v>
      </c>
      <c r="J120" s="104"/>
      <c r="K120" s="88">
        <f t="shared" ref="K120" si="183">SUM(K115:K119)</f>
        <v>0</v>
      </c>
      <c r="L120" s="94" t="e">
        <f t="shared" ref="L120" si="184">M120/K120</f>
        <v>#DIV/0!</v>
      </c>
      <c r="M120" s="93">
        <f t="shared" ref="M120" si="185">SUM(M115:M119)</f>
        <v>0</v>
      </c>
      <c r="O120" s="88">
        <f t="shared" ref="O120" si="186">SUM(O115:O119)</f>
        <v>0</v>
      </c>
      <c r="P120" s="94" t="e">
        <f t="shared" ref="P120" si="187">Q120/O120</f>
        <v>#DIV/0!</v>
      </c>
      <c r="Q120" s="93">
        <f t="shared" ref="Q120" si="188">SUM(Q115:Q119)</f>
        <v>0</v>
      </c>
    </row>
    <row r="121" spans="2:17" s="89" customFormat="1" ht="14" hidden="1">
      <c r="B121" s="99"/>
      <c r="C121" s="96"/>
      <c r="D121" s="98"/>
      <c r="E121" s="97"/>
      <c r="H121" s="98"/>
      <c r="L121" s="98"/>
    </row>
    <row r="122" spans="2:17" s="89" customFormat="1" ht="14" hidden="1">
      <c r="B122" s="99">
        <f t="shared" ref="B122" si="189">WORKDAY(B119,1)</f>
        <v>45883</v>
      </c>
      <c r="C122" s="96"/>
      <c r="D122" s="98"/>
      <c r="E122" s="97"/>
      <c r="G122" s="96"/>
      <c r="H122" s="98"/>
      <c r="I122" s="97"/>
      <c r="K122" s="96"/>
      <c r="L122" s="98"/>
      <c r="M122" s="97"/>
      <c r="O122" s="96"/>
      <c r="P122" s="98"/>
      <c r="Q122" s="97"/>
    </row>
    <row r="123" spans="2:17" s="89" customFormat="1" ht="14" hidden="1">
      <c r="B123" s="99">
        <f t="shared" si="161"/>
        <v>45884</v>
      </c>
    </row>
    <row r="124" spans="2:17" s="89" customFormat="1" ht="14" hidden="1">
      <c r="B124" s="99">
        <f t="shared" si="161"/>
        <v>45887</v>
      </c>
      <c r="C124" s="96"/>
      <c r="D124" s="98"/>
      <c r="E124" s="97"/>
      <c r="G124" s="96"/>
      <c r="H124" s="98"/>
      <c r="I124" s="97"/>
      <c r="K124" s="96"/>
      <c r="L124" s="98"/>
      <c r="M124" s="97"/>
      <c r="O124" s="96"/>
      <c r="P124" s="98"/>
      <c r="Q124" s="97"/>
    </row>
    <row r="125" spans="2:17" s="89" customFormat="1" ht="14" hidden="1">
      <c r="B125" s="99">
        <f t="shared" si="161"/>
        <v>45888</v>
      </c>
      <c r="C125" s="96"/>
      <c r="D125" s="98"/>
      <c r="E125" s="97"/>
      <c r="G125" s="96"/>
      <c r="H125" s="98"/>
      <c r="I125" s="97"/>
      <c r="K125" s="96"/>
      <c r="L125" s="98"/>
      <c r="M125" s="97"/>
      <c r="O125" s="96"/>
      <c r="P125" s="98"/>
      <c r="Q125" s="97"/>
    </row>
    <row r="126" spans="2:17" s="89" customFormat="1" ht="14" hidden="1">
      <c r="B126" s="99">
        <f t="shared" si="161"/>
        <v>45889</v>
      </c>
      <c r="C126" s="96"/>
      <c r="D126" s="98"/>
      <c r="E126" s="97"/>
      <c r="G126" s="96"/>
      <c r="H126" s="98"/>
      <c r="I126" s="97"/>
      <c r="K126" s="96"/>
      <c r="L126" s="98"/>
      <c r="M126" s="97"/>
      <c r="O126" s="96"/>
      <c r="P126" s="98"/>
      <c r="Q126" s="97"/>
    </row>
    <row r="127" spans="2:17" s="89" customFormat="1" ht="14" hidden="1">
      <c r="B127" s="95" t="str">
        <f t="shared" ref="B127" si="190">""&amp;TEXT(MIN(B122:B126),"mmm dd")&amp;" - "&amp;TEXT(MAX(B122:B126),"mmm dd")</f>
        <v>aug 14 - aug 20</v>
      </c>
      <c r="C127" s="88">
        <f t="shared" ref="C127" si="191">SUM(C122:C126)</f>
        <v>0</v>
      </c>
      <c r="D127" s="94" t="e">
        <f t="shared" ref="D127" si="192">E127/C127</f>
        <v>#DIV/0!</v>
      </c>
      <c r="E127" s="93">
        <f t="shared" ref="E127" si="193">SUM(E122:E126)</f>
        <v>0</v>
      </c>
      <c r="F127" s="104"/>
      <c r="G127" s="88">
        <f t="shared" ref="G127" si="194">SUM(G122:G126)</f>
        <v>0</v>
      </c>
      <c r="H127" s="94" t="e">
        <f t="shared" ref="H127" si="195">I127/G127</f>
        <v>#DIV/0!</v>
      </c>
      <c r="I127" s="93">
        <f t="shared" ref="I127" si="196">SUM(I122:I126)</f>
        <v>0</v>
      </c>
      <c r="J127" s="104"/>
      <c r="K127" s="88">
        <f t="shared" ref="K127" si="197">SUM(K122:K126)</f>
        <v>0</v>
      </c>
      <c r="L127" s="94" t="e">
        <f t="shared" ref="L127" si="198">M127/K127</f>
        <v>#DIV/0!</v>
      </c>
      <c r="M127" s="93">
        <f t="shared" ref="M127" si="199">SUM(M122:M126)</f>
        <v>0</v>
      </c>
      <c r="O127" s="88">
        <f t="shared" ref="O127" si="200">SUM(O122:O126)</f>
        <v>0</v>
      </c>
      <c r="P127" s="94" t="e">
        <f t="shared" ref="P127" si="201">Q127/O127</f>
        <v>#DIV/0!</v>
      </c>
      <c r="Q127" s="93">
        <f t="shared" ref="Q127" si="202">SUM(Q122:Q126)</f>
        <v>0</v>
      </c>
    </row>
    <row r="128" spans="2:17" s="89" customFormat="1" ht="14" hidden="1">
      <c r="B128" s="99"/>
      <c r="C128" s="96"/>
      <c r="D128" s="98"/>
      <c r="E128" s="97"/>
      <c r="H128" s="98"/>
      <c r="L128" s="98"/>
    </row>
    <row r="129" spans="2:17" s="89" customFormat="1" ht="14" hidden="1">
      <c r="B129" s="99">
        <f t="shared" ref="B129" si="203">WORKDAY(B126,1)</f>
        <v>45890</v>
      </c>
      <c r="C129" s="96"/>
      <c r="D129" s="98"/>
      <c r="E129" s="97"/>
      <c r="G129" s="96"/>
      <c r="H129" s="98"/>
      <c r="I129" s="97"/>
      <c r="K129" s="96"/>
      <c r="L129" s="98"/>
      <c r="M129" s="97"/>
      <c r="O129" s="96"/>
      <c r="P129" s="98"/>
      <c r="Q129" s="97"/>
    </row>
    <row r="130" spans="2:17" s="89" customFormat="1" ht="14" hidden="1">
      <c r="B130" s="99">
        <f t="shared" si="161"/>
        <v>45891</v>
      </c>
    </row>
    <row r="131" spans="2:17" s="89" customFormat="1" ht="14" hidden="1">
      <c r="B131" s="99">
        <f t="shared" si="161"/>
        <v>45894</v>
      </c>
      <c r="C131" s="96"/>
      <c r="D131" s="98"/>
      <c r="E131" s="97"/>
      <c r="G131" s="96"/>
      <c r="H131" s="98"/>
      <c r="I131" s="97"/>
      <c r="K131" s="96"/>
      <c r="L131" s="98"/>
      <c r="M131" s="97"/>
      <c r="O131" s="96"/>
      <c r="P131" s="98"/>
      <c r="Q131" s="97"/>
    </row>
    <row r="132" spans="2:17" s="89" customFormat="1" ht="14" hidden="1">
      <c r="B132" s="99">
        <f t="shared" si="161"/>
        <v>45895</v>
      </c>
      <c r="C132" s="96"/>
      <c r="D132" s="98"/>
      <c r="E132" s="97"/>
      <c r="G132" s="96"/>
      <c r="H132" s="98"/>
      <c r="I132" s="97"/>
      <c r="K132" s="96"/>
      <c r="L132" s="98"/>
      <c r="M132" s="97"/>
      <c r="O132" s="96"/>
      <c r="P132" s="98"/>
      <c r="Q132" s="97"/>
    </row>
    <row r="133" spans="2:17" s="89" customFormat="1" ht="14" hidden="1">
      <c r="B133" s="99">
        <f t="shared" si="161"/>
        <v>45896</v>
      </c>
      <c r="C133" s="96"/>
      <c r="D133" s="98"/>
      <c r="E133" s="97"/>
      <c r="G133" s="96"/>
      <c r="H133" s="98"/>
      <c r="I133" s="97"/>
      <c r="K133" s="96"/>
      <c r="L133" s="98"/>
      <c r="M133" s="97"/>
      <c r="O133" s="96"/>
      <c r="P133" s="98"/>
      <c r="Q133" s="97"/>
    </row>
    <row r="134" spans="2:17" s="89" customFormat="1" ht="14" hidden="1">
      <c r="B134" s="95" t="str">
        <f t="shared" ref="B134" si="204">""&amp;TEXT(MIN(B129:B133),"mmm dd")&amp;" - "&amp;TEXT(MAX(B129:B133),"mmm dd")</f>
        <v>aug 21 - aug 27</v>
      </c>
      <c r="C134" s="88">
        <f t="shared" ref="C134" si="205">SUM(C129:C133)</f>
        <v>0</v>
      </c>
      <c r="D134" s="94" t="e">
        <f t="shared" ref="D134" si="206">E134/C134</f>
        <v>#DIV/0!</v>
      </c>
      <c r="E134" s="93">
        <f t="shared" ref="E134" si="207">SUM(E129:E133)</f>
        <v>0</v>
      </c>
      <c r="F134" s="104"/>
      <c r="G134" s="88">
        <f t="shared" ref="G134" si="208">SUM(G129:G133)</f>
        <v>0</v>
      </c>
      <c r="H134" s="94" t="e">
        <f t="shared" ref="H134" si="209">I134/G134</f>
        <v>#DIV/0!</v>
      </c>
      <c r="I134" s="93">
        <f t="shared" ref="I134" si="210">SUM(I129:I133)</f>
        <v>0</v>
      </c>
      <c r="J134" s="104"/>
      <c r="K134" s="88">
        <f t="shared" ref="K134" si="211">SUM(K129:K133)</f>
        <v>0</v>
      </c>
      <c r="L134" s="94" t="e">
        <f t="shared" ref="L134" si="212">M134/K134</f>
        <v>#DIV/0!</v>
      </c>
      <c r="M134" s="93">
        <f t="shared" ref="M134" si="213">SUM(M129:M133)</f>
        <v>0</v>
      </c>
      <c r="O134" s="88">
        <f t="shared" ref="O134" si="214">SUM(O129:O133)</f>
        <v>0</v>
      </c>
      <c r="P134" s="94" t="e">
        <f t="shared" ref="P134" si="215">Q134/O134</f>
        <v>#DIV/0!</v>
      </c>
      <c r="Q134" s="93">
        <f t="shared" ref="Q134" si="216">SUM(Q129:Q133)</f>
        <v>0</v>
      </c>
    </row>
    <row r="135" spans="2:17" s="89" customFormat="1" ht="14" hidden="1">
      <c r="B135" s="99"/>
      <c r="C135" s="96"/>
      <c r="D135" s="98"/>
      <c r="E135" s="97"/>
      <c r="H135" s="98"/>
      <c r="L135" s="98"/>
    </row>
    <row r="136" spans="2:17" s="89" customFormat="1" ht="14" hidden="1">
      <c r="B136" s="99">
        <f t="shared" ref="B136" si="217">WORKDAY(B133,1)</f>
        <v>45897</v>
      </c>
      <c r="C136" s="96"/>
      <c r="D136" s="98"/>
      <c r="E136" s="97"/>
      <c r="G136" s="96"/>
      <c r="H136" s="98"/>
      <c r="I136" s="97"/>
      <c r="K136" s="96"/>
      <c r="L136" s="98"/>
      <c r="M136" s="97"/>
      <c r="O136" s="96"/>
      <c r="P136" s="98"/>
      <c r="Q136" s="97"/>
    </row>
    <row r="137" spans="2:17" s="89" customFormat="1" ht="14" hidden="1">
      <c r="B137" s="99">
        <f t="shared" si="161"/>
        <v>45898</v>
      </c>
    </row>
    <row r="138" spans="2:17" s="89" customFormat="1" ht="14" hidden="1">
      <c r="B138" s="99">
        <f t="shared" si="161"/>
        <v>45901</v>
      </c>
      <c r="C138" s="96"/>
      <c r="D138" s="98"/>
      <c r="E138" s="97"/>
      <c r="G138" s="96"/>
      <c r="H138" s="98"/>
      <c r="I138" s="97"/>
      <c r="K138" s="96"/>
      <c r="L138" s="98"/>
      <c r="M138" s="97"/>
      <c r="O138" s="96"/>
      <c r="P138" s="98"/>
      <c r="Q138" s="97"/>
    </row>
    <row r="139" spans="2:17" s="89" customFormat="1" ht="14" hidden="1">
      <c r="B139" s="99">
        <f t="shared" si="161"/>
        <v>45902</v>
      </c>
      <c r="C139" s="96"/>
      <c r="D139" s="98"/>
      <c r="E139" s="97"/>
      <c r="G139" s="96"/>
      <c r="H139" s="98"/>
      <c r="I139" s="97"/>
      <c r="K139" s="96"/>
      <c r="L139" s="98"/>
      <c r="M139" s="97"/>
      <c r="O139" s="96"/>
      <c r="P139" s="98"/>
      <c r="Q139" s="97"/>
    </row>
    <row r="140" spans="2:17" s="89" customFormat="1" ht="14" hidden="1">
      <c r="B140" s="99">
        <f t="shared" si="161"/>
        <v>45903</v>
      </c>
      <c r="C140" s="96"/>
      <c r="D140" s="98"/>
      <c r="E140" s="97"/>
      <c r="G140" s="96"/>
      <c r="H140" s="98"/>
      <c r="I140" s="97"/>
      <c r="K140" s="96"/>
      <c r="L140" s="98"/>
      <c r="M140" s="97"/>
      <c r="O140" s="96"/>
      <c r="P140" s="98"/>
      <c r="Q140" s="97"/>
    </row>
    <row r="141" spans="2:17" s="89" customFormat="1" ht="14" hidden="1">
      <c r="B141" s="95" t="str">
        <f t="shared" ref="B141" si="218">""&amp;TEXT(MIN(B136:B140),"mmm dd")&amp;" - "&amp;TEXT(MAX(B136:B140),"mmm dd")</f>
        <v>aug 28 - sep 03</v>
      </c>
      <c r="C141" s="88">
        <f t="shared" ref="C141" si="219">SUM(C136:C140)</f>
        <v>0</v>
      </c>
      <c r="D141" s="94" t="e">
        <f t="shared" ref="D141" si="220">E141/C141</f>
        <v>#DIV/0!</v>
      </c>
      <c r="E141" s="93">
        <f t="shared" ref="E141" si="221">SUM(E136:E140)</f>
        <v>0</v>
      </c>
      <c r="F141" s="104"/>
      <c r="G141" s="88">
        <f t="shared" ref="G141" si="222">SUM(G136:G140)</f>
        <v>0</v>
      </c>
      <c r="H141" s="94" t="e">
        <f t="shared" ref="H141" si="223">I141/G141</f>
        <v>#DIV/0!</v>
      </c>
      <c r="I141" s="93">
        <f t="shared" ref="I141" si="224">SUM(I136:I140)</f>
        <v>0</v>
      </c>
      <c r="J141" s="104"/>
      <c r="K141" s="88">
        <f t="shared" ref="K141" si="225">SUM(K136:K140)</f>
        <v>0</v>
      </c>
      <c r="L141" s="94" t="e">
        <f t="shared" ref="L141" si="226">M141/K141</f>
        <v>#DIV/0!</v>
      </c>
      <c r="M141" s="93">
        <f t="shared" ref="M141" si="227">SUM(M136:M140)</f>
        <v>0</v>
      </c>
      <c r="O141" s="88">
        <f t="shared" ref="O141" si="228">SUM(O136:O140)</f>
        <v>0</v>
      </c>
      <c r="P141" s="94" t="e">
        <f t="shared" ref="P141" si="229">Q141/O141</f>
        <v>#DIV/0!</v>
      </c>
      <c r="Q141" s="93">
        <f t="shared" ref="Q141" si="230">SUM(Q136:Q140)</f>
        <v>0</v>
      </c>
    </row>
    <row r="142" spans="2:17" s="89" customFormat="1" ht="14" hidden="1">
      <c r="B142" s="99"/>
      <c r="C142" s="96"/>
      <c r="D142" s="98"/>
      <c r="E142" s="97"/>
      <c r="H142" s="98"/>
      <c r="L142" s="98"/>
    </row>
    <row r="143" spans="2:17" s="89" customFormat="1" ht="14" hidden="1">
      <c r="B143" s="99">
        <f t="shared" ref="B143" si="231">WORKDAY(B140,1)</f>
        <v>45904</v>
      </c>
      <c r="C143" s="96"/>
      <c r="D143" s="98"/>
      <c r="E143" s="97"/>
      <c r="G143" s="96"/>
      <c r="H143" s="98"/>
      <c r="I143" s="97"/>
      <c r="K143" s="96"/>
      <c r="L143" s="98"/>
      <c r="M143" s="97"/>
      <c r="O143" s="96"/>
      <c r="P143" s="98"/>
      <c r="Q143" s="97"/>
    </row>
    <row r="144" spans="2:17" s="89" customFormat="1" ht="14" hidden="1">
      <c r="B144" s="99">
        <f t="shared" si="161"/>
        <v>45905</v>
      </c>
    </row>
    <row r="145" spans="2:17" s="89" customFormat="1" ht="14" hidden="1">
      <c r="B145" s="99">
        <f t="shared" si="161"/>
        <v>45908</v>
      </c>
      <c r="C145" s="96"/>
      <c r="D145" s="98"/>
      <c r="E145" s="97"/>
      <c r="G145" s="96"/>
      <c r="H145" s="98"/>
      <c r="I145" s="97"/>
      <c r="K145" s="96"/>
      <c r="L145" s="98"/>
      <c r="M145" s="97"/>
      <c r="O145" s="96"/>
      <c r="P145" s="98"/>
      <c r="Q145" s="97"/>
    </row>
    <row r="146" spans="2:17" s="89" customFormat="1" ht="14" hidden="1">
      <c r="B146" s="99">
        <f t="shared" si="161"/>
        <v>45909</v>
      </c>
      <c r="C146" s="96"/>
      <c r="D146" s="98"/>
      <c r="E146" s="97"/>
      <c r="G146" s="96"/>
      <c r="H146" s="98"/>
      <c r="I146" s="97"/>
      <c r="K146" s="96"/>
      <c r="L146" s="98"/>
      <c r="M146" s="97"/>
      <c r="O146" s="96"/>
      <c r="P146" s="98"/>
      <c r="Q146" s="97"/>
    </row>
    <row r="147" spans="2:17" s="89" customFormat="1" ht="14" hidden="1">
      <c r="B147" s="99">
        <f t="shared" si="161"/>
        <v>45910</v>
      </c>
      <c r="C147" s="96"/>
      <c r="D147" s="98"/>
      <c r="E147" s="97"/>
      <c r="G147" s="96"/>
      <c r="H147" s="98"/>
      <c r="I147" s="97"/>
      <c r="K147" s="96"/>
      <c r="L147" s="98"/>
      <c r="M147" s="97"/>
      <c r="O147" s="96"/>
      <c r="P147" s="98"/>
      <c r="Q147" s="97"/>
    </row>
    <row r="148" spans="2:17" s="89" customFormat="1" ht="14" hidden="1">
      <c r="B148" s="95" t="str">
        <f t="shared" ref="B148" si="232">""&amp;TEXT(MIN(B143:B147),"mmm dd")&amp;" - "&amp;TEXT(MAX(B143:B147),"mmm dd")</f>
        <v>sep 04 - sep 10</v>
      </c>
      <c r="C148" s="88">
        <f t="shared" ref="C148" si="233">SUM(C143:C147)</f>
        <v>0</v>
      </c>
      <c r="D148" s="94" t="e">
        <f t="shared" ref="D148" si="234">E148/C148</f>
        <v>#DIV/0!</v>
      </c>
      <c r="E148" s="93">
        <f t="shared" ref="E148" si="235">SUM(E143:E147)</f>
        <v>0</v>
      </c>
      <c r="F148" s="104"/>
      <c r="G148" s="88">
        <f t="shared" ref="G148" si="236">SUM(G143:G147)</f>
        <v>0</v>
      </c>
      <c r="H148" s="94" t="e">
        <f t="shared" ref="H148" si="237">I148/G148</f>
        <v>#DIV/0!</v>
      </c>
      <c r="I148" s="93">
        <f t="shared" ref="I148" si="238">SUM(I143:I147)</f>
        <v>0</v>
      </c>
      <c r="J148" s="104"/>
      <c r="K148" s="88">
        <f t="shared" ref="K148" si="239">SUM(K143:K147)</f>
        <v>0</v>
      </c>
      <c r="L148" s="94" t="e">
        <f t="shared" ref="L148" si="240">M148/K148</f>
        <v>#DIV/0!</v>
      </c>
      <c r="M148" s="93">
        <f t="shared" ref="M148" si="241">SUM(M143:M147)</f>
        <v>0</v>
      </c>
      <c r="O148" s="88">
        <f t="shared" ref="O148" si="242">SUM(O143:O147)</f>
        <v>0</v>
      </c>
      <c r="P148" s="94" t="e">
        <f t="shared" ref="P148" si="243">Q148/O148</f>
        <v>#DIV/0!</v>
      </c>
      <c r="Q148" s="93">
        <f t="shared" ref="Q148" si="244">SUM(Q143:Q147)</f>
        <v>0</v>
      </c>
    </row>
    <row r="149" spans="2:17" s="89" customFormat="1" ht="14" hidden="1">
      <c r="B149" s="99"/>
      <c r="C149" s="96"/>
      <c r="D149" s="98"/>
      <c r="E149" s="97"/>
      <c r="H149" s="98"/>
      <c r="L149" s="98"/>
    </row>
    <row r="150" spans="2:17" s="89" customFormat="1" ht="14" hidden="1">
      <c r="B150" s="99">
        <f t="shared" ref="B150" si="245">WORKDAY(B147,1)</f>
        <v>45911</v>
      </c>
      <c r="C150" s="96"/>
      <c r="D150" s="98"/>
      <c r="E150" s="97"/>
      <c r="G150" s="96"/>
      <c r="H150" s="98"/>
      <c r="I150" s="97"/>
      <c r="K150" s="96"/>
      <c r="L150" s="98"/>
      <c r="M150" s="97"/>
      <c r="O150" s="96"/>
      <c r="P150" s="98"/>
      <c r="Q150" s="97"/>
    </row>
    <row r="151" spans="2:17" s="89" customFormat="1" ht="14" hidden="1">
      <c r="B151" s="99">
        <f t="shared" si="161"/>
        <v>45912</v>
      </c>
    </row>
    <row r="152" spans="2:17" s="89" customFormat="1" ht="14" hidden="1">
      <c r="B152" s="99">
        <f t="shared" si="161"/>
        <v>45915</v>
      </c>
      <c r="C152" s="96"/>
      <c r="D152" s="98"/>
      <c r="E152" s="97"/>
      <c r="G152" s="96"/>
      <c r="H152" s="98"/>
      <c r="I152" s="97"/>
      <c r="K152" s="96"/>
      <c r="L152" s="98"/>
      <c r="M152" s="97"/>
      <c r="O152" s="96"/>
      <c r="P152" s="98"/>
      <c r="Q152" s="97"/>
    </row>
    <row r="153" spans="2:17" s="89" customFormat="1" ht="14" hidden="1">
      <c r="B153" s="99">
        <f t="shared" si="161"/>
        <v>45916</v>
      </c>
      <c r="C153" s="96"/>
      <c r="D153" s="98"/>
      <c r="E153" s="97"/>
      <c r="G153" s="96"/>
      <c r="H153" s="98"/>
      <c r="I153" s="97"/>
      <c r="K153" s="96"/>
      <c r="L153" s="98"/>
      <c r="M153" s="97"/>
      <c r="O153" s="96"/>
      <c r="P153" s="98"/>
      <c r="Q153" s="97"/>
    </row>
    <row r="154" spans="2:17" s="89" customFormat="1" ht="14" hidden="1">
      <c r="B154" s="99">
        <f t="shared" si="161"/>
        <v>45917</v>
      </c>
      <c r="C154" s="96"/>
      <c r="D154" s="98"/>
      <c r="E154" s="97"/>
      <c r="G154" s="96"/>
      <c r="H154" s="98"/>
      <c r="I154" s="97"/>
      <c r="K154" s="96"/>
      <c r="L154" s="98"/>
      <c r="M154" s="97"/>
      <c r="O154" s="96"/>
      <c r="P154" s="98"/>
      <c r="Q154" s="97"/>
    </row>
    <row r="155" spans="2:17" s="89" customFormat="1" ht="14" hidden="1">
      <c r="B155" s="95" t="str">
        <f t="shared" ref="B155" si="246">""&amp;TEXT(MIN(B150:B154),"mmm dd")&amp;" - "&amp;TEXT(MAX(B150:B154),"mmm dd")</f>
        <v>sep 11 - sep 17</v>
      </c>
      <c r="C155" s="88">
        <f t="shared" ref="C155" si="247">SUM(C150:C154)</f>
        <v>0</v>
      </c>
      <c r="D155" s="94" t="e">
        <f t="shared" ref="D155" si="248">E155/C155</f>
        <v>#DIV/0!</v>
      </c>
      <c r="E155" s="93">
        <f t="shared" ref="E155" si="249">SUM(E150:E154)</f>
        <v>0</v>
      </c>
      <c r="F155" s="104"/>
      <c r="G155" s="88">
        <f t="shared" ref="G155" si="250">SUM(G150:G154)</f>
        <v>0</v>
      </c>
      <c r="H155" s="94" t="e">
        <f t="shared" ref="H155" si="251">I155/G155</f>
        <v>#DIV/0!</v>
      </c>
      <c r="I155" s="93">
        <f t="shared" ref="I155" si="252">SUM(I150:I154)</f>
        <v>0</v>
      </c>
      <c r="J155" s="104"/>
      <c r="K155" s="88">
        <f t="shared" ref="K155" si="253">SUM(K150:K154)</f>
        <v>0</v>
      </c>
      <c r="L155" s="94" t="e">
        <f t="shared" ref="L155" si="254">M155/K155</f>
        <v>#DIV/0!</v>
      </c>
      <c r="M155" s="93">
        <f t="shared" ref="M155" si="255">SUM(M150:M154)</f>
        <v>0</v>
      </c>
      <c r="O155" s="88">
        <f t="shared" ref="O155" si="256">SUM(O150:O154)</f>
        <v>0</v>
      </c>
      <c r="P155" s="94" t="e">
        <f t="shared" ref="P155" si="257">Q155/O155</f>
        <v>#DIV/0!</v>
      </c>
      <c r="Q155" s="93">
        <f t="shared" ref="Q155" si="258">SUM(Q150:Q154)</f>
        <v>0</v>
      </c>
    </row>
    <row r="156" spans="2:17" s="89" customFormat="1" ht="14" hidden="1">
      <c r="B156" s="99"/>
      <c r="C156" s="96"/>
      <c r="D156" s="98"/>
      <c r="E156" s="97"/>
      <c r="H156" s="98"/>
      <c r="L156" s="98"/>
    </row>
    <row r="157" spans="2:17" s="89" customFormat="1" ht="14" hidden="1">
      <c r="B157" s="99">
        <f t="shared" ref="B157" si="259">WORKDAY(B154,1)</f>
        <v>45918</v>
      </c>
      <c r="C157" s="96"/>
      <c r="D157" s="98"/>
      <c r="E157" s="97"/>
      <c r="G157" s="96"/>
      <c r="H157" s="98"/>
      <c r="I157" s="97"/>
      <c r="K157" s="96"/>
      <c r="L157" s="98"/>
      <c r="M157" s="97"/>
      <c r="O157" s="96"/>
      <c r="P157" s="98"/>
      <c r="Q157" s="97"/>
    </row>
    <row r="158" spans="2:17" s="89" customFormat="1" ht="14" hidden="1">
      <c r="B158" s="99">
        <f t="shared" si="161"/>
        <v>45919</v>
      </c>
    </row>
    <row r="159" spans="2:17" s="89" customFormat="1" ht="14" hidden="1">
      <c r="B159" s="99">
        <f t="shared" si="161"/>
        <v>45922</v>
      </c>
      <c r="C159" s="96"/>
      <c r="D159" s="98"/>
      <c r="E159" s="97"/>
      <c r="G159" s="96"/>
      <c r="H159" s="98"/>
      <c r="I159" s="97"/>
      <c r="K159" s="96"/>
      <c r="L159" s="98"/>
      <c r="M159" s="97"/>
      <c r="O159" s="96"/>
      <c r="P159" s="98"/>
      <c r="Q159" s="97"/>
    </row>
    <row r="160" spans="2:17" s="89" customFormat="1" ht="14" hidden="1">
      <c r="B160" s="99">
        <f t="shared" si="161"/>
        <v>45923</v>
      </c>
      <c r="C160" s="96"/>
      <c r="D160" s="98"/>
      <c r="E160" s="97"/>
      <c r="G160" s="96"/>
      <c r="H160" s="98"/>
      <c r="I160" s="97"/>
      <c r="K160" s="96"/>
      <c r="L160" s="98"/>
      <c r="M160" s="97"/>
      <c r="O160" s="96"/>
      <c r="P160" s="98"/>
      <c r="Q160" s="97"/>
    </row>
    <row r="161" spans="2:17" s="89" customFormat="1" ht="14" hidden="1">
      <c r="B161" s="99">
        <f t="shared" si="161"/>
        <v>45924</v>
      </c>
      <c r="C161" s="96"/>
      <c r="D161" s="98"/>
      <c r="E161" s="97"/>
      <c r="G161" s="96"/>
      <c r="H161" s="98"/>
      <c r="I161" s="97"/>
      <c r="K161" s="96"/>
      <c r="L161" s="98"/>
      <c r="M161" s="97"/>
      <c r="O161" s="96"/>
      <c r="P161" s="98"/>
      <c r="Q161" s="97"/>
    </row>
    <row r="162" spans="2:17" s="89" customFormat="1" ht="14" hidden="1">
      <c r="B162" s="95" t="str">
        <f t="shared" ref="B162" si="260">""&amp;TEXT(MIN(B157:B161),"mmm dd")&amp;" - "&amp;TEXT(MAX(B157:B161),"mmm dd")</f>
        <v>sep 18 - sep 24</v>
      </c>
      <c r="C162" s="88">
        <f t="shared" ref="C162" si="261">SUM(C157:C161)</f>
        <v>0</v>
      </c>
      <c r="D162" s="94" t="e">
        <f t="shared" ref="D162" si="262">E162/C162</f>
        <v>#DIV/0!</v>
      </c>
      <c r="E162" s="93">
        <f t="shared" ref="E162" si="263">SUM(E157:E161)</f>
        <v>0</v>
      </c>
      <c r="F162" s="104"/>
      <c r="G162" s="88">
        <f t="shared" ref="G162" si="264">SUM(G157:G161)</f>
        <v>0</v>
      </c>
      <c r="H162" s="94" t="e">
        <f t="shared" ref="H162" si="265">I162/G162</f>
        <v>#DIV/0!</v>
      </c>
      <c r="I162" s="93">
        <f t="shared" ref="I162" si="266">SUM(I157:I161)</f>
        <v>0</v>
      </c>
      <c r="J162" s="104"/>
      <c r="K162" s="88">
        <f t="shared" ref="K162" si="267">SUM(K157:K161)</f>
        <v>0</v>
      </c>
      <c r="L162" s="94" t="e">
        <f t="shared" ref="L162" si="268">M162/K162</f>
        <v>#DIV/0!</v>
      </c>
      <c r="M162" s="93">
        <f t="shared" ref="M162" si="269">SUM(M157:M161)</f>
        <v>0</v>
      </c>
      <c r="O162" s="88">
        <f t="shared" ref="O162" si="270">SUM(O157:O161)</f>
        <v>0</v>
      </c>
      <c r="P162" s="94" t="e">
        <f t="shared" ref="P162" si="271">Q162/O162</f>
        <v>#DIV/0!</v>
      </c>
      <c r="Q162" s="93">
        <f t="shared" ref="Q162" si="272">SUM(Q157:Q161)</f>
        <v>0</v>
      </c>
    </row>
    <row r="163" spans="2:17" s="89" customFormat="1" ht="14" hidden="1">
      <c r="B163" s="99"/>
      <c r="C163" s="96"/>
      <c r="D163" s="98"/>
      <c r="E163" s="97"/>
      <c r="H163" s="98"/>
      <c r="L163" s="98"/>
    </row>
    <row r="164" spans="2:17" s="89" customFormat="1" ht="14" hidden="1">
      <c r="B164" s="99">
        <f t="shared" ref="B164" si="273">WORKDAY(B161,1)</f>
        <v>45925</v>
      </c>
      <c r="C164" s="96"/>
      <c r="D164" s="98"/>
      <c r="E164" s="97"/>
      <c r="G164" s="96"/>
      <c r="H164" s="98"/>
      <c r="I164" s="97"/>
      <c r="K164" s="96"/>
      <c r="L164" s="98"/>
      <c r="M164" s="97"/>
      <c r="O164" s="96"/>
      <c r="P164" s="98"/>
      <c r="Q164" s="97"/>
    </row>
    <row r="165" spans="2:17" s="89" customFormat="1" ht="14" hidden="1">
      <c r="B165" s="99">
        <f t="shared" si="161"/>
        <v>45926</v>
      </c>
    </row>
    <row r="166" spans="2:17" s="89" customFormat="1" ht="14" hidden="1">
      <c r="B166" s="99">
        <f t="shared" si="161"/>
        <v>45929</v>
      </c>
      <c r="C166" s="96"/>
      <c r="D166" s="98"/>
      <c r="E166" s="97"/>
      <c r="G166" s="96"/>
      <c r="H166" s="98"/>
      <c r="I166" s="97"/>
      <c r="K166" s="96"/>
      <c r="L166" s="98"/>
      <c r="M166" s="97"/>
      <c r="O166" s="96"/>
      <c r="P166" s="98"/>
      <c r="Q166" s="97"/>
    </row>
    <row r="167" spans="2:17" s="89" customFormat="1" ht="14" hidden="1">
      <c r="B167" s="99">
        <f t="shared" si="161"/>
        <v>45930</v>
      </c>
      <c r="C167" s="96"/>
      <c r="D167" s="98"/>
      <c r="E167" s="97"/>
      <c r="G167" s="96"/>
      <c r="H167" s="98"/>
      <c r="I167" s="97"/>
      <c r="K167" s="96"/>
      <c r="L167" s="98"/>
      <c r="M167" s="97"/>
      <c r="O167" s="96"/>
      <c r="P167" s="98"/>
      <c r="Q167" s="97"/>
    </row>
    <row r="168" spans="2:17" s="89" customFormat="1" ht="14" hidden="1">
      <c r="B168" s="99">
        <f t="shared" si="161"/>
        <v>45931</v>
      </c>
      <c r="C168" s="96"/>
      <c r="D168" s="98"/>
      <c r="E168" s="97"/>
      <c r="G168" s="96"/>
      <c r="H168" s="98"/>
      <c r="I168" s="97"/>
      <c r="K168" s="96"/>
      <c r="L168" s="98"/>
      <c r="M168" s="97"/>
      <c r="O168" s="96"/>
      <c r="P168" s="98"/>
      <c r="Q168" s="97"/>
    </row>
    <row r="169" spans="2:17" s="89" customFormat="1" ht="14" hidden="1">
      <c r="B169" s="95" t="str">
        <f t="shared" ref="B169" si="274">""&amp;TEXT(MIN(B164:B168),"mmm dd")&amp;" - "&amp;TEXT(MAX(B164:B168),"mmm dd")</f>
        <v>sep 25 - okt 01</v>
      </c>
      <c r="C169" s="88">
        <f t="shared" ref="C169" si="275">SUM(C164:C168)</f>
        <v>0</v>
      </c>
      <c r="D169" s="94" t="e">
        <f t="shared" ref="D169" si="276">E169/C169</f>
        <v>#DIV/0!</v>
      </c>
      <c r="E169" s="93">
        <f t="shared" ref="E169" si="277">SUM(E164:E168)</f>
        <v>0</v>
      </c>
      <c r="F169" s="104"/>
      <c r="G169" s="88">
        <f t="shared" ref="G169" si="278">SUM(G164:G168)</f>
        <v>0</v>
      </c>
      <c r="H169" s="94" t="e">
        <f t="shared" ref="H169" si="279">I169/G169</f>
        <v>#DIV/0!</v>
      </c>
      <c r="I169" s="93">
        <f t="shared" ref="I169" si="280">SUM(I164:I168)</f>
        <v>0</v>
      </c>
      <c r="J169" s="104"/>
      <c r="K169" s="88">
        <f t="shared" ref="K169" si="281">SUM(K164:K168)</f>
        <v>0</v>
      </c>
      <c r="L169" s="94" t="e">
        <f t="shared" ref="L169" si="282">M169/K169</f>
        <v>#DIV/0!</v>
      </c>
      <c r="M169" s="93">
        <f t="shared" ref="M169" si="283">SUM(M164:M168)</f>
        <v>0</v>
      </c>
      <c r="O169" s="88">
        <f t="shared" ref="O169" si="284">SUM(O164:O168)</f>
        <v>0</v>
      </c>
      <c r="P169" s="94" t="e">
        <f t="shared" ref="P169" si="285">Q169/O169</f>
        <v>#DIV/0!</v>
      </c>
      <c r="Q169" s="93">
        <f t="shared" ref="Q169" si="286">SUM(Q164:Q168)</f>
        <v>0</v>
      </c>
    </row>
    <row r="170" spans="2:17" s="89" customFormat="1" ht="14" hidden="1">
      <c r="B170" s="99"/>
      <c r="C170" s="96"/>
      <c r="D170" s="98"/>
      <c r="E170" s="97"/>
      <c r="H170" s="98"/>
      <c r="L170" s="98"/>
    </row>
    <row r="171" spans="2:17" s="89" customFormat="1" ht="14" hidden="1">
      <c r="B171" s="99">
        <f t="shared" ref="B171" si="287">WORKDAY(B168,1)</f>
        <v>45932</v>
      </c>
      <c r="C171" s="96"/>
      <c r="D171" s="98"/>
      <c r="E171" s="97"/>
      <c r="G171" s="96"/>
      <c r="H171" s="98"/>
      <c r="I171" s="97"/>
      <c r="K171" s="96"/>
      <c r="L171" s="98"/>
      <c r="M171" s="97"/>
      <c r="O171" s="96"/>
      <c r="P171" s="98"/>
      <c r="Q171" s="97"/>
    </row>
    <row r="172" spans="2:17" s="89" customFormat="1" ht="14" hidden="1">
      <c r="B172" s="99">
        <f t="shared" si="161"/>
        <v>45933</v>
      </c>
    </row>
    <row r="173" spans="2:17" s="89" customFormat="1" ht="14" hidden="1">
      <c r="B173" s="99">
        <f t="shared" ref="B173:B236" si="288">WORKDAY(B172,1)</f>
        <v>45936</v>
      </c>
      <c r="C173" s="96"/>
      <c r="D173" s="98"/>
      <c r="E173" s="97"/>
      <c r="G173" s="96"/>
      <c r="H173" s="98"/>
      <c r="I173" s="97"/>
      <c r="K173" s="96"/>
      <c r="L173" s="98"/>
      <c r="M173" s="97"/>
      <c r="O173" s="96"/>
      <c r="P173" s="98"/>
      <c r="Q173" s="97"/>
    </row>
    <row r="174" spans="2:17" s="89" customFormat="1" ht="14" hidden="1">
      <c r="B174" s="99">
        <f t="shared" si="288"/>
        <v>45937</v>
      </c>
      <c r="C174" s="96"/>
      <c r="D174" s="98"/>
      <c r="E174" s="97"/>
      <c r="G174" s="96"/>
      <c r="H174" s="98"/>
      <c r="I174" s="97"/>
      <c r="K174" s="96"/>
      <c r="L174" s="98"/>
      <c r="M174" s="97"/>
      <c r="O174" s="96"/>
      <c r="P174" s="98"/>
      <c r="Q174" s="97"/>
    </row>
    <row r="175" spans="2:17" s="89" customFormat="1" ht="14" hidden="1">
      <c r="B175" s="99">
        <f t="shared" si="288"/>
        <v>45938</v>
      </c>
      <c r="C175" s="96"/>
      <c r="D175" s="98"/>
      <c r="E175" s="97"/>
      <c r="G175" s="96"/>
      <c r="H175" s="98"/>
      <c r="I175" s="97"/>
      <c r="K175" s="96"/>
      <c r="L175" s="98"/>
      <c r="M175" s="97"/>
      <c r="O175" s="96"/>
      <c r="P175" s="98"/>
      <c r="Q175" s="97"/>
    </row>
    <row r="176" spans="2:17" s="89" customFormat="1" ht="14" hidden="1">
      <c r="B176" s="95" t="str">
        <f t="shared" ref="B176" si="289">""&amp;TEXT(MIN(B171:B175),"mmm dd")&amp;" - "&amp;TEXT(MAX(B171:B175),"mmm dd")</f>
        <v>okt 02 - okt 08</v>
      </c>
      <c r="C176" s="88">
        <f t="shared" ref="C176" si="290">SUM(C171:C175)</f>
        <v>0</v>
      </c>
      <c r="D176" s="94" t="e">
        <f t="shared" ref="D176" si="291">E176/C176</f>
        <v>#DIV/0!</v>
      </c>
      <c r="E176" s="93">
        <f t="shared" ref="E176" si="292">SUM(E171:E175)</f>
        <v>0</v>
      </c>
      <c r="F176" s="104"/>
      <c r="G176" s="88">
        <f t="shared" ref="G176" si="293">SUM(G171:G175)</f>
        <v>0</v>
      </c>
      <c r="H176" s="94" t="e">
        <f t="shared" ref="H176" si="294">I176/G176</f>
        <v>#DIV/0!</v>
      </c>
      <c r="I176" s="93">
        <f t="shared" ref="I176" si="295">SUM(I171:I175)</f>
        <v>0</v>
      </c>
      <c r="J176" s="104"/>
      <c r="K176" s="88">
        <f t="shared" ref="K176" si="296">SUM(K171:K175)</f>
        <v>0</v>
      </c>
      <c r="L176" s="94" t="e">
        <f t="shared" ref="L176" si="297">M176/K176</f>
        <v>#DIV/0!</v>
      </c>
      <c r="M176" s="93">
        <f t="shared" ref="M176" si="298">SUM(M171:M175)</f>
        <v>0</v>
      </c>
      <c r="O176" s="88">
        <f t="shared" ref="O176" si="299">SUM(O171:O175)</f>
        <v>0</v>
      </c>
      <c r="P176" s="94" t="e">
        <f t="shared" ref="P176" si="300">Q176/O176</f>
        <v>#DIV/0!</v>
      </c>
      <c r="Q176" s="93">
        <f t="shared" ref="Q176" si="301">SUM(Q171:Q175)</f>
        <v>0</v>
      </c>
    </row>
    <row r="177" spans="2:17" s="89" customFormat="1" ht="14" hidden="1">
      <c r="B177" s="99"/>
      <c r="C177" s="96"/>
      <c r="D177" s="98"/>
      <c r="E177" s="97"/>
      <c r="H177" s="98"/>
      <c r="L177" s="98"/>
    </row>
    <row r="178" spans="2:17" s="89" customFormat="1" ht="14" hidden="1">
      <c r="B178" s="99">
        <f t="shared" ref="B178" si="302">WORKDAY(B175,1)</f>
        <v>45939</v>
      </c>
      <c r="C178" s="96"/>
      <c r="D178" s="98"/>
      <c r="E178" s="97"/>
      <c r="G178" s="96"/>
      <c r="H178" s="98"/>
      <c r="I178" s="97"/>
      <c r="K178" s="96"/>
      <c r="L178" s="98"/>
      <c r="M178" s="97"/>
      <c r="O178" s="96"/>
      <c r="P178" s="98"/>
      <c r="Q178" s="97"/>
    </row>
    <row r="179" spans="2:17" s="89" customFormat="1" ht="14" hidden="1">
      <c r="B179" s="99">
        <f t="shared" si="288"/>
        <v>45940</v>
      </c>
    </row>
    <row r="180" spans="2:17" s="89" customFormat="1" ht="14" hidden="1">
      <c r="B180" s="99">
        <f t="shared" si="288"/>
        <v>45943</v>
      </c>
      <c r="C180" s="96"/>
      <c r="D180" s="98"/>
      <c r="E180" s="97"/>
      <c r="G180" s="96"/>
      <c r="H180" s="98"/>
      <c r="I180" s="97"/>
      <c r="K180" s="96"/>
      <c r="L180" s="98"/>
      <c r="M180" s="97"/>
      <c r="O180" s="96"/>
      <c r="P180" s="98"/>
      <c r="Q180" s="97"/>
    </row>
    <row r="181" spans="2:17" s="89" customFormat="1" ht="14" hidden="1">
      <c r="B181" s="99">
        <f t="shared" si="288"/>
        <v>45944</v>
      </c>
      <c r="C181" s="96"/>
      <c r="D181" s="98"/>
      <c r="E181" s="97"/>
      <c r="G181" s="96"/>
      <c r="H181" s="98"/>
      <c r="I181" s="97"/>
      <c r="K181" s="96"/>
      <c r="L181" s="98"/>
      <c r="M181" s="97"/>
      <c r="O181" s="96"/>
      <c r="P181" s="98"/>
      <c r="Q181" s="97"/>
    </row>
    <row r="182" spans="2:17" s="89" customFormat="1" ht="14" hidden="1">
      <c r="B182" s="99">
        <f t="shared" si="288"/>
        <v>45945</v>
      </c>
      <c r="C182" s="96"/>
      <c r="D182" s="98"/>
      <c r="E182" s="97"/>
      <c r="G182" s="96"/>
      <c r="H182" s="98"/>
      <c r="I182" s="97"/>
      <c r="K182" s="96"/>
      <c r="L182" s="98"/>
      <c r="M182" s="97"/>
      <c r="O182" s="96"/>
      <c r="P182" s="98"/>
      <c r="Q182" s="97"/>
    </row>
    <row r="183" spans="2:17" s="89" customFormat="1" ht="14" hidden="1">
      <c r="B183" s="95" t="str">
        <f t="shared" ref="B183" si="303">""&amp;TEXT(MIN(B178:B182),"mmm dd")&amp;" - "&amp;TEXT(MAX(B178:B182),"mmm dd")</f>
        <v>okt 09 - okt 15</v>
      </c>
      <c r="C183" s="88">
        <f t="shared" ref="C183" si="304">SUM(C178:C182)</f>
        <v>0</v>
      </c>
      <c r="D183" s="94" t="e">
        <f t="shared" ref="D183" si="305">E183/C183</f>
        <v>#DIV/0!</v>
      </c>
      <c r="E183" s="93">
        <f t="shared" ref="E183" si="306">SUM(E178:E182)</f>
        <v>0</v>
      </c>
      <c r="F183" s="104"/>
      <c r="G183" s="88">
        <f t="shared" ref="G183" si="307">SUM(G178:G182)</f>
        <v>0</v>
      </c>
      <c r="H183" s="94" t="e">
        <f t="shared" ref="H183" si="308">I183/G183</f>
        <v>#DIV/0!</v>
      </c>
      <c r="I183" s="93">
        <f t="shared" ref="I183" si="309">SUM(I178:I182)</f>
        <v>0</v>
      </c>
      <c r="J183" s="104"/>
      <c r="K183" s="88">
        <f t="shared" ref="K183" si="310">SUM(K178:K182)</f>
        <v>0</v>
      </c>
      <c r="L183" s="94" t="e">
        <f t="shared" ref="L183" si="311">M183/K183</f>
        <v>#DIV/0!</v>
      </c>
      <c r="M183" s="93">
        <f t="shared" ref="M183" si="312">SUM(M178:M182)</f>
        <v>0</v>
      </c>
      <c r="O183" s="88">
        <f t="shared" ref="O183" si="313">SUM(O178:O182)</f>
        <v>0</v>
      </c>
      <c r="P183" s="94" t="e">
        <f t="shared" ref="P183" si="314">Q183/O183</f>
        <v>#DIV/0!</v>
      </c>
      <c r="Q183" s="93">
        <f t="shared" ref="Q183" si="315">SUM(Q178:Q182)</f>
        <v>0</v>
      </c>
    </row>
    <row r="184" spans="2:17" s="89" customFormat="1" ht="14" hidden="1">
      <c r="B184" s="99"/>
      <c r="C184" s="96"/>
      <c r="D184" s="98"/>
      <c r="E184" s="97"/>
      <c r="H184" s="98"/>
      <c r="L184" s="98"/>
    </row>
    <row r="185" spans="2:17" s="89" customFormat="1" ht="14" hidden="1">
      <c r="B185" s="99">
        <f t="shared" ref="B185" si="316">WORKDAY(B182,1)</f>
        <v>45946</v>
      </c>
      <c r="C185" s="96"/>
      <c r="D185" s="98"/>
      <c r="E185" s="97"/>
      <c r="G185" s="96"/>
      <c r="H185" s="98"/>
      <c r="I185" s="97"/>
      <c r="K185" s="96"/>
      <c r="L185" s="98"/>
      <c r="M185" s="97"/>
      <c r="O185" s="96"/>
      <c r="P185" s="98"/>
      <c r="Q185" s="97"/>
    </row>
    <row r="186" spans="2:17" s="89" customFormat="1" ht="14" hidden="1">
      <c r="B186" s="99">
        <f t="shared" si="288"/>
        <v>45947</v>
      </c>
    </row>
    <row r="187" spans="2:17" s="89" customFormat="1" ht="14" hidden="1">
      <c r="B187" s="99">
        <f t="shared" si="288"/>
        <v>45950</v>
      </c>
      <c r="C187" s="96"/>
      <c r="D187" s="98"/>
      <c r="E187" s="97"/>
      <c r="G187" s="96"/>
      <c r="H187" s="98"/>
      <c r="I187" s="97"/>
      <c r="K187" s="96"/>
      <c r="L187" s="98"/>
      <c r="M187" s="97"/>
      <c r="O187" s="96"/>
      <c r="P187" s="98"/>
      <c r="Q187" s="97"/>
    </row>
    <row r="188" spans="2:17" s="89" customFormat="1" ht="14" hidden="1">
      <c r="B188" s="99">
        <f t="shared" si="288"/>
        <v>45951</v>
      </c>
      <c r="C188" s="96"/>
      <c r="D188" s="98"/>
      <c r="E188" s="97"/>
      <c r="G188" s="96"/>
      <c r="H188" s="98"/>
      <c r="I188" s="97"/>
      <c r="K188" s="96"/>
      <c r="L188" s="98"/>
      <c r="M188" s="97"/>
      <c r="O188" s="96"/>
      <c r="P188" s="98"/>
      <c r="Q188" s="97"/>
    </row>
    <row r="189" spans="2:17" s="89" customFormat="1" ht="14" hidden="1">
      <c r="B189" s="99">
        <f t="shared" si="288"/>
        <v>45952</v>
      </c>
      <c r="C189" s="96"/>
      <c r="D189" s="98"/>
      <c r="E189" s="97"/>
      <c r="G189" s="96"/>
      <c r="H189" s="98"/>
      <c r="I189" s="97"/>
      <c r="K189" s="96"/>
      <c r="L189" s="98"/>
      <c r="M189" s="97"/>
      <c r="O189" s="96"/>
      <c r="P189" s="98"/>
      <c r="Q189" s="97"/>
    </row>
    <row r="190" spans="2:17" s="89" customFormat="1" ht="14" hidden="1">
      <c r="B190" s="95" t="str">
        <f t="shared" ref="B190" si="317">""&amp;TEXT(MIN(B185:B189),"mmm dd")&amp;" - "&amp;TEXT(MAX(B185:B189),"mmm dd")</f>
        <v>okt 16 - okt 22</v>
      </c>
      <c r="C190" s="88">
        <f t="shared" ref="C190" si="318">SUM(C185:C189)</f>
        <v>0</v>
      </c>
      <c r="D190" s="94" t="e">
        <f t="shared" ref="D190" si="319">E190/C190</f>
        <v>#DIV/0!</v>
      </c>
      <c r="E190" s="93">
        <f t="shared" ref="E190" si="320">SUM(E185:E189)</f>
        <v>0</v>
      </c>
      <c r="F190" s="104"/>
      <c r="G190" s="88">
        <f t="shared" ref="G190" si="321">SUM(G185:G189)</f>
        <v>0</v>
      </c>
      <c r="H190" s="94" t="e">
        <f t="shared" ref="H190" si="322">I190/G190</f>
        <v>#DIV/0!</v>
      </c>
      <c r="I190" s="93">
        <f t="shared" ref="I190" si="323">SUM(I185:I189)</f>
        <v>0</v>
      </c>
      <c r="J190" s="104"/>
      <c r="K190" s="88">
        <f t="shared" ref="K190" si="324">SUM(K185:K189)</f>
        <v>0</v>
      </c>
      <c r="L190" s="94" t="e">
        <f t="shared" ref="L190" si="325">M190/K190</f>
        <v>#DIV/0!</v>
      </c>
      <c r="M190" s="93">
        <f t="shared" ref="M190" si="326">SUM(M185:M189)</f>
        <v>0</v>
      </c>
      <c r="O190" s="88">
        <f t="shared" ref="O190" si="327">SUM(O185:O189)</f>
        <v>0</v>
      </c>
      <c r="P190" s="94" t="e">
        <f t="shared" ref="P190" si="328">Q190/O190</f>
        <v>#DIV/0!</v>
      </c>
      <c r="Q190" s="93">
        <f t="shared" ref="Q190" si="329">SUM(Q185:Q189)</f>
        <v>0</v>
      </c>
    </row>
    <row r="191" spans="2:17" s="89" customFormat="1" ht="14" hidden="1">
      <c r="B191" s="99"/>
      <c r="C191" s="96"/>
      <c r="D191" s="98"/>
      <c r="E191" s="97"/>
      <c r="H191" s="98"/>
      <c r="L191" s="98"/>
    </row>
    <row r="192" spans="2:17" s="89" customFormat="1" ht="14" hidden="1">
      <c r="B192" s="99">
        <f t="shared" ref="B192" si="330">WORKDAY(B189,1)</f>
        <v>45953</v>
      </c>
      <c r="C192" s="96"/>
      <c r="D192" s="98"/>
      <c r="E192" s="97"/>
      <c r="G192" s="96"/>
      <c r="H192" s="98"/>
      <c r="I192" s="97"/>
      <c r="K192" s="96"/>
      <c r="L192" s="98"/>
      <c r="M192" s="97"/>
      <c r="O192" s="96"/>
      <c r="P192" s="98"/>
      <c r="Q192" s="97"/>
    </row>
    <row r="193" spans="2:17" s="89" customFormat="1" ht="14" hidden="1">
      <c r="B193" s="99">
        <f t="shared" si="288"/>
        <v>45954</v>
      </c>
    </row>
    <row r="194" spans="2:17" s="89" customFormat="1" ht="14" hidden="1">
      <c r="B194" s="99">
        <f t="shared" si="288"/>
        <v>45957</v>
      </c>
      <c r="C194" s="96"/>
      <c r="D194" s="98"/>
      <c r="E194" s="97"/>
      <c r="G194" s="96"/>
      <c r="H194" s="98"/>
      <c r="I194" s="97"/>
      <c r="K194" s="96"/>
      <c r="L194" s="98"/>
      <c r="M194" s="97"/>
      <c r="O194" s="96"/>
      <c r="P194" s="98"/>
      <c r="Q194" s="97"/>
    </row>
    <row r="195" spans="2:17" s="89" customFormat="1" ht="14" hidden="1">
      <c r="B195" s="99">
        <f t="shared" si="288"/>
        <v>45958</v>
      </c>
      <c r="C195" s="96"/>
      <c r="D195" s="98"/>
      <c r="E195" s="97"/>
      <c r="G195" s="96"/>
      <c r="H195" s="98"/>
      <c r="I195" s="97"/>
      <c r="K195" s="96"/>
      <c r="L195" s="98"/>
      <c r="M195" s="97"/>
      <c r="O195" s="96"/>
      <c r="P195" s="98"/>
      <c r="Q195" s="97"/>
    </row>
    <row r="196" spans="2:17" s="89" customFormat="1" ht="14" hidden="1">
      <c r="B196" s="99">
        <f t="shared" si="288"/>
        <v>45959</v>
      </c>
      <c r="C196" s="96"/>
      <c r="D196" s="98"/>
      <c r="E196" s="97"/>
      <c r="G196" s="96"/>
      <c r="H196" s="98"/>
      <c r="I196" s="97"/>
      <c r="K196" s="96"/>
      <c r="L196" s="98"/>
      <c r="M196" s="97"/>
      <c r="O196" s="96"/>
      <c r="P196" s="98"/>
      <c r="Q196" s="97"/>
    </row>
    <row r="197" spans="2:17" s="89" customFormat="1" ht="14" hidden="1">
      <c r="B197" s="95" t="str">
        <f t="shared" ref="B197" si="331">""&amp;TEXT(MIN(B192:B196),"mmm dd")&amp;" - "&amp;TEXT(MAX(B192:B196),"mmm dd")</f>
        <v>okt 23 - okt 29</v>
      </c>
      <c r="C197" s="88">
        <f t="shared" ref="C197" si="332">SUM(C192:C196)</f>
        <v>0</v>
      </c>
      <c r="D197" s="94" t="e">
        <f t="shared" ref="D197" si="333">E197/C197</f>
        <v>#DIV/0!</v>
      </c>
      <c r="E197" s="93">
        <f t="shared" ref="E197" si="334">SUM(E192:E196)</f>
        <v>0</v>
      </c>
      <c r="F197" s="104"/>
      <c r="G197" s="88">
        <f t="shared" ref="G197" si="335">SUM(G192:G196)</f>
        <v>0</v>
      </c>
      <c r="H197" s="94" t="e">
        <f t="shared" ref="H197" si="336">I197/G197</f>
        <v>#DIV/0!</v>
      </c>
      <c r="I197" s="93">
        <f t="shared" ref="I197" si="337">SUM(I192:I196)</f>
        <v>0</v>
      </c>
      <c r="J197" s="104"/>
      <c r="K197" s="88">
        <f t="shared" ref="K197" si="338">SUM(K192:K196)</f>
        <v>0</v>
      </c>
      <c r="L197" s="94" t="e">
        <f t="shared" ref="L197" si="339">M197/K197</f>
        <v>#DIV/0!</v>
      </c>
      <c r="M197" s="93">
        <f t="shared" ref="M197" si="340">SUM(M192:M196)</f>
        <v>0</v>
      </c>
      <c r="O197" s="88">
        <f t="shared" ref="O197" si="341">SUM(O192:O196)</f>
        <v>0</v>
      </c>
      <c r="P197" s="94" t="e">
        <f t="shared" ref="P197" si="342">Q197/O197</f>
        <v>#DIV/0!</v>
      </c>
      <c r="Q197" s="93">
        <f t="shared" ref="Q197" si="343">SUM(Q192:Q196)</f>
        <v>0</v>
      </c>
    </row>
    <row r="198" spans="2:17" s="89" customFormat="1" ht="14" hidden="1">
      <c r="B198" s="99"/>
      <c r="C198" s="96"/>
      <c r="D198" s="98"/>
      <c r="E198" s="97"/>
      <c r="H198" s="98"/>
      <c r="L198" s="98"/>
    </row>
    <row r="199" spans="2:17" s="89" customFormat="1" ht="14" hidden="1">
      <c r="B199" s="99">
        <f t="shared" ref="B199" si="344">WORKDAY(B196,1)</f>
        <v>45960</v>
      </c>
      <c r="C199" s="96"/>
      <c r="D199" s="98"/>
      <c r="E199" s="97"/>
      <c r="G199" s="96"/>
      <c r="H199" s="98"/>
      <c r="I199" s="97"/>
      <c r="K199" s="96"/>
      <c r="L199" s="98"/>
      <c r="M199" s="97"/>
      <c r="O199" s="96"/>
      <c r="P199" s="98"/>
      <c r="Q199" s="97"/>
    </row>
    <row r="200" spans="2:17" s="89" customFormat="1" ht="14" hidden="1">
      <c r="B200" s="99">
        <f t="shared" si="288"/>
        <v>45961</v>
      </c>
    </row>
    <row r="201" spans="2:17" s="89" customFormat="1" ht="14" hidden="1">
      <c r="B201" s="99">
        <f t="shared" si="288"/>
        <v>45964</v>
      </c>
      <c r="C201" s="96"/>
      <c r="D201" s="98"/>
      <c r="E201" s="97"/>
      <c r="G201" s="96"/>
      <c r="H201" s="98"/>
      <c r="I201" s="97"/>
      <c r="K201" s="96"/>
      <c r="L201" s="98"/>
      <c r="M201" s="97"/>
      <c r="O201" s="96"/>
      <c r="P201" s="98"/>
      <c r="Q201" s="97"/>
    </row>
    <row r="202" spans="2:17" s="89" customFormat="1" ht="14" hidden="1">
      <c r="B202" s="99">
        <f t="shared" si="288"/>
        <v>45965</v>
      </c>
      <c r="C202" s="96"/>
      <c r="D202" s="98"/>
      <c r="E202" s="97"/>
      <c r="G202" s="96"/>
      <c r="H202" s="98"/>
      <c r="I202" s="97"/>
      <c r="K202" s="96"/>
      <c r="L202" s="98"/>
      <c r="M202" s="97"/>
      <c r="O202" s="96"/>
      <c r="P202" s="98"/>
      <c r="Q202" s="97"/>
    </row>
    <row r="203" spans="2:17" s="89" customFormat="1" ht="14" hidden="1">
      <c r="B203" s="99">
        <f t="shared" si="288"/>
        <v>45966</v>
      </c>
      <c r="C203" s="96"/>
      <c r="D203" s="98"/>
      <c r="E203" s="97"/>
      <c r="G203" s="96"/>
      <c r="H203" s="98"/>
      <c r="I203" s="97"/>
      <c r="K203" s="96"/>
      <c r="L203" s="98"/>
      <c r="M203" s="97"/>
      <c r="O203" s="96"/>
      <c r="P203" s="98"/>
      <c r="Q203" s="97"/>
    </row>
    <row r="204" spans="2:17" s="89" customFormat="1" ht="14" hidden="1">
      <c r="B204" s="95" t="str">
        <f t="shared" ref="B204" si="345">""&amp;TEXT(MIN(B199:B203),"mmm dd")&amp;" - "&amp;TEXT(MAX(B199:B203),"mmm dd")</f>
        <v>okt 30 - nov 05</v>
      </c>
      <c r="C204" s="88">
        <f t="shared" ref="C204" si="346">SUM(C199:C203)</f>
        <v>0</v>
      </c>
      <c r="D204" s="94" t="e">
        <f t="shared" ref="D204" si="347">E204/C204</f>
        <v>#DIV/0!</v>
      </c>
      <c r="E204" s="93">
        <f t="shared" ref="E204" si="348">SUM(E199:E203)</f>
        <v>0</v>
      </c>
      <c r="F204" s="104"/>
      <c r="G204" s="88">
        <f t="shared" ref="G204" si="349">SUM(G199:G203)</f>
        <v>0</v>
      </c>
      <c r="H204" s="94" t="e">
        <f t="shared" ref="H204" si="350">I204/G204</f>
        <v>#DIV/0!</v>
      </c>
      <c r="I204" s="93">
        <f t="shared" ref="I204" si="351">SUM(I199:I203)</f>
        <v>0</v>
      </c>
      <c r="J204" s="104"/>
      <c r="K204" s="88">
        <f t="shared" ref="K204" si="352">SUM(K199:K203)</f>
        <v>0</v>
      </c>
      <c r="L204" s="94" t="e">
        <f t="shared" ref="L204" si="353">M204/K204</f>
        <v>#DIV/0!</v>
      </c>
      <c r="M204" s="93">
        <f t="shared" ref="M204" si="354">SUM(M199:M203)</f>
        <v>0</v>
      </c>
      <c r="O204" s="88">
        <f t="shared" ref="O204" si="355">SUM(O199:O203)</f>
        <v>0</v>
      </c>
      <c r="P204" s="94" t="e">
        <f t="shared" ref="P204" si="356">Q204/O204</f>
        <v>#DIV/0!</v>
      </c>
      <c r="Q204" s="93">
        <f t="shared" ref="Q204" si="357">SUM(Q199:Q203)</f>
        <v>0</v>
      </c>
    </row>
    <row r="205" spans="2:17" s="89" customFormat="1" ht="14" hidden="1">
      <c r="B205" s="99"/>
      <c r="C205" s="96"/>
      <c r="D205" s="98"/>
      <c r="E205" s="97"/>
      <c r="H205" s="98"/>
      <c r="L205" s="98"/>
    </row>
    <row r="206" spans="2:17" s="89" customFormat="1" ht="14" hidden="1">
      <c r="B206" s="99">
        <f t="shared" ref="B206" si="358">WORKDAY(B203,1)</f>
        <v>45967</v>
      </c>
      <c r="C206" s="96"/>
      <c r="D206" s="98"/>
      <c r="E206" s="97"/>
      <c r="G206" s="96"/>
      <c r="H206" s="98"/>
      <c r="I206" s="97"/>
      <c r="K206" s="96"/>
      <c r="L206" s="98"/>
      <c r="M206" s="97"/>
      <c r="O206" s="96"/>
      <c r="P206" s="98"/>
      <c r="Q206" s="97"/>
    </row>
    <row r="207" spans="2:17" s="89" customFormat="1" ht="14" hidden="1">
      <c r="B207" s="99">
        <f t="shared" si="288"/>
        <v>45968</v>
      </c>
    </row>
    <row r="208" spans="2:17" s="89" customFormat="1" ht="14" hidden="1">
      <c r="B208" s="99">
        <f t="shared" si="288"/>
        <v>45971</v>
      </c>
      <c r="C208" s="96"/>
      <c r="D208" s="98"/>
      <c r="E208" s="97"/>
      <c r="G208" s="96"/>
      <c r="H208" s="98"/>
      <c r="I208" s="97"/>
      <c r="K208" s="96"/>
      <c r="L208" s="98"/>
      <c r="M208" s="97"/>
      <c r="O208" s="96"/>
      <c r="P208" s="98"/>
      <c r="Q208" s="97"/>
    </row>
    <row r="209" spans="2:17" s="89" customFormat="1" ht="14" hidden="1">
      <c r="B209" s="99">
        <f t="shared" si="288"/>
        <v>45972</v>
      </c>
      <c r="C209" s="96"/>
      <c r="D209" s="98"/>
      <c r="E209" s="97"/>
      <c r="G209" s="96"/>
      <c r="H209" s="98"/>
      <c r="I209" s="97"/>
      <c r="K209" s="96"/>
      <c r="L209" s="98"/>
      <c r="M209" s="97"/>
      <c r="O209" s="96"/>
      <c r="P209" s="98"/>
      <c r="Q209" s="97"/>
    </row>
    <row r="210" spans="2:17" s="89" customFormat="1" ht="14" hidden="1">
      <c r="B210" s="99">
        <f t="shared" si="288"/>
        <v>45973</v>
      </c>
      <c r="C210" s="96"/>
      <c r="D210" s="98"/>
      <c r="E210" s="97"/>
      <c r="G210" s="96"/>
      <c r="H210" s="98"/>
      <c r="I210" s="97"/>
      <c r="K210" s="96"/>
      <c r="L210" s="98"/>
      <c r="M210" s="97"/>
      <c r="O210" s="96"/>
      <c r="P210" s="98"/>
      <c r="Q210" s="97"/>
    </row>
    <row r="211" spans="2:17" s="89" customFormat="1" ht="14" hidden="1">
      <c r="B211" s="95" t="str">
        <f t="shared" ref="B211" si="359">""&amp;TEXT(MIN(B206:B210),"mmm dd")&amp;" - "&amp;TEXT(MAX(B206:B210),"mmm dd")</f>
        <v>nov 06 - nov 12</v>
      </c>
      <c r="C211" s="88">
        <f t="shared" ref="C211" si="360">SUM(C206:C210)</f>
        <v>0</v>
      </c>
      <c r="D211" s="94" t="e">
        <f t="shared" ref="D211" si="361">E211/C211</f>
        <v>#DIV/0!</v>
      </c>
      <c r="E211" s="93">
        <f t="shared" ref="E211" si="362">SUM(E206:E210)</f>
        <v>0</v>
      </c>
      <c r="F211" s="104"/>
      <c r="G211" s="88">
        <f t="shared" ref="G211" si="363">SUM(G206:G210)</f>
        <v>0</v>
      </c>
      <c r="H211" s="94" t="e">
        <f t="shared" ref="H211" si="364">I211/G211</f>
        <v>#DIV/0!</v>
      </c>
      <c r="I211" s="93">
        <f t="shared" ref="I211" si="365">SUM(I206:I210)</f>
        <v>0</v>
      </c>
      <c r="J211" s="104"/>
      <c r="K211" s="88">
        <f t="shared" ref="K211" si="366">SUM(K206:K210)</f>
        <v>0</v>
      </c>
      <c r="L211" s="94" t="e">
        <f t="shared" ref="L211" si="367">M211/K211</f>
        <v>#DIV/0!</v>
      </c>
      <c r="M211" s="93">
        <f t="shared" ref="M211" si="368">SUM(M206:M210)</f>
        <v>0</v>
      </c>
      <c r="O211" s="88">
        <f t="shared" ref="O211" si="369">SUM(O206:O210)</f>
        <v>0</v>
      </c>
      <c r="P211" s="94" t="e">
        <f t="shared" ref="P211" si="370">Q211/O211</f>
        <v>#DIV/0!</v>
      </c>
      <c r="Q211" s="93">
        <f t="shared" ref="Q211" si="371">SUM(Q206:Q210)</f>
        <v>0</v>
      </c>
    </row>
    <row r="212" spans="2:17" s="89" customFormat="1" ht="14" hidden="1">
      <c r="B212" s="99"/>
      <c r="C212" s="96"/>
      <c r="D212" s="98"/>
      <c r="E212" s="97"/>
      <c r="H212" s="98"/>
      <c r="L212" s="98"/>
    </row>
    <row r="213" spans="2:17" s="89" customFormat="1" ht="14" hidden="1">
      <c r="B213" s="99">
        <f t="shared" ref="B213" si="372">WORKDAY(B210,1)</f>
        <v>45974</v>
      </c>
      <c r="C213" s="96"/>
      <c r="D213" s="98"/>
      <c r="E213" s="97"/>
      <c r="G213" s="96"/>
      <c r="H213" s="98"/>
      <c r="I213" s="97"/>
      <c r="K213" s="96"/>
      <c r="L213" s="98"/>
      <c r="M213" s="97"/>
      <c r="O213" s="96"/>
      <c r="P213" s="98"/>
      <c r="Q213" s="97"/>
    </row>
    <row r="214" spans="2:17" s="89" customFormat="1" ht="14" hidden="1">
      <c r="B214" s="99">
        <f t="shared" si="288"/>
        <v>45975</v>
      </c>
    </row>
    <row r="215" spans="2:17" s="89" customFormat="1" ht="14" hidden="1">
      <c r="B215" s="99">
        <f t="shared" si="288"/>
        <v>45978</v>
      </c>
      <c r="C215" s="96"/>
      <c r="D215" s="98"/>
      <c r="E215" s="97"/>
      <c r="G215" s="96"/>
      <c r="H215" s="98"/>
      <c r="I215" s="97"/>
      <c r="K215" s="96"/>
      <c r="L215" s="98"/>
      <c r="M215" s="97"/>
      <c r="O215" s="96"/>
      <c r="P215" s="98"/>
      <c r="Q215" s="97"/>
    </row>
    <row r="216" spans="2:17" s="89" customFormat="1" ht="14" hidden="1">
      <c r="B216" s="99">
        <f t="shared" si="288"/>
        <v>45979</v>
      </c>
      <c r="C216" s="96"/>
      <c r="D216" s="98"/>
      <c r="E216" s="97"/>
      <c r="G216" s="96"/>
      <c r="H216" s="98"/>
      <c r="I216" s="97"/>
      <c r="K216" s="96"/>
      <c r="L216" s="98"/>
      <c r="M216" s="97"/>
      <c r="O216" s="96"/>
      <c r="P216" s="98"/>
      <c r="Q216" s="97"/>
    </row>
    <row r="217" spans="2:17" s="89" customFormat="1" ht="14" hidden="1">
      <c r="B217" s="99">
        <f t="shared" si="288"/>
        <v>45980</v>
      </c>
      <c r="C217" s="96"/>
      <c r="D217" s="98"/>
      <c r="E217" s="97"/>
      <c r="G217" s="96"/>
      <c r="H217" s="98"/>
      <c r="I217" s="97"/>
      <c r="K217" s="96"/>
      <c r="L217" s="98"/>
      <c r="M217" s="97"/>
      <c r="O217" s="96"/>
      <c r="P217" s="98"/>
      <c r="Q217" s="97"/>
    </row>
    <row r="218" spans="2:17" s="89" customFormat="1" ht="14" hidden="1">
      <c r="B218" s="95" t="str">
        <f t="shared" ref="B218" si="373">""&amp;TEXT(MIN(B213:B217),"mmm dd")&amp;" - "&amp;TEXT(MAX(B213:B217),"mmm dd")</f>
        <v>nov 13 - nov 19</v>
      </c>
      <c r="C218" s="88">
        <f t="shared" ref="C218" si="374">SUM(C213:C217)</f>
        <v>0</v>
      </c>
      <c r="D218" s="94" t="e">
        <f t="shared" ref="D218" si="375">E218/C218</f>
        <v>#DIV/0!</v>
      </c>
      <c r="E218" s="93">
        <f t="shared" ref="E218" si="376">SUM(E213:E217)</f>
        <v>0</v>
      </c>
      <c r="F218" s="104"/>
      <c r="G218" s="88">
        <f t="shared" ref="G218" si="377">SUM(G213:G217)</f>
        <v>0</v>
      </c>
      <c r="H218" s="94" t="e">
        <f t="shared" ref="H218" si="378">I218/G218</f>
        <v>#DIV/0!</v>
      </c>
      <c r="I218" s="93">
        <f t="shared" ref="I218" si="379">SUM(I213:I217)</f>
        <v>0</v>
      </c>
      <c r="J218" s="104"/>
      <c r="K218" s="88">
        <f t="shared" ref="K218" si="380">SUM(K213:K217)</f>
        <v>0</v>
      </c>
      <c r="L218" s="94" t="e">
        <f t="shared" ref="L218" si="381">M218/K218</f>
        <v>#DIV/0!</v>
      </c>
      <c r="M218" s="93">
        <f t="shared" ref="M218" si="382">SUM(M213:M217)</f>
        <v>0</v>
      </c>
      <c r="O218" s="88">
        <f t="shared" ref="O218" si="383">SUM(O213:O217)</f>
        <v>0</v>
      </c>
      <c r="P218" s="94" t="e">
        <f t="shared" ref="P218" si="384">Q218/O218</f>
        <v>#DIV/0!</v>
      </c>
      <c r="Q218" s="93">
        <f t="shared" ref="Q218" si="385">SUM(Q213:Q217)</f>
        <v>0</v>
      </c>
    </row>
    <row r="219" spans="2:17" s="89" customFormat="1" ht="14" hidden="1">
      <c r="B219" s="99"/>
      <c r="C219" s="96"/>
      <c r="D219" s="98"/>
      <c r="E219" s="97"/>
      <c r="H219" s="98"/>
      <c r="L219" s="98"/>
    </row>
    <row r="220" spans="2:17" s="89" customFormat="1" ht="14" hidden="1">
      <c r="B220" s="99">
        <f t="shared" ref="B220" si="386">WORKDAY(B217,1)</f>
        <v>45981</v>
      </c>
      <c r="C220" s="96"/>
      <c r="D220" s="98"/>
      <c r="E220" s="97"/>
      <c r="G220" s="96"/>
      <c r="H220" s="98"/>
      <c r="I220" s="97"/>
      <c r="K220" s="96"/>
      <c r="L220" s="98"/>
      <c r="M220" s="97"/>
      <c r="O220" s="96"/>
      <c r="P220" s="98"/>
      <c r="Q220" s="97"/>
    </row>
    <row r="221" spans="2:17" s="89" customFormat="1" ht="14" hidden="1">
      <c r="B221" s="99">
        <f t="shared" si="288"/>
        <v>45982</v>
      </c>
    </row>
    <row r="222" spans="2:17" s="89" customFormat="1" ht="14" hidden="1">
      <c r="B222" s="99">
        <f t="shared" si="288"/>
        <v>45985</v>
      </c>
      <c r="C222" s="96"/>
      <c r="D222" s="98"/>
      <c r="E222" s="97"/>
      <c r="G222" s="96"/>
      <c r="H222" s="98"/>
      <c r="I222" s="97"/>
      <c r="K222" s="96"/>
      <c r="L222" s="98"/>
      <c r="M222" s="97"/>
      <c r="O222" s="96"/>
      <c r="P222" s="98"/>
      <c r="Q222" s="97"/>
    </row>
    <row r="223" spans="2:17" s="89" customFormat="1" ht="14" hidden="1">
      <c r="B223" s="99">
        <f t="shared" si="288"/>
        <v>45986</v>
      </c>
      <c r="C223" s="96"/>
      <c r="D223" s="98"/>
      <c r="E223" s="97"/>
      <c r="G223" s="96"/>
      <c r="H223" s="98"/>
      <c r="I223" s="97"/>
      <c r="K223" s="96"/>
      <c r="L223" s="98"/>
      <c r="M223" s="97"/>
      <c r="O223" s="96"/>
      <c r="P223" s="98"/>
      <c r="Q223" s="97"/>
    </row>
    <row r="224" spans="2:17" s="89" customFormat="1" ht="14" hidden="1">
      <c r="B224" s="99">
        <f t="shared" si="288"/>
        <v>45987</v>
      </c>
      <c r="C224" s="96"/>
      <c r="D224" s="98"/>
      <c r="E224" s="97"/>
      <c r="G224" s="96"/>
      <c r="H224" s="98"/>
      <c r="I224" s="97"/>
      <c r="K224" s="96"/>
      <c r="L224" s="98"/>
      <c r="M224" s="97"/>
      <c r="O224" s="96"/>
      <c r="P224" s="98"/>
      <c r="Q224" s="97"/>
    </row>
    <row r="225" spans="2:17" s="89" customFormat="1" ht="14" hidden="1">
      <c r="B225" s="95" t="str">
        <f t="shared" ref="B225" si="387">""&amp;TEXT(MIN(B220:B224),"mmm dd")&amp;" - "&amp;TEXT(MAX(B220:B224),"mmm dd")</f>
        <v>nov 20 - nov 26</v>
      </c>
      <c r="C225" s="88">
        <f t="shared" ref="C225" si="388">SUM(C220:C224)</f>
        <v>0</v>
      </c>
      <c r="D225" s="94" t="e">
        <f t="shared" ref="D225" si="389">E225/C225</f>
        <v>#DIV/0!</v>
      </c>
      <c r="E225" s="93">
        <f t="shared" ref="E225" si="390">SUM(E220:E224)</f>
        <v>0</v>
      </c>
      <c r="F225" s="104"/>
      <c r="G225" s="88">
        <f t="shared" ref="G225" si="391">SUM(G220:G224)</f>
        <v>0</v>
      </c>
      <c r="H225" s="94" t="e">
        <f t="shared" ref="H225" si="392">I225/G225</f>
        <v>#DIV/0!</v>
      </c>
      <c r="I225" s="93">
        <f t="shared" ref="I225" si="393">SUM(I220:I224)</f>
        <v>0</v>
      </c>
      <c r="J225" s="104"/>
      <c r="K225" s="88">
        <f t="shared" ref="K225" si="394">SUM(K220:K224)</f>
        <v>0</v>
      </c>
      <c r="L225" s="94" t="e">
        <f t="shared" ref="L225" si="395">M225/K225</f>
        <v>#DIV/0!</v>
      </c>
      <c r="M225" s="93">
        <f t="shared" ref="M225" si="396">SUM(M220:M224)</f>
        <v>0</v>
      </c>
      <c r="O225" s="88">
        <f t="shared" ref="O225" si="397">SUM(O220:O224)</f>
        <v>0</v>
      </c>
      <c r="P225" s="94" t="e">
        <f t="shared" ref="P225" si="398">Q225/O225</f>
        <v>#DIV/0!</v>
      </c>
      <c r="Q225" s="93">
        <f t="shared" ref="Q225" si="399">SUM(Q220:Q224)</f>
        <v>0</v>
      </c>
    </row>
    <row r="226" spans="2:17" s="89" customFormat="1" ht="14" hidden="1">
      <c r="B226" s="99"/>
      <c r="C226" s="96"/>
      <c r="D226" s="98"/>
      <c r="E226" s="97"/>
      <c r="H226" s="98"/>
      <c r="L226" s="98"/>
    </row>
    <row r="227" spans="2:17" s="89" customFormat="1" ht="14" hidden="1">
      <c r="B227" s="99">
        <f t="shared" ref="B227" si="400">WORKDAY(B224,1)</f>
        <v>45988</v>
      </c>
      <c r="C227" s="96"/>
      <c r="D227" s="98"/>
      <c r="E227" s="97"/>
      <c r="G227" s="96"/>
      <c r="H227" s="98"/>
      <c r="I227" s="97"/>
      <c r="K227" s="96"/>
      <c r="L227" s="98"/>
      <c r="M227" s="97"/>
      <c r="O227" s="96"/>
      <c r="P227" s="98"/>
      <c r="Q227" s="97"/>
    </row>
    <row r="228" spans="2:17" s="89" customFormat="1" ht="14" hidden="1">
      <c r="B228" s="99">
        <f t="shared" si="288"/>
        <v>45989</v>
      </c>
    </row>
    <row r="229" spans="2:17" s="89" customFormat="1" ht="14" hidden="1">
      <c r="B229" s="99">
        <f t="shared" si="288"/>
        <v>45992</v>
      </c>
      <c r="C229" s="96"/>
      <c r="D229" s="98"/>
      <c r="E229" s="97"/>
      <c r="G229" s="96"/>
      <c r="H229" s="98"/>
      <c r="I229" s="97"/>
      <c r="K229" s="96"/>
      <c r="L229" s="98"/>
      <c r="M229" s="97"/>
      <c r="O229" s="96"/>
      <c r="P229" s="98"/>
      <c r="Q229" s="97"/>
    </row>
    <row r="230" spans="2:17" s="89" customFormat="1" ht="14" hidden="1">
      <c r="B230" s="99">
        <f t="shared" si="288"/>
        <v>45993</v>
      </c>
      <c r="C230" s="96"/>
      <c r="D230" s="98"/>
      <c r="E230" s="97"/>
      <c r="G230" s="96"/>
      <c r="H230" s="98"/>
      <c r="I230" s="97"/>
      <c r="K230" s="96"/>
      <c r="L230" s="98"/>
      <c r="M230" s="97"/>
      <c r="O230" s="96"/>
      <c r="P230" s="98"/>
      <c r="Q230" s="97"/>
    </row>
    <row r="231" spans="2:17" s="89" customFormat="1" ht="14" hidden="1">
      <c r="B231" s="99">
        <f t="shared" si="288"/>
        <v>45994</v>
      </c>
      <c r="C231" s="96"/>
      <c r="D231" s="98"/>
      <c r="E231" s="97"/>
      <c r="G231" s="96"/>
      <c r="H231" s="98"/>
      <c r="I231" s="97"/>
      <c r="K231" s="96"/>
      <c r="L231" s="98"/>
      <c r="M231" s="97"/>
      <c r="O231" s="96"/>
      <c r="P231" s="98"/>
      <c r="Q231" s="97"/>
    </row>
    <row r="232" spans="2:17" s="89" customFormat="1" ht="14" hidden="1">
      <c r="B232" s="95" t="str">
        <f t="shared" ref="B232" si="401">""&amp;TEXT(MIN(B227:B231),"mmm dd")&amp;" - "&amp;TEXT(MAX(B227:B231),"mmm dd")</f>
        <v>nov 27 - dec 03</v>
      </c>
      <c r="C232" s="88">
        <f t="shared" ref="C232" si="402">SUM(C227:C231)</f>
        <v>0</v>
      </c>
      <c r="D232" s="94" t="e">
        <f t="shared" ref="D232" si="403">E232/C232</f>
        <v>#DIV/0!</v>
      </c>
      <c r="E232" s="93">
        <f t="shared" ref="E232" si="404">SUM(E227:E231)</f>
        <v>0</v>
      </c>
      <c r="F232" s="104"/>
      <c r="G232" s="88">
        <f t="shared" ref="G232" si="405">SUM(G227:G231)</f>
        <v>0</v>
      </c>
      <c r="H232" s="94" t="e">
        <f t="shared" ref="H232" si="406">I232/G232</f>
        <v>#DIV/0!</v>
      </c>
      <c r="I232" s="93">
        <f t="shared" ref="I232" si="407">SUM(I227:I231)</f>
        <v>0</v>
      </c>
      <c r="J232" s="104"/>
      <c r="K232" s="88">
        <f t="shared" ref="K232" si="408">SUM(K227:K231)</f>
        <v>0</v>
      </c>
      <c r="L232" s="94" t="e">
        <f t="shared" ref="L232" si="409">M232/K232</f>
        <v>#DIV/0!</v>
      </c>
      <c r="M232" s="93">
        <f t="shared" ref="M232" si="410">SUM(M227:M231)</f>
        <v>0</v>
      </c>
      <c r="O232" s="88">
        <f t="shared" ref="O232" si="411">SUM(O227:O231)</f>
        <v>0</v>
      </c>
      <c r="P232" s="94" t="e">
        <f t="shared" ref="P232" si="412">Q232/O232</f>
        <v>#DIV/0!</v>
      </c>
      <c r="Q232" s="93">
        <f t="shared" ref="Q232" si="413">SUM(Q227:Q231)</f>
        <v>0</v>
      </c>
    </row>
    <row r="233" spans="2:17" s="89" customFormat="1" ht="14" hidden="1">
      <c r="B233" s="99"/>
      <c r="C233" s="96"/>
      <c r="D233" s="98"/>
      <c r="E233" s="97"/>
      <c r="H233" s="98"/>
      <c r="L233" s="98"/>
    </row>
    <row r="234" spans="2:17" s="89" customFormat="1" ht="14" hidden="1">
      <c r="B234" s="99">
        <f t="shared" ref="B234" si="414">WORKDAY(B231,1)</f>
        <v>45995</v>
      </c>
      <c r="C234" s="96"/>
      <c r="D234" s="98"/>
      <c r="E234" s="97"/>
      <c r="G234" s="96"/>
      <c r="H234" s="98"/>
      <c r="I234" s="97"/>
      <c r="K234" s="96"/>
      <c r="L234" s="98"/>
      <c r="M234" s="97"/>
      <c r="O234" s="96"/>
      <c r="P234" s="98"/>
      <c r="Q234" s="97"/>
    </row>
    <row r="235" spans="2:17" s="89" customFormat="1" ht="14" hidden="1">
      <c r="B235" s="99">
        <f t="shared" si="288"/>
        <v>45996</v>
      </c>
    </row>
    <row r="236" spans="2:17" s="89" customFormat="1" ht="14" hidden="1">
      <c r="B236" s="99">
        <f t="shared" si="288"/>
        <v>45999</v>
      </c>
      <c r="C236" s="96"/>
      <c r="D236" s="98"/>
      <c r="E236" s="97"/>
      <c r="G236" s="96"/>
      <c r="H236" s="98"/>
      <c r="I236" s="97"/>
      <c r="K236" s="96"/>
      <c r="L236" s="98"/>
      <c r="M236" s="97"/>
      <c r="O236" s="96"/>
      <c r="P236" s="98"/>
      <c r="Q236" s="97"/>
    </row>
    <row r="237" spans="2:17" s="89" customFormat="1" ht="14" hidden="1">
      <c r="B237" s="99">
        <f t="shared" ref="B237:B300" si="415">WORKDAY(B236,1)</f>
        <v>46000</v>
      </c>
      <c r="C237" s="96"/>
      <c r="D237" s="98"/>
      <c r="E237" s="97"/>
      <c r="G237" s="96"/>
      <c r="H237" s="98"/>
      <c r="I237" s="97"/>
      <c r="K237" s="96"/>
      <c r="L237" s="98"/>
      <c r="M237" s="97"/>
      <c r="O237" s="96"/>
      <c r="P237" s="98"/>
      <c r="Q237" s="97"/>
    </row>
    <row r="238" spans="2:17" s="89" customFormat="1" ht="14" hidden="1">
      <c r="B238" s="99">
        <f t="shared" si="415"/>
        <v>46001</v>
      </c>
      <c r="C238" s="96"/>
      <c r="D238" s="98"/>
      <c r="E238" s="97"/>
      <c r="G238" s="96"/>
      <c r="H238" s="98"/>
      <c r="I238" s="97"/>
      <c r="K238" s="96"/>
      <c r="L238" s="98"/>
      <c r="M238" s="97"/>
      <c r="O238" s="96"/>
      <c r="P238" s="98"/>
      <c r="Q238" s="97"/>
    </row>
    <row r="239" spans="2:17" s="89" customFormat="1" ht="14" hidden="1">
      <c r="B239" s="95" t="str">
        <f t="shared" ref="B239" si="416">""&amp;TEXT(MIN(B234:B238),"mmm dd")&amp;" - "&amp;TEXT(MAX(B234:B238),"mmm dd")</f>
        <v>dec 04 - dec 10</v>
      </c>
      <c r="C239" s="88">
        <f t="shared" ref="C239" si="417">SUM(C234:C238)</f>
        <v>0</v>
      </c>
      <c r="D239" s="94" t="e">
        <f t="shared" ref="D239" si="418">E239/C239</f>
        <v>#DIV/0!</v>
      </c>
      <c r="E239" s="93">
        <f t="shared" ref="E239" si="419">SUM(E234:E238)</f>
        <v>0</v>
      </c>
      <c r="F239" s="104"/>
      <c r="G239" s="88">
        <f t="shared" ref="G239" si="420">SUM(G234:G238)</f>
        <v>0</v>
      </c>
      <c r="H239" s="94" t="e">
        <f t="shared" ref="H239" si="421">I239/G239</f>
        <v>#DIV/0!</v>
      </c>
      <c r="I239" s="93">
        <f t="shared" ref="I239" si="422">SUM(I234:I238)</f>
        <v>0</v>
      </c>
      <c r="J239" s="104"/>
      <c r="K239" s="88">
        <f t="shared" ref="K239" si="423">SUM(K234:K238)</f>
        <v>0</v>
      </c>
      <c r="L239" s="94" t="e">
        <f t="shared" ref="L239" si="424">M239/K239</f>
        <v>#DIV/0!</v>
      </c>
      <c r="M239" s="93">
        <f t="shared" ref="M239" si="425">SUM(M234:M238)</f>
        <v>0</v>
      </c>
      <c r="O239" s="88">
        <f t="shared" ref="O239" si="426">SUM(O234:O238)</f>
        <v>0</v>
      </c>
      <c r="P239" s="94" t="e">
        <f t="shared" ref="P239" si="427">Q239/O239</f>
        <v>#DIV/0!</v>
      </c>
      <c r="Q239" s="93">
        <f t="shared" ref="Q239" si="428">SUM(Q234:Q238)</f>
        <v>0</v>
      </c>
    </row>
    <row r="240" spans="2:17" s="89" customFormat="1" ht="14" hidden="1">
      <c r="B240" s="99"/>
      <c r="C240" s="96"/>
      <c r="D240" s="98"/>
      <c r="E240" s="97"/>
      <c r="H240" s="98"/>
      <c r="L240" s="98"/>
    </row>
    <row r="241" spans="2:17" s="89" customFormat="1" ht="14" hidden="1">
      <c r="B241" s="99">
        <f t="shared" ref="B241" si="429">WORKDAY(B238,1)</f>
        <v>46002</v>
      </c>
      <c r="C241" s="96"/>
      <c r="D241" s="98"/>
      <c r="E241" s="97"/>
      <c r="G241" s="96"/>
      <c r="H241" s="98"/>
      <c r="I241" s="97"/>
      <c r="K241" s="96"/>
      <c r="L241" s="98"/>
      <c r="M241" s="97"/>
      <c r="O241" s="96"/>
      <c r="P241" s="98"/>
      <c r="Q241" s="97"/>
    </row>
    <row r="242" spans="2:17" s="89" customFormat="1" ht="14" hidden="1">
      <c r="B242" s="99">
        <f t="shared" si="415"/>
        <v>46003</v>
      </c>
    </row>
    <row r="243" spans="2:17" s="89" customFormat="1" ht="14" hidden="1">
      <c r="B243" s="99">
        <f t="shared" si="415"/>
        <v>46006</v>
      </c>
      <c r="C243" s="96"/>
      <c r="D243" s="98"/>
      <c r="E243" s="97"/>
      <c r="G243" s="96"/>
      <c r="H243" s="98"/>
      <c r="I243" s="97"/>
      <c r="K243" s="96"/>
      <c r="L243" s="98"/>
      <c r="M243" s="97"/>
      <c r="O243" s="96"/>
      <c r="P243" s="98"/>
      <c r="Q243" s="97"/>
    </row>
    <row r="244" spans="2:17" s="89" customFormat="1" ht="14" hidden="1">
      <c r="B244" s="99">
        <f t="shared" si="415"/>
        <v>46007</v>
      </c>
      <c r="C244" s="96"/>
      <c r="D244" s="98"/>
      <c r="E244" s="97"/>
      <c r="G244" s="96"/>
      <c r="H244" s="98"/>
      <c r="I244" s="97"/>
      <c r="K244" s="96"/>
      <c r="L244" s="98"/>
      <c r="M244" s="97"/>
      <c r="O244" s="96"/>
      <c r="P244" s="98"/>
      <c r="Q244" s="97"/>
    </row>
    <row r="245" spans="2:17" s="89" customFormat="1" ht="14" hidden="1">
      <c r="B245" s="99">
        <f t="shared" si="415"/>
        <v>46008</v>
      </c>
      <c r="C245" s="96"/>
      <c r="D245" s="98"/>
      <c r="E245" s="97"/>
      <c r="G245" s="96"/>
      <c r="H245" s="98"/>
      <c r="I245" s="97"/>
      <c r="K245" s="96"/>
      <c r="L245" s="98"/>
      <c r="M245" s="97"/>
      <c r="O245" s="96"/>
      <c r="P245" s="98"/>
      <c r="Q245" s="97"/>
    </row>
    <row r="246" spans="2:17" s="89" customFormat="1" ht="14" hidden="1">
      <c r="B246" s="95" t="str">
        <f t="shared" ref="B246" si="430">""&amp;TEXT(MIN(B241:B245),"mmm dd")&amp;" - "&amp;TEXT(MAX(B241:B245),"mmm dd")</f>
        <v>dec 11 - dec 17</v>
      </c>
      <c r="C246" s="88">
        <f t="shared" ref="C246" si="431">SUM(C241:C245)</f>
        <v>0</v>
      </c>
      <c r="D246" s="94" t="e">
        <f t="shared" ref="D246" si="432">E246/C246</f>
        <v>#DIV/0!</v>
      </c>
      <c r="E246" s="93">
        <f t="shared" ref="E246" si="433">SUM(E241:E245)</f>
        <v>0</v>
      </c>
      <c r="F246" s="104"/>
      <c r="G246" s="88">
        <f t="shared" ref="G246" si="434">SUM(G241:G245)</f>
        <v>0</v>
      </c>
      <c r="H246" s="94" t="e">
        <f t="shared" ref="H246" si="435">I246/G246</f>
        <v>#DIV/0!</v>
      </c>
      <c r="I246" s="93">
        <f t="shared" ref="I246" si="436">SUM(I241:I245)</f>
        <v>0</v>
      </c>
      <c r="J246" s="104"/>
      <c r="K246" s="88">
        <f t="shared" ref="K246" si="437">SUM(K241:K245)</f>
        <v>0</v>
      </c>
      <c r="L246" s="94" t="e">
        <f t="shared" ref="L246" si="438">M246/K246</f>
        <v>#DIV/0!</v>
      </c>
      <c r="M246" s="93">
        <f t="shared" ref="M246" si="439">SUM(M241:M245)</f>
        <v>0</v>
      </c>
      <c r="O246" s="88">
        <f t="shared" ref="O246" si="440">SUM(O241:O245)</f>
        <v>0</v>
      </c>
      <c r="P246" s="94" t="e">
        <f t="shared" ref="P246" si="441">Q246/O246</f>
        <v>#DIV/0!</v>
      </c>
      <c r="Q246" s="93">
        <f t="shared" ref="Q246" si="442">SUM(Q241:Q245)</f>
        <v>0</v>
      </c>
    </row>
    <row r="247" spans="2:17" s="89" customFormat="1" ht="14" hidden="1">
      <c r="B247" s="99"/>
      <c r="C247" s="96"/>
      <c r="D247" s="98"/>
      <c r="E247" s="97"/>
      <c r="H247" s="98"/>
      <c r="L247" s="98"/>
    </row>
    <row r="248" spans="2:17" s="89" customFormat="1" ht="14" hidden="1">
      <c r="B248" s="99">
        <f t="shared" ref="B248" si="443">WORKDAY(B245,1)</f>
        <v>46009</v>
      </c>
      <c r="C248" s="96"/>
      <c r="D248" s="98"/>
      <c r="E248" s="97"/>
      <c r="G248" s="96"/>
      <c r="H248" s="98"/>
      <c r="I248" s="97"/>
      <c r="K248" s="96"/>
      <c r="L248" s="98"/>
      <c r="M248" s="97"/>
      <c r="O248" s="96"/>
      <c r="P248" s="98"/>
      <c r="Q248" s="97"/>
    </row>
    <row r="249" spans="2:17" s="89" customFormat="1" ht="14" hidden="1">
      <c r="B249" s="99">
        <f t="shared" si="415"/>
        <v>46010</v>
      </c>
    </row>
    <row r="250" spans="2:17" s="89" customFormat="1" ht="14" hidden="1">
      <c r="B250" s="99">
        <f t="shared" si="415"/>
        <v>46013</v>
      </c>
      <c r="C250" s="96"/>
      <c r="D250" s="98"/>
      <c r="E250" s="97"/>
      <c r="G250" s="96"/>
      <c r="H250" s="98"/>
      <c r="I250" s="97"/>
      <c r="K250" s="96"/>
      <c r="L250" s="98"/>
      <c r="M250" s="97"/>
      <c r="O250" s="96"/>
      <c r="P250" s="98"/>
      <c r="Q250" s="97"/>
    </row>
    <row r="251" spans="2:17" s="89" customFormat="1" ht="14" hidden="1">
      <c r="B251" s="99">
        <f t="shared" si="415"/>
        <v>46014</v>
      </c>
      <c r="C251" s="96"/>
      <c r="D251" s="98"/>
      <c r="E251" s="97"/>
      <c r="G251" s="96"/>
      <c r="H251" s="98"/>
      <c r="I251" s="97"/>
      <c r="K251" s="96"/>
      <c r="L251" s="98"/>
      <c r="M251" s="97"/>
      <c r="O251" s="96"/>
      <c r="P251" s="98"/>
      <c r="Q251" s="97"/>
    </row>
    <row r="252" spans="2:17" s="89" customFormat="1" ht="14" hidden="1">
      <c r="B252" s="99">
        <f t="shared" si="415"/>
        <v>46015</v>
      </c>
      <c r="C252" s="96"/>
      <c r="D252" s="98"/>
      <c r="E252" s="97"/>
      <c r="G252" s="96"/>
      <c r="H252" s="98"/>
      <c r="I252" s="97"/>
      <c r="K252" s="96"/>
      <c r="L252" s="98"/>
      <c r="M252" s="97"/>
      <c r="O252" s="96"/>
      <c r="P252" s="98"/>
      <c r="Q252" s="97"/>
    </row>
    <row r="253" spans="2:17" s="89" customFormat="1" ht="14" hidden="1">
      <c r="B253" s="95" t="str">
        <f t="shared" ref="B253" si="444">""&amp;TEXT(MIN(B248:B252),"mmm dd")&amp;" - "&amp;TEXT(MAX(B248:B252),"mmm dd")</f>
        <v>dec 18 - dec 24</v>
      </c>
      <c r="C253" s="88">
        <f t="shared" ref="C253" si="445">SUM(C248:C252)</f>
        <v>0</v>
      </c>
      <c r="D253" s="94" t="e">
        <f t="shared" ref="D253" si="446">E253/C253</f>
        <v>#DIV/0!</v>
      </c>
      <c r="E253" s="93">
        <f t="shared" ref="E253" si="447">SUM(E248:E252)</f>
        <v>0</v>
      </c>
      <c r="F253" s="104"/>
      <c r="G253" s="88">
        <f t="shared" ref="G253" si="448">SUM(G248:G252)</f>
        <v>0</v>
      </c>
      <c r="H253" s="94" t="e">
        <f t="shared" ref="H253" si="449">I253/G253</f>
        <v>#DIV/0!</v>
      </c>
      <c r="I253" s="93">
        <f t="shared" ref="I253" si="450">SUM(I248:I252)</f>
        <v>0</v>
      </c>
      <c r="J253" s="104"/>
      <c r="K253" s="88">
        <f t="shared" ref="K253" si="451">SUM(K248:K252)</f>
        <v>0</v>
      </c>
      <c r="L253" s="94" t="e">
        <f t="shared" ref="L253" si="452">M253/K253</f>
        <v>#DIV/0!</v>
      </c>
      <c r="M253" s="93">
        <f t="shared" ref="M253" si="453">SUM(M248:M252)</f>
        <v>0</v>
      </c>
      <c r="O253" s="88">
        <f t="shared" ref="O253" si="454">SUM(O248:O252)</f>
        <v>0</v>
      </c>
      <c r="P253" s="94" t="e">
        <f t="shared" ref="P253" si="455">Q253/O253</f>
        <v>#DIV/0!</v>
      </c>
      <c r="Q253" s="93">
        <f t="shared" ref="Q253" si="456">SUM(Q248:Q252)</f>
        <v>0</v>
      </c>
    </row>
    <row r="254" spans="2:17" s="89" customFormat="1" ht="14" hidden="1">
      <c r="B254" s="99"/>
      <c r="C254" s="96"/>
      <c r="D254" s="98"/>
      <c r="E254" s="97"/>
      <c r="H254" s="98"/>
      <c r="L254" s="98"/>
    </row>
    <row r="255" spans="2:17" s="89" customFormat="1" ht="14" hidden="1">
      <c r="B255" s="99">
        <f t="shared" ref="B255" si="457">WORKDAY(B252,1)</f>
        <v>46016</v>
      </c>
      <c r="C255" s="96"/>
      <c r="D255" s="98"/>
      <c r="E255" s="97"/>
      <c r="G255" s="96"/>
      <c r="H255" s="98"/>
      <c r="I255" s="97"/>
      <c r="K255" s="96"/>
      <c r="L255" s="98"/>
      <c r="M255" s="97"/>
      <c r="O255" s="96"/>
      <c r="P255" s="98"/>
      <c r="Q255" s="97"/>
    </row>
    <row r="256" spans="2:17" s="89" customFormat="1" ht="14" hidden="1">
      <c r="B256" s="99">
        <f t="shared" si="415"/>
        <v>46017</v>
      </c>
    </row>
    <row r="257" spans="2:17" s="89" customFormat="1" ht="14" hidden="1">
      <c r="B257" s="99">
        <f t="shared" si="415"/>
        <v>46020</v>
      </c>
      <c r="C257" s="96"/>
      <c r="D257" s="98"/>
      <c r="E257" s="97"/>
      <c r="G257" s="96"/>
      <c r="H257" s="98"/>
      <c r="I257" s="97"/>
      <c r="K257" s="96"/>
      <c r="L257" s="98"/>
      <c r="M257" s="97"/>
      <c r="O257" s="96"/>
      <c r="P257" s="98"/>
      <c r="Q257" s="97"/>
    </row>
    <row r="258" spans="2:17" s="89" customFormat="1" ht="14" hidden="1">
      <c r="B258" s="99">
        <f t="shared" si="415"/>
        <v>46021</v>
      </c>
      <c r="C258" s="96"/>
      <c r="D258" s="98"/>
      <c r="E258" s="97"/>
      <c r="G258" s="96"/>
      <c r="H258" s="98"/>
      <c r="I258" s="97"/>
      <c r="K258" s="96"/>
      <c r="L258" s="98"/>
      <c r="M258" s="97"/>
      <c r="O258" s="96"/>
      <c r="P258" s="98"/>
      <c r="Q258" s="97"/>
    </row>
    <row r="259" spans="2:17" s="89" customFormat="1" ht="14" hidden="1">
      <c r="B259" s="99">
        <f t="shared" si="415"/>
        <v>46022</v>
      </c>
      <c r="C259" s="115" t="s">
        <v>26</v>
      </c>
      <c r="D259" s="98"/>
      <c r="E259" s="97"/>
      <c r="G259" s="96"/>
      <c r="H259" s="98"/>
      <c r="I259" s="97"/>
      <c r="K259" s="96"/>
      <c r="L259" s="98"/>
      <c r="M259" s="97"/>
      <c r="O259" s="96"/>
      <c r="P259" s="98"/>
      <c r="Q259" s="97"/>
    </row>
    <row r="260" spans="2:17" s="89" customFormat="1" ht="14" hidden="1">
      <c r="B260" s="95" t="str">
        <f t="shared" ref="B260" si="458">""&amp;TEXT(MIN(B255:B259),"mmm dd")&amp;" - "&amp;TEXT(MAX(B255:B259),"mmm dd")</f>
        <v>dec 25 - dec 31</v>
      </c>
      <c r="C260" s="88">
        <f t="shared" ref="C260" si="459">SUM(C255:C259)</f>
        <v>0</v>
      </c>
      <c r="D260" s="94" t="e">
        <f t="shared" ref="D260" si="460">E260/C260</f>
        <v>#DIV/0!</v>
      </c>
      <c r="E260" s="93">
        <f t="shared" ref="E260" si="461">SUM(E255:E259)</f>
        <v>0</v>
      </c>
      <c r="F260" s="104"/>
      <c r="G260" s="88">
        <f t="shared" ref="G260" si="462">SUM(G255:G259)</f>
        <v>0</v>
      </c>
      <c r="H260" s="94" t="e">
        <f t="shared" ref="H260" si="463">I260/G260</f>
        <v>#DIV/0!</v>
      </c>
      <c r="I260" s="93">
        <f t="shared" ref="I260" si="464">SUM(I255:I259)</f>
        <v>0</v>
      </c>
      <c r="J260" s="104"/>
      <c r="K260" s="88">
        <f t="shared" ref="K260" si="465">SUM(K255:K259)</f>
        <v>0</v>
      </c>
      <c r="L260" s="94" t="e">
        <f t="shared" ref="L260" si="466">M260/K260</f>
        <v>#DIV/0!</v>
      </c>
      <c r="M260" s="93">
        <f t="shared" ref="M260" si="467">SUM(M255:M259)</f>
        <v>0</v>
      </c>
      <c r="O260" s="88">
        <f t="shared" ref="O260" si="468">SUM(O255:O259)</f>
        <v>0</v>
      </c>
      <c r="P260" s="94" t="e">
        <f t="shared" ref="P260" si="469">Q260/O260</f>
        <v>#DIV/0!</v>
      </c>
      <c r="Q260" s="93">
        <f t="shared" ref="Q260" si="470">SUM(Q255:Q259)</f>
        <v>0</v>
      </c>
    </row>
    <row r="261" spans="2:17" s="89" customFormat="1" ht="14" hidden="1">
      <c r="B261" s="99"/>
      <c r="C261" s="96"/>
      <c r="D261" s="98"/>
      <c r="E261" s="97"/>
      <c r="H261" s="98"/>
      <c r="L261" s="98"/>
    </row>
    <row r="262" spans="2:17" hidden="1">
      <c r="B262" s="99">
        <f t="shared" ref="B262" si="471">WORKDAY(B259,1)</f>
        <v>46023</v>
      </c>
      <c r="C262" s="115" t="s">
        <v>26</v>
      </c>
      <c r="D262" s="98"/>
      <c r="E262" s="97"/>
      <c r="F262" s="89"/>
      <c r="G262" s="96"/>
      <c r="H262" s="98"/>
      <c r="I262" s="97"/>
      <c r="J262" s="89"/>
      <c r="K262" s="96"/>
      <c r="L262" s="98"/>
      <c r="M262" s="97"/>
      <c r="N262" s="89"/>
      <c r="O262" s="96"/>
      <c r="P262" s="98"/>
      <c r="Q262" s="97"/>
    </row>
    <row r="263" spans="2:17" hidden="1">
      <c r="B263" s="99">
        <f t="shared" si="415"/>
        <v>46024</v>
      </c>
      <c r="C263" s="89"/>
      <c r="D263" s="89"/>
      <c r="E263" s="89"/>
      <c r="F263" s="89"/>
      <c r="G263" s="89"/>
      <c r="H263" s="89"/>
      <c r="I263" s="89"/>
      <c r="J263" s="89"/>
      <c r="K263" s="89"/>
      <c r="L263" s="89"/>
      <c r="M263" s="89"/>
      <c r="N263" s="89"/>
      <c r="O263" s="89"/>
      <c r="P263" s="89"/>
      <c r="Q263" s="89"/>
    </row>
    <row r="264" spans="2:17" s="89" customFormat="1" ht="14" hidden="1">
      <c r="B264" s="99">
        <f t="shared" si="415"/>
        <v>46027</v>
      </c>
      <c r="C264" s="96"/>
      <c r="D264" s="98"/>
      <c r="E264" s="97"/>
      <c r="G264" s="96"/>
      <c r="H264" s="98"/>
      <c r="I264" s="97"/>
      <c r="K264" s="96"/>
      <c r="L264" s="98"/>
      <c r="M264" s="97"/>
      <c r="O264" s="96"/>
      <c r="P264" s="98"/>
      <c r="Q264" s="97"/>
    </row>
    <row r="265" spans="2:17" hidden="1">
      <c r="B265" s="99">
        <f t="shared" si="415"/>
        <v>46028</v>
      </c>
      <c r="C265" s="96"/>
      <c r="D265" s="98"/>
      <c r="E265" s="97"/>
      <c r="F265" s="89"/>
      <c r="G265" s="96"/>
      <c r="H265" s="98"/>
      <c r="I265" s="97"/>
      <c r="J265" s="89"/>
      <c r="K265" s="96"/>
      <c r="L265" s="98"/>
      <c r="M265" s="97"/>
      <c r="N265" s="89"/>
      <c r="O265" s="96"/>
      <c r="P265" s="98"/>
      <c r="Q265" s="97"/>
    </row>
    <row r="266" spans="2:17" hidden="1">
      <c r="B266" s="99">
        <f t="shared" si="415"/>
        <v>46029</v>
      </c>
      <c r="C266" s="96"/>
      <c r="D266" s="98"/>
      <c r="E266" s="97"/>
      <c r="F266" s="89"/>
      <c r="G266" s="96"/>
      <c r="H266" s="98"/>
      <c r="I266" s="97"/>
      <c r="J266" s="89"/>
      <c r="K266" s="96"/>
      <c r="L266" s="98"/>
      <c r="M266" s="97"/>
      <c r="N266" s="89"/>
      <c r="O266" s="96"/>
      <c r="P266" s="98"/>
      <c r="Q266" s="97"/>
    </row>
    <row r="267" spans="2:17" hidden="1">
      <c r="B267" s="95" t="str">
        <f t="shared" ref="B267" si="472">""&amp;TEXT(MIN(B262:B266),"mmm dd")&amp;" - "&amp;TEXT(MAX(B262:B266),"mmm dd")</f>
        <v>jan 01 - jan 07</v>
      </c>
      <c r="C267" s="88">
        <f t="shared" ref="C267" si="473">SUM(C262:C266)</f>
        <v>0</v>
      </c>
      <c r="D267" s="94" t="e">
        <f t="shared" ref="D267" si="474">E267/C267</f>
        <v>#DIV/0!</v>
      </c>
      <c r="E267" s="93">
        <f t="shared" ref="E267" si="475">SUM(E262:E266)</f>
        <v>0</v>
      </c>
      <c r="F267" s="104"/>
      <c r="G267" s="88">
        <f t="shared" ref="G267" si="476">SUM(G262:G266)</f>
        <v>0</v>
      </c>
      <c r="H267" s="94" t="e">
        <f t="shared" ref="H267" si="477">I267/G267</f>
        <v>#DIV/0!</v>
      </c>
      <c r="I267" s="93">
        <f t="shared" ref="I267" si="478">SUM(I262:I266)</f>
        <v>0</v>
      </c>
      <c r="J267" s="104"/>
      <c r="K267" s="88">
        <f t="shared" ref="K267" si="479">SUM(K262:K266)</f>
        <v>0</v>
      </c>
      <c r="L267" s="94" t="e">
        <f t="shared" ref="L267" si="480">M267/K267</f>
        <v>#DIV/0!</v>
      </c>
      <c r="M267" s="93">
        <f t="shared" ref="M267" si="481">SUM(M262:M266)</f>
        <v>0</v>
      </c>
      <c r="N267" s="89"/>
      <c r="O267" s="88">
        <f t="shared" ref="O267" si="482">SUM(O262:O266)</f>
        <v>0</v>
      </c>
      <c r="P267" s="94" t="e">
        <f t="shared" ref="P267" si="483">Q267/O267</f>
        <v>#DIV/0!</v>
      </c>
      <c r="Q267" s="93">
        <f t="shared" ref="Q267" si="484">SUM(Q262:Q266)</f>
        <v>0</v>
      </c>
    </row>
    <row r="268" spans="2:17" hidden="1">
      <c r="B268" s="99"/>
      <c r="C268" s="96"/>
      <c r="D268" s="98"/>
      <c r="E268" s="97"/>
      <c r="F268" s="89"/>
      <c r="G268" s="89"/>
      <c r="H268" s="98"/>
      <c r="I268" s="89"/>
      <c r="J268" s="89"/>
      <c r="K268" s="89"/>
      <c r="L268" s="98"/>
      <c r="M268" s="89"/>
      <c r="N268" s="89"/>
      <c r="O268" s="89"/>
      <c r="P268" s="89"/>
      <c r="Q268" s="89"/>
    </row>
    <row r="269" spans="2:17" hidden="1">
      <c r="B269" s="99">
        <f t="shared" ref="B269" si="485">WORKDAY(B266,1)</f>
        <v>46030</v>
      </c>
      <c r="C269" s="96"/>
      <c r="D269" s="98"/>
      <c r="E269" s="97"/>
      <c r="F269" s="89"/>
      <c r="G269" s="96"/>
      <c r="H269" s="98"/>
      <c r="I269" s="97"/>
      <c r="J269" s="89"/>
      <c r="K269" s="96"/>
      <c r="L269" s="98"/>
      <c r="M269" s="97"/>
      <c r="N269" s="89"/>
      <c r="O269" s="96"/>
      <c r="P269" s="98"/>
      <c r="Q269" s="97"/>
    </row>
    <row r="270" spans="2:17" hidden="1">
      <c r="B270" s="99">
        <f t="shared" si="415"/>
        <v>46031</v>
      </c>
      <c r="C270" s="89"/>
      <c r="D270" s="89"/>
      <c r="E270" s="89"/>
      <c r="F270" s="89"/>
      <c r="G270" s="89"/>
      <c r="H270" s="89"/>
      <c r="I270" s="89"/>
      <c r="J270" s="89"/>
      <c r="K270" s="89"/>
      <c r="L270" s="89"/>
      <c r="M270" s="89"/>
      <c r="N270" s="89"/>
      <c r="O270" s="89"/>
      <c r="P270" s="89"/>
      <c r="Q270" s="89"/>
    </row>
    <row r="271" spans="2:17" hidden="1">
      <c r="B271" s="99">
        <f t="shared" si="415"/>
        <v>46034</v>
      </c>
      <c r="C271" s="96"/>
      <c r="D271" s="98"/>
      <c r="E271" s="97"/>
      <c r="F271" s="89"/>
      <c r="G271" s="96"/>
      <c r="H271" s="98"/>
      <c r="I271" s="97"/>
      <c r="J271" s="89"/>
      <c r="K271" s="96"/>
      <c r="L271" s="98"/>
      <c r="M271" s="97"/>
      <c r="N271" s="89"/>
      <c r="O271" s="96"/>
      <c r="P271" s="98"/>
      <c r="Q271" s="97"/>
    </row>
    <row r="272" spans="2:17" hidden="1">
      <c r="B272" s="99">
        <f t="shared" si="415"/>
        <v>46035</v>
      </c>
      <c r="C272" s="96"/>
      <c r="D272" s="98"/>
      <c r="E272" s="97"/>
      <c r="F272" s="89"/>
      <c r="G272" s="96"/>
      <c r="H272" s="98"/>
      <c r="I272" s="97"/>
      <c r="J272" s="89"/>
      <c r="K272" s="96"/>
      <c r="L272" s="98"/>
      <c r="M272" s="97"/>
      <c r="N272" s="89"/>
      <c r="O272" s="96"/>
      <c r="P272" s="98"/>
      <c r="Q272" s="97"/>
    </row>
    <row r="273" spans="2:17" hidden="1">
      <c r="B273" s="99">
        <f t="shared" si="415"/>
        <v>46036</v>
      </c>
      <c r="C273" s="96"/>
      <c r="D273" s="98"/>
      <c r="E273" s="97"/>
      <c r="F273" s="89"/>
      <c r="G273" s="96"/>
      <c r="H273" s="98"/>
      <c r="I273" s="97"/>
      <c r="J273" s="89"/>
      <c r="K273" s="96"/>
      <c r="L273" s="98"/>
      <c r="M273" s="97"/>
      <c r="N273" s="89"/>
      <c r="O273" s="96"/>
      <c r="P273" s="98"/>
      <c r="Q273" s="97"/>
    </row>
    <row r="274" spans="2:17" hidden="1">
      <c r="B274" s="95" t="str">
        <f t="shared" ref="B274" si="486">""&amp;TEXT(MIN(B269:B273),"mmm dd")&amp;" - "&amp;TEXT(MAX(B269:B273),"mmm dd")</f>
        <v>jan 08 - jan 14</v>
      </c>
      <c r="C274" s="88">
        <f t="shared" ref="C274" si="487">SUM(C269:C273)</f>
        <v>0</v>
      </c>
      <c r="D274" s="94" t="e">
        <f t="shared" ref="D274" si="488">E274/C274</f>
        <v>#DIV/0!</v>
      </c>
      <c r="E274" s="93">
        <f t="shared" ref="E274" si="489">SUM(E269:E273)</f>
        <v>0</v>
      </c>
      <c r="F274" s="104"/>
      <c r="G274" s="88">
        <f t="shared" ref="G274" si="490">SUM(G269:G273)</f>
        <v>0</v>
      </c>
      <c r="H274" s="94" t="e">
        <f t="shared" ref="H274" si="491">I274/G274</f>
        <v>#DIV/0!</v>
      </c>
      <c r="I274" s="93">
        <f t="shared" ref="I274" si="492">SUM(I269:I273)</f>
        <v>0</v>
      </c>
      <c r="J274" s="104"/>
      <c r="K274" s="88">
        <f t="shared" ref="K274" si="493">SUM(K269:K273)</f>
        <v>0</v>
      </c>
      <c r="L274" s="94" t="e">
        <f t="shared" ref="L274" si="494">M274/K274</f>
        <v>#DIV/0!</v>
      </c>
      <c r="M274" s="93">
        <f t="shared" ref="M274" si="495">SUM(M269:M273)</f>
        <v>0</v>
      </c>
      <c r="N274" s="89"/>
      <c r="O274" s="88">
        <f t="shared" ref="O274" si="496">SUM(O269:O273)</f>
        <v>0</v>
      </c>
      <c r="P274" s="94" t="e">
        <f t="shared" ref="P274" si="497">Q274/O274</f>
        <v>#DIV/0!</v>
      </c>
      <c r="Q274" s="93">
        <f t="shared" ref="Q274" si="498">SUM(Q269:Q273)</f>
        <v>0</v>
      </c>
    </row>
    <row r="275" spans="2:17" hidden="1">
      <c r="B275" s="99"/>
      <c r="C275" s="96"/>
      <c r="D275" s="98"/>
      <c r="E275" s="97"/>
      <c r="F275" s="89"/>
      <c r="G275" s="89"/>
      <c r="H275" s="98"/>
      <c r="I275" s="89"/>
      <c r="J275" s="89"/>
      <c r="K275" s="89"/>
      <c r="L275" s="98"/>
      <c r="M275" s="89"/>
      <c r="N275" s="89"/>
      <c r="O275" s="89"/>
      <c r="P275" s="89"/>
      <c r="Q275" s="89"/>
    </row>
    <row r="276" spans="2:17" hidden="1">
      <c r="B276" s="99">
        <f t="shared" ref="B276" si="499">WORKDAY(B273,1)</f>
        <v>46037</v>
      </c>
      <c r="C276" s="96"/>
      <c r="D276" s="98"/>
      <c r="E276" s="97"/>
      <c r="F276" s="89"/>
      <c r="G276" s="96"/>
      <c r="H276" s="98"/>
      <c r="I276" s="97"/>
      <c r="J276" s="89"/>
      <c r="K276" s="96"/>
      <c r="L276" s="98"/>
      <c r="M276" s="97"/>
      <c r="N276" s="89"/>
      <c r="O276" s="96"/>
      <c r="P276" s="98"/>
      <c r="Q276" s="97"/>
    </row>
    <row r="277" spans="2:17" hidden="1">
      <c r="B277" s="99">
        <f t="shared" si="415"/>
        <v>46038</v>
      </c>
      <c r="C277" s="89"/>
      <c r="D277" s="89"/>
      <c r="E277" s="89"/>
      <c r="F277" s="89"/>
      <c r="G277" s="89"/>
      <c r="H277" s="89"/>
      <c r="I277" s="89"/>
      <c r="J277" s="89"/>
      <c r="K277" s="89"/>
      <c r="L277" s="89"/>
      <c r="M277" s="89"/>
      <c r="N277" s="89"/>
      <c r="O277" s="89"/>
      <c r="P277" s="89"/>
      <c r="Q277" s="89"/>
    </row>
    <row r="278" spans="2:17" hidden="1">
      <c r="B278" s="99">
        <f t="shared" si="415"/>
        <v>46041</v>
      </c>
      <c r="C278" s="96"/>
      <c r="D278" s="98"/>
      <c r="E278" s="97"/>
      <c r="F278" s="89"/>
      <c r="G278" s="96"/>
      <c r="H278" s="98"/>
      <c r="I278" s="97"/>
      <c r="J278" s="89"/>
      <c r="K278" s="96"/>
      <c r="L278" s="98"/>
      <c r="M278" s="97"/>
      <c r="N278" s="89"/>
      <c r="O278" s="96"/>
      <c r="P278" s="98"/>
      <c r="Q278" s="97"/>
    </row>
    <row r="279" spans="2:17" hidden="1">
      <c r="B279" s="99">
        <f t="shared" si="415"/>
        <v>46042</v>
      </c>
      <c r="C279" s="96"/>
      <c r="D279" s="98"/>
      <c r="E279" s="97"/>
      <c r="F279" s="89"/>
      <c r="G279" s="96"/>
      <c r="H279" s="98"/>
      <c r="I279" s="97"/>
      <c r="J279" s="89"/>
      <c r="K279" s="96"/>
      <c r="L279" s="98"/>
      <c r="M279" s="97"/>
      <c r="N279" s="89"/>
      <c r="O279" s="96"/>
      <c r="P279" s="98"/>
      <c r="Q279" s="97"/>
    </row>
    <row r="280" spans="2:17" hidden="1">
      <c r="B280" s="99">
        <f t="shared" si="415"/>
        <v>46043</v>
      </c>
      <c r="C280" s="96"/>
      <c r="D280" s="98"/>
      <c r="E280" s="97"/>
      <c r="F280" s="89"/>
      <c r="G280" s="96"/>
      <c r="H280" s="98"/>
      <c r="I280" s="97"/>
      <c r="J280" s="89"/>
      <c r="K280" s="96"/>
      <c r="L280" s="98"/>
      <c r="M280" s="97"/>
      <c r="N280" s="89"/>
      <c r="O280" s="96"/>
      <c r="P280" s="98"/>
      <c r="Q280" s="97"/>
    </row>
    <row r="281" spans="2:17" hidden="1">
      <c r="B281" s="95" t="str">
        <f t="shared" ref="B281" si="500">""&amp;TEXT(MIN(B276:B280),"mmm dd")&amp;" - "&amp;TEXT(MAX(B276:B280),"mmm dd")</f>
        <v>jan 15 - jan 21</v>
      </c>
      <c r="C281" s="88">
        <f t="shared" ref="C281" si="501">SUM(C276:C280)</f>
        <v>0</v>
      </c>
      <c r="D281" s="94" t="e">
        <f t="shared" ref="D281" si="502">E281/C281</f>
        <v>#DIV/0!</v>
      </c>
      <c r="E281" s="93">
        <f t="shared" ref="E281" si="503">SUM(E276:E280)</f>
        <v>0</v>
      </c>
      <c r="F281" s="104"/>
      <c r="G281" s="88">
        <f t="shared" ref="G281" si="504">SUM(G276:G280)</f>
        <v>0</v>
      </c>
      <c r="H281" s="94" t="e">
        <f t="shared" ref="H281" si="505">I281/G281</f>
        <v>#DIV/0!</v>
      </c>
      <c r="I281" s="93">
        <f t="shared" ref="I281" si="506">SUM(I276:I280)</f>
        <v>0</v>
      </c>
      <c r="J281" s="104"/>
      <c r="K281" s="88">
        <f t="shared" ref="K281" si="507">SUM(K276:K280)</f>
        <v>0</v>
      </c>
      <c r="L281" s="94" t="e">
        <f t="shared" ref="L281" si="508">M281/K281</f>
        <v>#DIV/0!</v>
      </c>
      <c r="M281" s="93">
        <f t="shared" ref="M281" si="509">SUM(M276:M280)</f>
        <v>0</v>
      </c>
      <c r="N281" s="89"/>
      <c r="O281" s="88">
        <f t="shared" ref="O281" si="510">SUM(O276:O280)</f>
        <v>0</v>
      </c>
      <c r="P281" s="94" t="e">
        <f t="shared" ref="P281" si="511">Q281/O281</f>
        <v>#DIV/0!</v>
      </c>
      <c r="Q281" s="93">
        <f t="shared" ref="Q281" si="512">SUM(Q276:Q280)</f>
        <v>0</v>
      </c>
    </row>
    <row r="282" spans="2:17" hidden="1">
      <c r="B282" s="99"/>
      <c r="C282" s="96"/>
      <c r="D282" s="98"/>
      <c r="E282" s="97"/>
      <c r="F282" s="89"/>
      <c r="G282" s="89"/>
      <c r="H282" s="98"/>
      <c r="I282" s="89"/>
      <c r="J282" s="89"/>
      <c r="K282" s="89"/>
      <c r="L282" s="98"/>
      <c r="M282" s="89"/>
      <c r="N282" s="89"/>
      <c r="O282" s="89"/>
      <c r="P282" s="89"/>
      <c r="Q282" s="89"/>
    </row>
    <row r="283" spans="2:17" hidden="1">
      <c r="B283" s="99">
        <f t="shared" ref="B283" si="513">WORKDAY(B280,1)</f>
        <v>46044</v>
      </c>
      <c r="C283" s="96"/>
      <c r="D283" s="98"/>
      <c r="E283" s="97"/>
      <c r="F283" s="89"/>
      <c r="G283" s="96"/>
      <c r="H283" s="98"/>
      <c r="I283" s="97"/>
      <c r="J283" s="89"/>
      <c r="K283" s="96"/>
      <c r="L283" s="98"/>
      <c r="M283" s="97"/>
      <c r="N283" s="89"/>
      <c r="O283" s="96"/>
      <c r="P283" s="98"/>
      <c r="Q283" s="97"/>
    </row>
    <row r="284" spans="2:17" hidden="1">
      <c r="B284" s="99">
        <f t="shared" si="415"/>
        <v>46045</v>
      </c>
      <c r="C284" s="89"/>
      <c r="D284" s="89"/>
      <c r="E284" s="89"/>
      <c r="F284" s="89"/>
      <c r="G284" s="89"/>
      <c r="H284" s="89"/>
      <c r="I284" s="89"/>
      <c r="J284" s="89"/>
      <c r="K284" s="89"/>
      <c r="L284" s="89"/>
      <c r="M284" s="89"/>
      <c r="N284" s="89"/>
      <c r="O284" s="89"/>
      <c r="P284" s="89"/>
      <c r="Q284" s="89"/>
    </row>
    <row r="285" spans="2:17" hidden="1">
      <c r="B285" s="99">
        <f t="shared" si="415"/>
        <v>46048</v>
      </c>
      <c r="C285" s="96"/>
      <c r="D285" s="98"/>
      <c r="E285" s="97"/>
      <c r="F285" s="89"/>
      <c r="G285" s="96"/>
      <c r="H285" s="98"/>
      <c r="I285" s="97"/>
      <c r="J285" s="89"/>
      <c r="K285" s="96"/>
      <c r="L285" s="98"/>
      <c r="M285" s="97"/>
      <c r="N285" s="89"/>
      <c r="O285" s="96"/>
      <c r="P285" s="98"/>
      <c r="Q285" s="97"/>
    </row>
    <row r="286" spans="2:17" hidden="1">
      <c r="B286" s="99">
        <f t="shared" si="415"/>
        <v>46049</v>
      </c>
      <c r="C286" s="96"/>
      <c r="D286" s="98"/>
      <c r="E286" s="97"/>
      <c r="F286" s="89"/>
      <c r="G286" s="96"/>
      <c r="H286" s="98"/>
      <c r="I286" s="97"/>
      <c r="J286" s="89"/>
      <c r="K286" s="96"/>
      <c r="L286" s="98"/>
      <c r="M286" s="97"/>
      <c r="N286" s="89"/>
      <c r="O286" s="96"/>
      <c r="P286" s="98"/>
      <c r="Q286" s="97"/>
    </row>
    <row r="287" spans="2:17" hidden="1">
      <c r="B287" s="99">
        <f t="shared" si="415"/>
        <v>46050</v>
      </c>
      <c r="C287" s="96"/>
      <c r="D287" s="98"/>
      <c r="E287" s="97"/>
      <c r="F287" s="89"/>
      <c r="G287" s="96"/>
      <c r="H287" s="98"/>
      <c r="I287" s="97"/>
      <c r="J287" s="89"/>
      <c r="K287" s="96"/>
      <c r="L287" s="98"/>
      <c r="M287" s="97"/>
      <c r="N287" s="89"/>
      <c r="O287" s="96"/>
      <c r="P287" s="98"/>
      <c r="Q287" s="97"/>
    </row>
    <row r="288" spans="2:17" hidden="1">
      <c r="B288" s="95" t="str">
        <f t="shared" ref="B288" si="514">""&amp;TEXT(MIN(B283:B287),"mmm dd")&amp;" - "&amp;TEXT(MAX(B283:B287),"mmm dd")</f>
        <v>jan 22 - jan 28</v>
      </c>
      <c r="C288" s="88">
        <f t="shared" ref="C288" si="515">SUM(C283:C287)</f>
        <v>0</v>
      </c>
      <c r="D288" s="94" t="e">
        <f t="shared" ref="D288" si="516">E288/C288</f>
        <v>#DIV/0!</v>
      </c>
      <c r="E288" s="93">
        <f t="shared" ref="E288" si="517">SUM(E283:E287)</f>
        <v>0</v>
      </c>
      <c r="F288" s="104"/>
      <c r="G288" s="88">
        <f t="shared" ref="G288" si="518">SUM(G283:G287)</f>
        <v>0</v>
      </c>
      <c r="H288" s="94" t="e">
        <f t="shared" ref="H288" si="519">I288/G288</f>
        <v>#DIV/0!</v>
      </c>
      <c r="I288" s="93">
        <f t="shared" ref="I288" si="520">SUM(I283:I287)</f>
        <v>0</v>
      </c>
      <c r="J288" s="104"/>
      <c r="K288" s="88">
        <f t="shared" ref="K288" si="521">SUM(K283:K287)</f>
        <v>0</v>
      </c>
      <c r="L288" s="94" t="e">
        <f t="shared" ref="L288" si="522">M288/K288</f>
        <v>#DIV/0!</v>
      </c>
      <c r="M288" s="93">
        <f t="shared" ref="M288" si="523">SUM(M283:M287)</f>
        <v>0</v>
      </c>
      <c r="N288" s="89"/>
      <c r="O288" s="88">
        <f t="shared" ref="O288" si="524">SUM(O283:O287)</f>
        <v>0</v>
      </c>
      <c r="P288" s="94" t="e">
        <f t="shared" ref="P288" si="525">Q288/O288</f>
        <v>#DIV/0!</v>
      </c>
      <c r="Q288" s="93">
        <f t="shared" ref="Q288" si="526">SUM(Q283:Q287)</f>
        <v>0</v>
      </c>
    </row>
    <row r="289" spans="2:17" hidden="1">
      <c r="B289" s="99"/>
      <c r="C289" s="96"/>
      <c r="D289" s="98"/>
      <c r="E289" s="97"/>
      <c r="F289" s="89"/>
      <c r="G289" s="89"/>
      <c r="H289" s="98"/>
      <c r="I289" s="89"/>
      <c r="J289" s="89"/>
      <c r="K289" s="89"/>
      <c r="L289" s="98"/>
      <c r="M289" s="89"/>
      <c r="N289" s="89"/>
      <c r="O289" s="89"/>
      <c r="P289" s="89"/>
      <c r="Q289" s="89"/>
    </row>
    <row r="290" spans="2:17" hidden="1">
      <c r="B290" s="99">
        <f t="shared" ref="B290" si="527">WORKDAY(B287,1)</f>
        <v>46051</v>
      </c>
      <c r="C290" s="96"/>
      <c r="D290" s="98"/>
      <c r="E290" s="97"/>
      <c r="F290" s="89"/>
      <c r="G290" s="96"/>
      <c r="H290" s="98"/>
      <c r="I290" s="97"/>
      <c r="J290" s="89"/>
      <c r="K290" s="96"/>
      <c r="L290" s="98"/>
      <c r="M290" s="97"/>
      <c r="N290" s="89"/>
      <c r="O290" s="96"/>
      <c r="P290" s="98"/>
      <c r="Q290" s="97"/>
    </row>
    <row r="291" spans="2:17" hidden="1">
      <c r="B291" s="99">
        <f t="shared" si="415"/>
        <v>46052</v>
      </c>
      <c r="C291" s="89"/>
      <c r="D291" s="89"/>
      <c r="E291" s="89"/>
      <c r="F291" s="89"/>
      <c r="G291" s="89"/>
      <c r="H291" s="89"/>
      <c r="I291" s="89"/>
      <c r="J291" s="89"/>
      <c r="K291" s="89"/>
      <c r="L291" s="89"/>
      <c r="M291" s="89"/>
      <c r="N291" s="89"/>
      <c r="O291" s="89"/>
      <c r="P291" s="89"/>
      <c r="Q291" s="89"/>
    </row>
    <row r="292" spans="2:17" hidden="1">
      <c r="B292" s="99">
        <f t="shared" si="415"/>
        <v>46055</v>
      </c>
      <c r="C292" s="96"/>
      <c r="D292" s="98"/>
      <c r="E292" s="97"/>
      <c r="F292" s="89"/>
      <c r="G292" s="96"/>
      <c r="H292" s="98"/>
      <c r="I292" s="97"/>
      <c r="J292" s="89"/>
      <c r="K292" s="96"/>
      <c r="L292" s="98"/>
      <c r="M292" s="97"/>
      <c r="N292" s="89"/>
      <c r="O292" s="96"/>
      <c r="P292" s="98"/>
      <c r="Q292" s="97"/>
    </row>
    <row r="293" spans="2:17" hidden="1">
      <c r="B293" s="99">
        <f t="shared" si="415"/>
        <v>46056</v>
      </c>
      <c r="C293" s="96"/>
      <c r="D293" s="98"/>
      <c r="E293" s="97"/>
      <c r="F293" s="89"/>
      <c r="G293" s="96"/>
      <c r="H293" s="98"/>
      <c r="I293" s="97"/>
      <c r="J293" s="89"/>
      <c r="K293" s="96"/>
      <c r="L293" s="98"/>
      <c r="M293" s="97"/>
      <c r="N293" s="89"/>
      <c r="O293" s="96"/>
      <c r="P293" s="98"/>
      <c r="Q293" s="97"/>
    </row>
    <row r="294" spans="2:17" hidden="1">
      <c r="B294" s="99">
        <f t="shared" si="415"/>
        <v>46057</v>
      </c>
      <c r="C294" s="96"/>
      <c r="D294" s="98"/>
      <c r="E294" s="97"/>
      <c r="F294" s="89"/>
      <c r="G294" s="96"/>
      <c r="H294" s="98"/>
      <c r="I294" s="97"/>
      <c r="J294" s="89"/>
      <c r="K294" s="96"/>
      <c r="L294" s="98"/>
      <c r="M294" s="97"/>
      <c r="N294" s="89"/>
      <c r="O294" s="96"/>
      <c r="P294" s="98"/>
      <c r="Q294" s="97"/>
    </row>
    <row r="295" spans="2:17" hidden="1">
      <c r="B295" s="95" t="str">
        <f t="shared" ref="B295" si="528">""&amp;TEXT(MIN(B290:B294),"mmm dd")&amp;" - "&amp;TEXT(MAX(B290:B294),"mmm dd")</f>
        <v>jan 29 - feb 04</v>
      </c>
      <c r="C295" s="88">
        <f t="shared" ref="C295" si="529">SUM(C290:C294)</f>
        <v>0</v>
      </c>
      <c r="D295" s="94" t="e">
        <f t="shared" ref="D295" si="530">E295/C295</f>
        <v>#DIV/0!</v>
      </c>
      <c r="E295" s="93">
        <f t="shared" ref="E295" si="531">SUM(E290:E294)</f>
        <v>0</v>
      </c>
      <c r="F295" s="104"/>
      <c r="G295" s="88">
        <f t="shared" ref="G295" si="532">SUM(G290:G294)</f>
        <v>0</v>
      </c>
      <c r="H295" s="94" t="e">
        <f t="shared" ref="H295" si="533">I295/G295</f>
        <v>#DIV/0!</v>
      </c>
      <c r="I295" s="93">
        <f t="shared" ref="I295" si="534">SUM(I290:I294)</f>
        <v>0</v>
      </c>
      <c r="J295" s="104"/>
      <c r="K295" s="88">
        <f t="shared" ref="K295" si="535">SUM(K290:K294)</f>
        <v>0</v>
      </c>
      <c r="L295" s="94" t="e">
        <f t="shared" ref="L295" si="536">M295/K295</f>
        <v>#DIV/0!</v>
      </c>
      <c r="M295" s="93">
        <f t="shared" ref="M295" si="537">SUM(M290:M294)</f>
        <v>0</v>
      </c>
      <c r="N295" s="89"/>
      <c r="O295" s="88">
        <f t="shared" ref="O295" si="538">SUM(O290:O294)</f>
        <v>0</v>
      </c>
      <c r="P295" s="94" t="e">
        <f t="shared" ref="P295" si="539">Q295/O295</f>
        <v>#DIV/0!</v>
      </c>
      <c r="Q295" s="93">
        <f t="shared" ref="Q295" si="540">SUM(Q290:Q294)</f>
        <v>0</v>
      </c>
    </row>
    <row r="296" spans="2:17" hidden="1">
      <c r="B296" s="99"/>
      <c r="C296" s="96"/>
      <c r="D296" s="98"/>
      <c r="E296" s="97"/>
      <c r="F296" s="89"/>
      <c r="G296" s="89"/>
      <c r="H296" s="98"/>
      <c r="I296" s="89"/>
      <c r="J296" s="89"/>
      <c r="K296" s="89"/>
      <c r="L296" s="98"/>
      <c r="M296" s="89"/>
      <c r="N296" s="89"/>
      <c r="O296" s="89"/>
      <c r="P296" s="89"/>
      <c r="Q296" s="89"/>
    </row>
    <row r="297" spans="2:17" hidden="1">
      <c r="B297" s="99">
        <f t="shared" ref="B297" si="541">WORKDAY(B294,1)</f>
        <v>46058</v>
      </c>
      <c r="C297" s="96"/>
      <c r="D297" s="98"/>
      <c r="E297" s="97"/>
      <c r="F297" s="89"/>
      <c r="G297" s="96"/>
      <c r="H297" s="98"/>
      <c r="I297" s="97"/>
      <c r="J297" s="89"/>
      <c r="K297" s="96"/>
      <c r="L297" s="98"/>
      <c r="M297" s="97"/>
      <c r="N297" s="89"/>
      <c r="O297" s="96"/>
      <c r="P297" s="98"/>
      <c r="Q297" s="97"/>
    </row>
    <row r="298" spans="2:17" hidden="1">
      <c r="B298" s="99">
        <f t="shared" si="415"/>
        <v>46059</v>
      </c>
      <c r="C298" s="89"/>
      <c r="D298" s="89"/>
      <c r="E298" s="89"/>
      <c r="F298" s="89"/>
      <c r="G298" s="89"/>
      <c r="H298" s="89"/>
      <c r="I298" s="89"/>
      <c r="J298" s="89"/>
      <c r="K298" s="89"/>
      <c r="L298" s="89"/>
      <c r="M298" s="89"/>
      <c r="N298" s="89"/>
      <c r="O298" s="89"/>
      <c r="P298" s="89"/>
      <c r="Q298" s="89"/>
    </row>
    <row r="299" spans="2:17" hidden="1">
      <c r="B299" s="99">
        <f t="shared" si="415"/>
        <v>46062</v>
      </c>
      <c r="C299" s="96"/>
      <c r="D299" s="98"/>
      <c r="E299" s="97"/>
      <c r="F299" s="89"/>
      <c r="G299" s="96"/>
      <c r="H299" s="98"/>
      <c r="I299" s="97"/>
      <c r="J299" s="89"/>
      <c r="K299" s="96"/>
      <c r="L299" s="98"/>
      <c r="M299" s="97"/>
      <c r="N299" s="89"/>
      <c r="O299" s="96"/>
      <c r="P299" s="98"/>
      <c r="Q299" s="97"/>
    </row>
    <row r="300" spans="2:17" hidden="1">
      <c r="B300" s="99">
        <f t="shared" si="415"/>
        <v>46063</v>
      </c>
      <c r="C300" s="96"/>
      <c r="D300" s="98"/>
      <c r="E300" s="97"/>
      <c r="F300" s="89"/>
      <c r="G300" s="96"/>
      <c r="H300" s="98"/>
      <c r="I300" s="97"/>
      <c r="J300" s="89"/>
      <c r="K300" s="96"/>
      <c r="L300" s="98"/>
      <c r="M300" s="97"/>
      <c r="N300" s="89"/>
      <c r="O300" s="96"/>
      <c r="P300" s="98"/>
      <c r="Q300" s="97"/>
    </row>
    <row r="301" spans="2:17" hidden="1">
      <c r="B301" s="99">
        <f t="shared" ref="B301:B315" si="542">WORKDAY(B300,1)</f>
        <v>46064</v>
      </c>
      <c r="C301" s="96"/>
      <c r="D301" s="98"/>
      <c r="E301" s="97"/>
      <c r="F301" s="89"/>
      <c r="G301" s="96"/>
      <c r="H301" s="98"/>
      <c r="I301" s="97"/>
      <c r="J301" s="89"/>
      <c r="K301" s="96"/>
      <c r="L301" s="98"/>
      <c r="M301" s="97"/>
      <c r="N301" s="89"/>
      <c r="O301" s="96"/>
      <c r="P301" s="98"/>
      <c r="Q301" s="97"/>
    </row>
    <row r="302" spans="2:17" hidden="1">
      <c r="B302" s="95" t="str">
        <f t="shared" ref="B302" si="543">""&amp;TEXT(MIN(B297:B301),"mmm dd")&amp;" - "&amp;TEXT(MAX(B297:B301),"mmm dd")</f>
        <v>feb 05 - feb 11</v>
      </c>
      <c r="C302" s="88">
        <f t="shared" ref="C302" si="544">SUM(C297:C301)</f>
        <v>0</v>
      </c>
      <c r="D302" s="94" t="e">
        <f t="shared" ref="D302" si="545">E302/C302</f>
        <v>#DIV/0!</v>
      </c>
      <c r="E302" s="93">
        <f t="shared" ref="E302" si="546">SUM(E297:E301)</f>
        <v>0</v>
      </c>
      <c r="F302" s="104"/>
      <c r="G302" s="88">
        <f t="shared" ref="G302" si="547">SUM(G297:G301)</f>
        <v>0</v>
      </c>
      <c r="H302" s="94" t="e">
        <f t="shared" ref="H302" si="548">I302/G302</f>
        <v>#DIV/0!</v>
      </c>
      <c r="I302" s="93">
        <f t="shared" ref="I302" si="549">SUM(I297:I301)</f>
        <v>0</v>
      </c>
      <c r="J302" s="104"/>
      <c r="K302" s="88">
        <f t="shared" ref="K302" si="550">SUM(K297:K301)</f>
        <v>0</v>
      </c>
      <c r="L302" s="94" t="e">
        <f t="shared" ref="L302" si="551">M302/K302</f>
        <v>#DIV/0!</v>
      </c>
      <c r="M302" s="93">
        <f t="shared" ref="M302" si="552">SUM(M297:M301)</f>
        <v>0</v>
      </c>
      <c r="N302" s="89"/>
      <c r="O302" s="88">
        <f t="shared" ref="O302" si="553">SUM(O297:O301)</f>
        <v>0</v>
      </c>
      <c r="P302" s="94" t="e">
        <f t="shared" ref="P302" si="554">Q302/O302</f>
        <v>#DIV/0!</v>
      </c>
      <c r="Q302" s="93">
        <f t="shared" ref="Q302" si="555">SUM(Q297:Q301)</f>
        <v>0</v>
      </c>
    </row>
    <row r="303" spans="2:17" hidden="1">
      <c r="B303" s="99"/>
      <c r="C303" s="96"/>
      <c r="D303" s="98"/>
      <c r="E303" s="97"/>
      <c r="F303" s="89"/>
      <c r="G303" s="89"/>
      <c r="H303" s="98"/>
      <c r="I303" s="89"/>
      <c r="J303" s="89"/>
      <c r="K303" s="89"/>
      <c r="L303" s="98"/>
      <c r="M303" s="89"/>
      <c r="N303" s="89"/>
      <c r="O303" s="89"/>
      <c r="P303" s="89"/>
      <c r="Q303" s="89"/>
    </row>
    <row r="304" spans="2:17" hidden="1">
      <c r="B304" s="99">
        <f t="shared" ref="B304" si="556">WORKDAY(B301,1)</f>
        <v>46065</v>
      </c>
      <c r="C304" s="96"/>
      <c r="D304" s="98"/>
      <c r="E304" s="97"/>
      <c r="F304" s="89"/>
      <c r="G304" s="96"/>
      <c r="H304" s="98"/>
      <c r="I304" s="97"/>
      <c r="J304" s="89"/>
      <c r="K304" s="96"/>
      <c r="L304" s="98"/>
      <c r="M304" s="97"/>
      <c r="N304" s="89"/>
      <c r="O304" s="96"/>
      <c r="P304" s="98"/>
      <c r="Q304" s="97"/>
    </row>
    <row r="305" spans="2:17" hidden="1">
      <c r="B305" s="99">
        <f t="shared" si="542"/>
        <v>46066</v>
      </c>
      <c r="C305" s="89"/>
      <c r="D305" s="89"/>
      <c r="E305" s="89"/>
      <c r="F305" s="89"/>
      <c r="G305" s="89"/>
      <c r="H305" s="89"/>
      <c r="I305" s="89"/>
      <c r="J305" s="89"/>
      <c r="K305" s="89"/>
      <c r="L305" s="89"/>
      <c r="M305" s="89"/>
      <c r="N305" s="89"/>
      <c r="O305" s="89"/>
      <c r="P305" s="89"/>
      <c r="Q305" s="89"/>
    </row>
    <row r="306" spans="2:17" hidden="1">
      <c r="B306" s="99">
        <f t="shared" si="542"/>
        <v>46069</v>
      </c>
      <c r="C306" s="96"/>
      <c r="D306" s="98"/>
      <c r="E306" s="97"/>
      <c r="F306" s="89"/>
      <c r="G306" s="96"/>
      <c r="H306" s="98"/>
      <c r="I306" s="97"/>
      <c r="J306" s="89"/>
      <c r="K306" s="96"/>
      <c r="L306" s="98"/>
      <c r="M306" s="97"/>
      <c r="N306" s="89"/>
      <c r="O306" s="96"/>
      <c r="P306" s="98"/>
      <c r="Q306" s="97"/>
    </row>
    <row r="307" spans="2:17" hidden="1">
      <c r="B307" s="99">
        <f t="shared" si="542"/>
        <v>46070</v>
      </c>
      <c r="C307" s="96"/>
      <c r="D307" s="98"/>
      <c r="E307" s="97"/>
      <c r="F307" s="89"/>
      <c r="G307" s="96"/>
      <c r="H307" s="98"/>
      <c r="I307" s="97"/>
      <c r="J307" s="89"/>
      <c r="K307" s="96"/>
      <c r="L307" s="98"/>
      <c r="M307" s="97"/>
      <c r="N307" s="89"/>
      <c r="O307" s="96"/>
      <c r="P307" s="98"/>
      <c r="Q307" s="97"/>
    </row>
    <row r="308" spans="2:17" hidden="1">
      <c r="B308" s="99">
        <f t="shared" si="542"/>
        <v>46071</v>
      </c>
      <c r="C308" s="96"/>
      <c r="D308" s="98"/>
      <c r="E308" s="97"/>
      <c r="F308" s="89"/>
      <c r="G308" s="96"/>
      <c r="H308" s="98"/>
      <c r="I308" s="97"/>
      <c r="J308" s="89"/>
      <c r="K308" s="96"/>
      <c r="L308" s="98"/>
      <c r="M308" s="97"/>
      <c r="N308" s="89"/>
      <c r="O308" s="96"/>
      <c r="P308" s="98"/>
      <c r="Q308" s="97"/>
    </row>
    <row r="309" spans="2:17" hidden="1">
      <c r="B309" s="95" t="str">
        <f t="shared" ref="B309" si="557">""&amp;TEXT(MIN(B304:B308),"mmm dd")&amp;" - "&amp;TEXT(MAX(B304:B308),"mmm dd")</f>
        <v>feb 12 - feb 18</v>
      </c>
      <c r="C309" s="88">
        <f t="shared" ref="C309" si="558">SUM(C304:C308)</f>
        <v>0</v>
      </c>
      <c r="D309" s="94" t="e">
        <f t="shared" ref="D309" si="559">E309/C309</f>
        <v>#DIV/0!</v>
      </c>
      <c r="E309" s="93">
        <f t="shared" ref="E309" si="560">SUM(E304:E308)</f>
        <v>0</v>
      </c>
      <c r="F309" s="104"/>
      <c r="G309" s="88">
        <f t="shared" ref="G309" si="561">SUM(G304:G308)</f>
        <v>0</v>
      </c>
      <c r="H309" s="94" t="e">
        <f t="shared" ref="H309" si="562">I309/G309</f>
        <v>#DIV/0!</v>
      </c>
      <c r="I309" s="93">
        <f t="shared" ref="I309" si="563">SUM(I304:I308)</f>
        <v>0</v>
      </c>
      <c r="J309" s="104"/>
      <c r="K309" s="88">
        <f t="shared" ref="K309" si="564">SUM(K304:K308)</f>
        <v>0</v>
      </c>
      <c r="L309" s="94" t="e">
        <f t="shared" ref="L309" si="565">M309/K309</f>
        <v>#DIV/0!</v>
      </c>
      <c r="M309" s="93">
        <f t="shared" ref="M309" si="566">SUM(M304:M308)</f>
        <v>0</v>
      </c>
      <c r="N309" s="89"/>
      <c r="O309" s="88">
        <f t="shared" ref="O309" si="567">SUM(O304:O308)</f>
        <v>0</v>
      </c>
      <c r="P309" s="94" t="e">
        <f t="shared" ref="P309" si="568">Q309/O309</f>
        <v>#DIV/0!</v>
      </c>
      <c r="Q309" s="93">
        <f t="shared" ref="Q309" si="569">SUM(Q304:Q308)</f>
        <v>0</v>
      </c>
    </row>
    <row r="310" spans="2:17" hidden="1">
      <c r="B310" s="99"/>
      <c r="C310" s="96"/>
      <c r="D310" s="98"/>
      <c r="E310" s="97"/>
      <c r="F310" s="89"/>
      <c r="G310" s="89"/>
      <c r="H310" s="98"/>
      <c r="I310" s="89"/>
      <c r="J310" s="89"/>
      <c r="K310" s="89"/>
      <c r="L310" s="98"/>
      <c r="M310" s="89"/>
      <c r="N310" s="89"/>
      <c r="O310" s="89"/>
      <c r="P310" s="89"/>
      <c r="Q310" s="89"/>
    </row>
    <row r="311" spans="2:17" hidden="1">
      <c r="B311" s="99">
        <f t="shared" ref="B311" si="570">WORKDAY(B308,1)</f>
        <v>46072</v>
      </c>
      <c r="C311" s="96"/>
      <c r="D311" s="98"/>
      <c r="E311" s="97"/>
      <c r="F311" s="89"/>
      <c r="G311" s="96"/>
      <c r="H311" s="98"/>
      <c r="I311" s="97"/>
      <c r="J311" s="89"/>
      <c r="K311" s="96"/>
      <c r="L311" s="98"/>
      <c r="M311" s="97"/>
      <c r="N311" s="89"/>
      <c r="O311" s="96"/>
      <c r="P311" s="98"/>
      <c r="Q311" s="97"/>
    </row>
    <row r="312" spans="2:17" hidden="1">
      <c r="B312" s="99">
        <f t="shared" si="542"/>
        <v>46073</v>
      </c>
      <c r="C312" s="89"/>
      <c r="D312" s="89"/>
      <c r="E312" s="89"/>
      <c r="F312" s="89"/>
      <c r="G312" s="89"/>
      <c r="H312" s="89"/>
      <c r="I312" s="89"/>
      <c r="J312" s="89"/>
      <c r="K312" s="89"/>
      <c r="L312" s="89"/>
      <c r="M312" s="89"/>
      <c r="N312" s="89"/>
      <c r="O312" s="89"/>
      <c r="P312" s="89"/>
      <c r="Q312" s="89"/>
    </row>
    <row r="313" spans="2:17" hidden="1">
      <c r="B313" s="99">
        <f t="shared" si="542"/>
        <v>46076</v>
      </c>
      <c r="C313" s="96"/>
      <c r="D313" s="98"/>
      <c r="E313" s="97"/>
      <c r="F313" s="89"/>
      <c r="G313" s="96"/>
      <c r="H313" s="98"/>
      <c r="I313" s="97"/>
      <c r="J313" s="89"/>
      <c r="K313" s="96"/>
      <c r="L313" s="98"/>
      <c r="M313" s="97"/>
      <c r="N313" s="89"/>
      <c r="O313" s="96"/>
      <c r="P313" s="98"/>
      <c r="Q313" s="97"/>
    </row>
    <row r="314" spans="2:17" hidden="1">
      <c r="B314" s="99">
        <f t="shared" si="542"/>
        <v>46077</v>
      </c>
      <c r="C314" s="96"/>
      <c r="D314" s="98"/>
      <c r="E314" s="97"/>
      <c r="F314" s="89"/>
      <c r="G314" s="96"/>
      <c r="H314" s="98"/>
      <c r="I314" s="97"/>
      <c r="J314" s="89"/>
      <c r="K314" s="96"/>
      <c r="L314" s="98"/>
      <c r="M314" s="97"/>
      <c r="N314" s="89"/>
      <c r="O314" s="96"/>
      <c r="P314" s="98"/>
      <c r="Q314" s="97"/>
    </row>
    <row r="315" spans="2:17" hidden="1">
      <c r="B315" s="99">
        <f t="shared" si="542"/>
        <v>46078</v>
      </c>
      <c r="C315" s="96"/>
      <c r="D315" s="98"/>
      <c r="E315" s="97"/>
      <c r="F315" s="89"/>
      <c r="G315" s="96"/>
      <c r="H315" s="98"/>
      <c r="I315" s="97"/>
      <c r="J315" s="89"/>
      <c r="K315" s="96"/>
      <c r="L315" s="98"/>
      <c r="M315" s="97"/>
      <c r="N315" s="89"/>
      <c r="O315" s="96"/>
      <c r="P315" s="98"/>
      <c r="Q315" s="97"/>
    </row>
    <row r="316" spans="2:17" hidden="1">
      <c r="B316" s="95" t="str">
        <f t="shared" ref="B316" si="571">""&amp;TEXT(MIN(B311:B315),"mmm dd")&amp;" - "&amp;TEXT(MAX(B311:B315),"mmm dd")</f>
        <v>feb 19 - feb 25</v>
      </c>
      <c r="C316" s="88">
        <f t="shared" ref="C316" si="572">SUM(C311:C315)</f>
        <v>0</v>
      </c>
      <c r="D316" s="94" t="e">
        <f t="shared" ref="D316" si="573">E316/C316</f>
        <v>#DIV/0!</v>
      </c>
      <c r="E316" s="93">
        <f t="shared" ref="E316" si="574">SUM(E311:E315)</f>
        <v>0</v>
      </c>
      <c r="F316" s="104"/>
      <c r="G316" s="88">
        <f t="shared" ref="G316" si="575">SUM(G311:G315)</f>
        <v>0</v>
      </c>
      <c r="H316" s="94" t="e">
        <f t="shared" ref="H316" si="576">I316/G316</f>
        <v>#DIV/0!</v>
      </c>
      <c r="I316" s="93">
        <f t="shared" ref="I316" si="577">SUM(I311:I315)</f>
        <v>0</v>
      </c>
      <c r="J316" s="104"/>
      <c r="K316" s="88">
        <f t="shared" ref="K316" si="578">SUM(K311:K315)</f>
        <v>0</v>
      </c>
      <c r="L316" s="94" t="e">
        <f t="shared" ref="L316" si="579">M316/K316</f>
        <v>#DIV/0!</v>
      </c>
      <c r="M316" s="93">
        <f t="shared" ref="M316" si="580">SUM(M311:M315)</f>
        <v>0</v>
      </c>
      <c r="N316" s="89"/>
      <c r="O316" s="88">
        <f t="shared" ref="O316" si="581">SUM(O311:O315)</f>
        <v>0</v>
      </c>
      <c r="P316" s="94" t="e">
        <f t="shared" ref="P316" si="582">Q316/O316</f>
        <v>#DIV/0!</v>
      </c>
      <c r="Q316" s="93">
        <f t="shared" ref="Q316" si="583">SUM(Q311:Q315)</f>
        <v>0</v>
      </c>
    </row>
    <row r="317" spans="2:17">
      <c r="B317" s="99"/>
      <c r="C317" s="96"/>
      <c r="D317" s="98"/>
      <c r="E317" s="97"/>
      <c r="F317" s="89"/>
      <c r="G317" s="89"/>
      <c r="H317" s="98"/>
      <c r="I317" s="89"/>
      <c r="J317" s="89"/>
      <c r="K317" s="89"/>
      <c r="L317" s="98"/>
      <c r="M317" s="89"/>
      <c r="N317" s="89"/>
      <c r="O317" s="89"/>
      <c r="P317" s="89"/>
      <c r="Q317" s="89"/>
    </row>
    <row r="318" spans="2:17" s="89" customFormat="1" thickBot="1">
      <c r="B318" s="92" t="s">
        <v>19</v>
      </c>
      <c r="C318" s="91">
        <f>C15+C22+C29+C36+C43+C50+C57+C64+C71+C78+C85+C92+C99+C106+C113+C120+C127+C134+C141+C148+C155+C162+C169+C176+C183+C190+C197+C204+C211+C218+C225+C232+C239+C246+C253+C260+C267+C274+C281+C288+C295+C302+C309+C316</f>
        <v>2000252</v>
      </c>
      <c r="D318" s="90">
        <f>E318/C318</f>
        <v>20.775695549860718</v>
      </c>
      <c r="E318" s="117">
        <f>E15+E22+E29+E36+E43+E50+E57+E64+E71+E78+E85+E92+E99+E106+E113+E120+E127+E134+E141+E148+E155+E162+E169+E176+E183+E190+E197+E204+E211+E218+E225+E232+E239+E246+E253+E260+E267+E274+E281+E288+E295+E302+E309+E316</f>
        <v>41556626.575000003</v>
      </c>
      <c r="F318" s="105"/>
      <c r="G318" s="91">
        <f>G15+G22+G29+G36+G43+G50+G57+G64+G71+G78+G85+G92+G99+G106+G113+G120+G127+G134+G141+G148+G155+G162+G169+G176+G183+G190+G197+G204+G211+G218+G225+G232+G239+G246+G253+G260+G267+G274+G281+G288+G295+G302+G309+G316</f>
        <v>2000252</v>
      </c>
      <c r="H318" s="90">
        <f>I318/G318</f>
        <v>20.775695549860718</v>
      </c>
      <c r="I318" s="117">
        <f>I15+I22+I29+I36+I43+I50+I57+I64+I71+I78+I85+I92+I99+I106+I113+I120+I127+I134+I141+I148+I155+I162+I169+I176+I183+I190+I197+I204+I211+I218+I225+I232+I239+I246+I253+I260+I267+I274+I281+I288+I295+I302+I309+I316</f>
        <v>41556626.575000003</v>
      </c>
      <c r="J318" s="105"/>
      <c r="K318" s="91">
        <f>K15+K22+K29+K36+K43+K50+K57+K64+K71+K78+K85+K92+K99+K106+K113+K120+K127+K134+K141+K148+K155+K162+K169+K176+K183+K190+K197+K204+K211+K218+K225+K232+K239+K246+K253+K260+K267+K274+K281+K288+K295+K302+K309+K316</f>
        <v>0</v>
      </c>
      <c r="L318" s="90" t="str">
        <f>IF(M318=0,"-",M318/K318)</f>
        <v>-</v>
      </c>
      <c r="M318" s="117">
        <f>M15+M22+M29+M36+M43+M50+M57+M64+M71+M78+M85+M92+M99+M106+M113+M120+M127+M134+M141+M148+M155+M162+M169+M176+M183+M190+M197+M204+M211+M218+M225+M232+M239+M246+M253+M260+M267+M274+M281+M288+M295+M302+M309+M316</f>
        <v>0</v>
      </c>
      <c r="O318" s="91">
        <f>O15+O22+O29+O36+O43+O50+O57+O64+O71+O78+O85+O92+O99+O106+O113+O120+O127+O134+O141+O148+O155+O162+O169+O176+O183+O190+O197+O204+O211+O218+O225+O232+O239+O246+O253+O260+O267+O274+O281+O288+O295+O302+O309+O316</f>
        <v>0</v>
      </c>
      <c r="P318" s="90" t="str">
        <f>IF(Q318=0,"-",Q318/O318)</f>
        <v>-</v>
      </c>
      <c r="Q318" s="117">
        <f>Q15+Q22+Q29+Q36+Q43+Q50+Q57+Q64+Q71+Q78+Q85+Q92+Q99+Q106+Q113+Q120+Q127+Q134+Q141+Q148+Q155+Q162+Q169+Q176+Q183+Q190+Q197+Q204+Q211+Q218+Q225+Q232+Q239+Q246+Q253+Q260+Q267+Q274+Q281+Q288+Q295+Q302+Q309+Q316</f>
        <v>0</v>
      </c>
    </row>
    <row r="319" spans="2:17" ht="15" thickTop="1"/>
  </sheetData>
  <mergeCells count="4">
    <mergeCell ref="C7:E7"/>
    <mergeCell ref="G7:I7"/>
    <mergeCell ref="K7:M7"/>
    <mergeCell ref="O7:Q7"/>
  </mergeCells>
  <phoneticPr fontId="39" type="noConversion"/>
  <conditionalFormatting sqref="C10:E37 C38:F42">
    <cfRule type="expression" dxfId="125" priority="41">
      <formula>$D10&gt;#REF!</formula>
    </cfRule>
    <cfRule type="expression" dxfId="124" priority="42">
      <formula>#REF!&gt;#REF!</formula>
    </cfRule>
  </conditionalFormatting>
  <conditionalFormatting sqref="C43:E44 C50:E51 C56:E58 C103:E108 C110:E115 C117:E122 C124:E129 C131:E136 C138:E143 C145:E150 C152:E157 C159:E164 C166:E171 C173:E178 C180:E185 C187:E192 C194:E199 C201:E206 C208:E213 C215:E220 C222:E227 C229:E234 C236:E241 C243:E248 C250:E255 C264:E269 C271:E276 C278:E283 C285:E290 C292:E297 C299:E304 C306:E311 C313:E317 H317:H318 L317:L318">
    <cfRule type="expression" dxfId="123" priority="515">
      <formula>$D43&gt;#REF!</formula>
    </cfRule>
  </conditionalFormatting>
  <conditionalFormatting sqref="C43:E44 C50:E51 C56:E58 C103:E108 C110:E115 C117:E122 C124:E129 C131:E136 C138:E143 C145:E150 C152:E157 C159:E164 C166:E171 C173:E178 C180:E185 C187:E192 C194:E199 C201:E206 C208:E213 C215:E220 C222:E227 C229:E234 C236:E241 C243:E248 C250:E255 C264:E269 C271:E276 C278:E283 C285:E290 C292:E297 C299:E304 C306:E311 C313:E317">
    <cfRule type="expression" dxfId="122" priority="516">
      <formula>#REF!&gt;#REF!</formula>
    </cfRule>
  </conditionalFormatting>
  <conditionalFormatting sqref="C63:E101">
    <cfRule type="expression" dxfId="121" priority="1">
      <formula>$D63&gt;#REF!</formula>
    </cfRule>
    <cfRule type="expression" dxfId="120" priority="2">
      <formula>#REF!&gt;#REF!</formula>
    </cfRule>
  </conditionalFormatting>
  <conditionalFormatting sqref="C257:E262">
    <cfRule type="expression" dxfId="119" priority="63">
      <formula>$D257&gt;#REF!</formula>
    </cfRule>
    <cfRule type="expression" dxfId="118" priority="64">
      <formula>#REF!&gt;#REF!</formula>
    </cfRule>
  </conditionalFormatting>
  <conditionalFormatting sqref="C45:F49">
    <cfRule type="expression" dxfId="117" priority="37">
      <formula>$D45&gt;#REF!</formula>
    </cfRule>
    <cfRule type="expression" dxfId="116" priority="38">
      <formula>#REF!&gt;#REF!</formula>
    </cfRule>
  </conditionalFormatting>
  <conditionalFormatting sqref="C52:F55">
    <cfRule type="expression" dxfId="115" priority="33">
      <formula>$D52&gt;#REF!</formula>
    </cfRule>
    <cfRule type="expression" dxfId="114" priority="34">
      <formula>#REF!&gt;#REF!</formula>
    </cfRule>
  </conditionalFormatting>
  <conditionalFormatting sqref="C59:F62">
    <cfRule type="expression" dxfId="113" priority="29">
      <formula>$D59&gt;#REF!</formula>
    </cfRule>
    <cfRule type="expression" dxfId="112" priority="30">
      <formula>#REF!&gt;#REF!</formula>
    </cfRule>
  </conditionalFormatting>
  <conditionalFormatting sqref="C318:M318">
    <cfRule type="expression" dxfId="111" priority="16">
      <formula>#REF!&gt;#REF!</formula>
    </cfRule>
  </conditionalFormatting>
  <conditionalFormatting sqref="D318:E318">
    <cfRule type="expression" dxfId="110" priority="19">
      <formula>$D318&gt;#REF!</formula>
    </cfRule>
  </conditionalFormatting>
  <conditionalFormatting sqref="F15 J15 F22 J22 F29 J29 F36 J36 F43 J43 F50 J50 F57 J57 F64 J64 F71 J71 F78 J78 F85 J85 F92 J92 F99 J99 F106 J106 F113 J113 F120 J120 F127 J127 F134 J134 F141 J141 F148 J148 F155 J155 F162 J162 F169 J169 F176 J176 F183 J183 F190 J190 F197 J197 F204 J204 F211 J211 F218 J218 F225 J225 F232 J232 F239 J239 F246 J246 F253 J253 F260 J260 F267 J267 F274 J274 F281 J281 F288 J288 F295 J295 F302 J302 F309 J309 F316 J316">
    <cfRule type="expression" dxfId="109" priority="795">
      <formula>$D15&gt;#REF!</formula>
    </cfRule>
    <cfRule type="expression" dxfId="108" priority="796">
      <formula>#REF!&gt;#REF!</formula>
    </cfRule>
  </conditionalFormatting>
  <conditionalFormatting sqref="G10:I15">
    <cfRule type="expression" dxfId="107" priority="59">
      <formula>$D10&gt;#REF!</formula>
    </cfRule>
    <cfRule type="expression" dxfId="106" priority="60">
      <formula>#REF!&gt;#REF!</formula>
    </cfRule>
  </conditionalFormatting>
  <conditionalFormatting sqref="G17:I22">
    <cfRule type="expression" dxfId="105" priority="52">
      <formula>#REF!&gt;#REF!</formula>
    </cfRule>
    <cfRule type="expression" dxfId="104" priority="51">
      <formula>$D17&gt;#REF!</formula>
    </cfRule>
  </conditionalFormatting>
  <conditionalFormatting sqref="G24:I29">
    <cfRule type="expression" dxfId="103" priority="48">
      <formula>#REF!&gt;#REF!</formula>
    </cfRule>
    <cfRule type="expression" dxfId="102" priority="47">
      <formula>$D24&gt;#REF!</formula>
    </cfRule>
  </conditionalFormatting>
  <conditionalFormatting sqref="G31:I36">
    <cfRule type="expression" dxfId="101" priority="43">
      <formula>$D31&gt;#REF!</formula>
    </cfRule>
    <cfRule type="expression" dxfId="100" priority="44">
      <formula>#REF!&gt;#REF!</formula>
    </cfRule>
  </conditionalFormatting>
  <conditionalFormatting sqref="G38:I43">
    <cfRule type="expression" dxfId="99" priority="39">
      <formula>$D38&gt;#REF!</formula>
    </cfRule>
    <cfRule type="expression" dxfId="98" priority="40">
      <formula>#REF!&gt;#REF!</formula>
    </cfRule>
  </conditionalFormatting>
  <conditionalFormatting sqref="G45:I50">
    <cfRule type="expression" dxfId="97" priority="36">
      <formula>#REF!&gt;#REF!</formula>
    </cfRule>
    <cfRule type="expression" dxfId="96" priority="35">
      <formula>$D45&gt;#REF!</formula>
    </cfRule>
  </conditionalFormatting>
  <conditionalFormatting sqref="G52:I57">
    <cfRule type="expression" dxfId="95" priority="31">
      <formula>$D52&gt;#REF!</formula>
    </cfRule>
    <cfRule type="expression" dxfId="94" priority="32">
      <formula>#REF!&gt;#REF!</formula>
    </cfRule>
  </conditionalFormatting>
  <conditionalFormatting sqref="G59:I64">
    <cfRule type="expression" dxfId="93" priority="27">
      <formula>$D59&gt;#REF!</formula>
    </cfRule>
    <cfRule type="expression" dxfId="92" priority="28">
      <formula>#REF!&gt;#REF!</formula>
    </cfRule>
  </conditionalFormatting>
  <conditionalFormatting sqref="G66:I71">
    <cfRule type="expression" dxfId="91" priority="25">
      <formula>$D66&gt;#REF!</formula>
    </cfRule>
    <cfRule type="expression" dxfId="90" priority="26">
      <formula>#REF!&gt;#REF!</formula>
    </cfRule>
  </conditionalFormatting>
  <conditionalFormatting sqref="G73:I78">
    <cfRule type="expression" dxfId="89" priority="21">
      <formula>$D73&gt;#REF!</formula>
    </cfRule>
    <cfRule type="expression" dxfId="88" priority="22">
      <formula>#REF!&gt;#REF!</formula>
    </cfRule>
  </conditionalFormatting>
  <conditionalFormatting sqref="G80:I85">
    <cfRule type="expression" dxfId="87" priority="9">
      <formula>$D80&gt;#REF!</formula>
    </cfRule>
    <cfRule type="expression" dxfId="86" priority="10">
      <formula>#REF!&gt;#REF!</formula>
    </cfRule>
  </conditionalFormatting>
  <conditionalFormatting sqref="G87:I92">
    <cfRule type="expression" dxfId="85" priority="8">
      <formula>#REF!&gt;#REF!</formula>
    </cfRule>
    <cfRule type="expression" dxfId="84" priority="7">
      <formula>$D87&gt;#REF!</formula>
    </cfRule>
  </conditionalFormatting>
  <conditionalFormatting sqref="G94:I99">
    <cfRule type="expression" dxfId="83" priority="4">
      <formula>#REF!&gt;#REF!</formula>
    </cfRule>
    <cfRule type="expression" dxfId="82" priority="3">
      <formula>$D94&gt;#REF!</formula>
    </cfRule>
  </conditionalFormatting>
  <conditionalFormatting sqref="G103:I106 G110:I113 G117:I120 G124:I127 G131:I134 G138:I141 G145:I148 G152:I155 G159:I162 G166:I169 G173:I176 G180:I183 G187:I190 G194:I197 G201:I204 G208:I211 G215:I218 G222:I225 G229:I232 G236:I239 G243:I246 G250:I253 G257:I260 G264:I267 G271:I274 G278:I281 G285:I288 G292:I295 G299:I302 G306:I309 G313:I316">
    <cfRule type="expression" dxfId="81" priority="75">
      <formula>$D103&gt;#REF!</formula>
    </cfRule>
    <cfRule type="expression" dxfId="80" priority="76">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H317">
    <cfRule type="expression" dxfId="79" priority="983">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cfRule type="expression" dxfId="78" priority="982">
      <formula>$D16&gt;#REF!</formula>
    </cfRule>
  </conditionalFormatting>
  <conditionalFormatting sqref="I318">
    <cfRule type="expression" dxfId="77" priority="17">
      <formula>$D318&gt;#REF!</formula>
    </cfRule>
  </conditionalFormatting>
  <conditionalFormatting sqref="K10:M10 O10:Q10 K17:M17 O17:Q17 K24:M24 O24:Q24 K31:M31 O31:Q31 K38:M38 O38:Q38 K45:M45 O45:Q45 K52:M52 O52:Q52 K59:M59 O59:Q59 K66:M66 O66:Q66 K73:M73 O73:Q73 K80:M80 O80:Q80 K87:M87 O87:Q87 K94:M94 O94:Q94 G101:I101 K101:M101 O101:Q101 G108:I108 K108:M108 O108:Q108 G115:I115 K115:M115 O115:Q115 G122:I122 K122:M122 O122:Q122 G129:I129 K129:M129 O129:Q129 G136:I136 K136:M136 O136:Q136 G143:I143 K143:M143 O143:Q143 G150:I150 K150:M150 O150:Q150 G157:I157 K157:M157 O157:Q157 G164:I164 K164:M164 O164:Q164 G171:I171 K171:M171 O171:Q171 G178:I178 K178:M178 O178:Q178 G185:I185 K185:M185 O185:Q185 G192:I192 K192:M192 O192:Q192 G199:I199 K199:M199 O199:Q199 G206:I206 K206:M206 O206:Q206 G213:I213 K213:M213 O213:Q213 G220:I220 K220:M220 O220:Q220 G227:I227 K227:M227 O227:Q227 G234:I234 K234:M234 O234:Q234 G241:I241 K241:M241 O241:Q241 G248:I248 K248:M248 O248:Q248 G255:I255 K255:M255 O255:Q255 G262:I262 K262:M262 O262:Q262 G269:I269 K269:M269 O269:Q269 G276:I276 K276:M276 O276:Q276 G283:I283 K283:M283 O283:Q283 G290:I290 K290:M290 O290:Q290 G297:I297 K297:M297 O297:Q297 G304:I304 K304:M304 O304:Q304 G311:I311 K311:M311 O311:Q311">
    <cfRule type="expression" dxfId="76" priority="799">
      <formula>$D10&gt;#REF!</formula>
    </cfRule>
    <cfRule type="expression" dxfId="75" priority="800">
      <formula>#REF!&gt;#REF!</formula>
    </cfRule>
  </conditionalFormatting>
  <conditionalFormatting sqref="K12:M15 K19:M22 K26:M29 K33:M36 K40:M43 K47:M50 K54:M57 K61:M64 K68:M71 K75:M78 K82:M85 K89:M92 K96:M99 K103:M106 K110:M113 K117:M120 K124:M127 K131:M134 K138:M141 K145:M148 K152:M155 K159:M162 K166:M169 K173:M176 K180:M183 K187:M190 K194:M197 K201:M204 K208:M211 K215:M218 K222:M225 K229:M232 K236:M239 K243:M246 K250:M253 K257:M260 K264:M267 K271:M274 K278:M281 K285:M288 K292:M295 K299:M302 K306:M309 K313:M316">
    <cfRule type="expression" dxfId="74" priority="73">
      <formula>$D12&gt;#REF!</formula>
    </cfRule>
    <cfRule type="expression" dxfId="73" priority="74">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L317">
    <cfRule type="expression" dxfId="72" priority="956">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cfRule type="expression" dxfId="71" priority="955">
      <formula>$D16&gt;#REF!</formula>
    </cfRule>
  </conditionalFormatting>
  <conditionalFormatting sqref="M318">
    <cfRule type="expression" dxfId="70" priority="15">
      <formula>$D318&gt;#REF!</formula>
    </cfRule>
  </conditionalFormatting>
  <conditionalFormatting sqref="O12:Q15 O19:Q22 O26:Q29 O33:Q36 O40:Q43 O47:Q50 O54:Q57 O61:Q64 O68:Q71 O75:Q78 O82:Q85 O89:Q92 O96:Q99 O103:Q106 O110:Q113 O117:Q120 O124:Q127 O131:Q134 O138:Q141 O145:Q148 O152:Q155 O159:Q162 O166:Q169 O173:Q176 O180:Q183 O187:Q190 O194:Q197 O201:Q204 O208:Q211 O215:Q218 O222:Q225 O229:Q232 O236:Q239 O243:Q246 O250:Q253 O257:Q260 O264:Q267 O271:Q274 O278:Q281 O285:Q288 O292:Q295 O299:Q302 O306:Q309 O313:Q316">
    <cfRule type="expression" dxfId="69" priority="71">
      <formula>$D12&gt;#REF!</formula>
    </cfRule>
    <cfRule type="expression" dxfId="68" priority="72">
      <formula>#REF!&gt;#REF!</formula>
    </cfRule>
  </conditionalFormatting>
  <conditionalFormatting sqref="O318:Q318">
    <cfRule type="expression" dxfId="67" priority="14">
      <formula>#REF!&gt;#REF!</formula>
    </cfRule>
  </conditionalFormatting>
  <conditionalFormatting sqref="P318:Q318">
    <cfRule type="expression" dxfId="66" priority="13">
      <formula>$D318&gt;#REF!</formula>
    </cfRule>
  </conditionalFormatting>
  <pageMargins left="0.7" right="0.7" top="0.75" bottom="0.75" header="0.3" footer="0.3"/>
  <pageSetup paperSize="9" orientation="portrait" r:id="rId1"/>
  <ignoredErrors>
    <ignoredError sqref="D16:L16 F15 J15 D73:D7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1CF-0535-4416-B032-6BD8607D1143}">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45827</v>
      </c>
      <c r="C15" s="59">
        <f>SUMIF(F20:F5000,F15,C20:C5000)</f>
        <v>27243</v>
      </c>
      <c r="D15" s="60">
        <f>E15/C15</f>
        <v>23.17977168446939</v>
      </c>
      <c r="E15" s="60">
        <f>SUMIF(F20:F5000,F15,E20:E5000)</f>
        <v>631486.51999999955</v>
      </c>
      <c r="F15" s="61" t="s">
        <v>12</v>
      </c>
    </row>
    <row r="16" spans="2:10">
      <c r="B16" s="26">
        <v>45827</v>
      </c>
      <c r="C16" s="59">
        <f>SUMIF(F20:F5001,F16,C20:C5001)</f>
        <v>0</v>
      </c>
      <c r="D16" s="60">
        <v>0</v>
      </c>
      <c r="E16" s="60">
        <f>SUMIF(F20:F5001,F16,E20:E5001)</f>
        <v>0</v>
      </c>
      <c r="F16" s="61" t="s">
        <v>22</v>
      </c>
    </row>
    <row r="17" spans="2:12" ht="12.5">
      <c r="B17" s="26">
        <v>45827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45827.380486111113</v>
      </c>
      <c r="C20" s="107">
        <v>289</v>
      </c>
      <c r="D20" s="108">
        <v>23.3</v>
      </c>
      <c r="E20" s="108">
        <v>6733.7</v>
      </c>
      <c r="F20" s="109" t="s">
        <v>12</v>
      </c>
      <c r="G20" s="87"/>
      <c r="H20" s="86"/>
      <c r="I20" s="86"/>
      <c r="J20" s="86"/>
      <c r="K20" s="86"/>
    </row>
    <row r="21" spans="2:12" ht="12.5">
      <c r="B21" s="34">
        <v>45827.381249999999</v>
      </c>
      <c r="C21" s="107">
        <v>144</v>
      </c>
      <c r="D21" s="108">
        <v>23.3</v>
      </c>
      <c r="E21" s="108">
        <v>3355.2000000000003</v>
      </c>
      <c r="F21" s="109" t="s">
        <v>12</v>
      </c>
    </row>
    <row r="22" spans="2:12" ht="12.5">
      <c r="B22" s="34">
        <v>45827.381249999999</v>
      </c>
      <c r="C22" s="107">
        <v>268</v>
      </c>
      <c r="D22" s="108">
        <v>23.3</v>
      </c>
      <c r="E22" s="108">
        <v>6244.4000000000005</v>
      </c>
      <c r="F22" s="109" t="s">
        <v>12</v>
      </c>
    </row>
    <row r="23" spans="2:12" ht="12.5">
      <c r="B23" s="34">
        <v>45827.381249999999</v>
      </c>
      <c r="C23" s="107">
        <v>193</v>
      </c>
      <c r="D23" s="108">
        <v>23.3</v>
      </c>
      <c r="E23" s="108">
        <v>4496.9000000000005</v>
      </c>
      <c r="F23" s="109" t="s">
        <v>12</v>
      </c>
    </row>
    <row r="24" spans="2:12" ht="12.5">
      <c r="B24" s="34">
        <v>45827.383425925924</v>
      </c>
      <c r="C24" s="107">
        <v>298</v>
      </c>
      <c r="D24" s="108">
        <v>23.34</v>
      </c>
      <c r="E24" s="108">
        <v>6955.32</v>
      </c>
      <c r="F24" s="109" t="s">
        <v>12</v>
      </c>
    </row>
    <row r="25" spans="2:12" ht="12.5">
      <c r="B25" s="34">
        <v>45827.387858796297</v>
      </c>
      <c r="C25" s="107">
        <v>279</v>
      </c>
      <c r="D25" s="108">
        <v>23.28</v>
      </c>
      <c r="E25" s="108">
        <v>6495.12</v>
      </c>
      <c r="F25" s="109" t="s">
        <v>12</v>
      </c>
    </row>
    <row r="26" spans="2:12" ht="12.5">
      <c r="B26" s="34">
        <v>45827.387870370374</v>
      </c>
      <c r="C26" s="107">
        <v>7</v>
      </c>
      <c r="D26" s="108">
        <v>23.26</v>
      </c>
      <c r="E26" s="108">
        <v>162.82000000000002</v>
      </c>
      <c r="F26" s="109" t="s">
        <v>12</v>
      </c>
    </row>
    <row r="27" spans="2:12" ht="12.5">
      <c r="B27" s="34">
        <v>45827.387870370374</v>
      </c>
      <c r="C27" s="107">
        <v>47</v>
      </c>
      <c r="D27" s="108">
        <v>23.26</v>
      </c>
      <c r="E27" s="108">
        <v>1093.22</v>
      </c>
      <c r="F27" s="109" t="s">
        <v>12</v>
      </c>
    </row>
    <row r="28" spans="2:12" ht="12.5">
      <c r="B28" s="34">
        <v>45827.387870370374</v>
      </c>
      <c r="C28" s="107">
        <v>226</v>
      </c>
      <c r="D28" s="108">
        <v>23.26</v>
      </c>
      <c r="E28" s="108">
        <v>5256.76</v>
      </c>
      <c r="F28" s="109" t="s">
        <v>12</v>
      </c>
    </row>
    <row r="29" spans="2:12" ht="12.5">
      <c r="B29" s="34">
        <v>45827.392905092594</v>
      </c>
      <c r="C29" s="107">
        <v>527</v>
      </c>
      <c r="D29" s="108">
        <v>23.26</v>
      </c>
      <c r="E29" s="108">
        <v>12258.02</v>
      </c>
      <c r="F29" s="109" t="s">
        <v>12</v>
      </c>
    </row>
    <row r="30" spans="2:12" ht="12.5">
      <c r="B30" s="34">
        <v>45827.395219907405</v>
      </c>
      <c r="C30" s="107">
        <v>286</v>
      </c>
      <c r="D30" s="108">
        <v>23.28</v>
      </c>
      <c r="E30" s="108">
        <v>6658.08</v>
      </c>
      <c r="F30" s="109" t="s">
        <v>12</v>
      </c>
    </row>
    <row r="31" spans="2:12" ht="12.5">
      <c r="B31" s="34">
        <v>45827.401967592596</v>
      </c>
      <c r="C31" s="107">
        <v>547</v>
      </c>
      <c r="D31" s="108">
        <v>23.22</v>
      </c>
      <c r="E31" s="108">
        <v>12701.34</v>
      </c>
      <c r="F31" s="109" t="s">
        <v>12</v>
      </c>
    </row>
    <row r="32" spans="2:12" ht="12.5">
      <c r="B32" s="34">
        <v>45827.41101851852</v>
      </c>
      <c r="C32" s="107">
        <v>121</v>
      </c>
      <c r="D32" s="108">
        <v>23.2</v>
      </c>
      <c r="E32" s="108">
        <v>2807.2</v>
      </c>
      <c r="F32" s="109" t="s">
        <v>12</v>
      </c>
    </row>
    <row r="33" spans="2:6" ht="12.5">
      <c r="B33" s="34">
        <v>45827.41101851852</v>
      </c>
      <c r="C33" s="107">
        <v>336</v>
      </c>
      <c r="D33" s="108">
        <v>23.2</v>
      </c>
      <c r="E33" s="108">
        <v>7795.2</v>
      </c>
      <c r="F33" s="109" t="s">
        <v>12</v>
      </c>
    </row>
    <row r="34" spans="2:6" ht="12.5">
      <c r="B34" s="34">
        <v>45827.41101851852</v>
      </c>
      <c r="C34" s="107">
        <v>336</v>
      </c>
      <c r="D34" s="108">
        <v>23.2</v>
      </c>
      <c r="E34" s="108">
        <v>7795.2</v>
      </c>
      <c r="F34" s="109" t="s">
        <v>12</v>
      </c>
    </row>
    <row r="35" spans="2:6" ht="12.5">
      <c r="B35" s="34">
        <v>45827.413865740738</v>
      </c>
      <c r="C35" s="107">
        <v>267</v>
      </c>
      <c r="D35" s="108">
        <v>23.16</v>
      </c>
      <c r="E35" s="108">
        <v>6183.72</v>
      </c>
      <c r="F35" s="109" t="s">
        <v>12</v>
      </c>
    </row>
    <row r="36" spans="2:6" ht="12.5">
      <c r="B36" s="34">
        <v>45827.418310185189</v>
      </c>
      <c r="C36" s="107">
        <v>113</v>
      </c>
      <c r="D36" s="108">
        <v>23.16</v>
      </c>
      <c r="E36" s="108">
        <v>2617.08</v>
      </c>
      <c r="F36" s="109" t="s">
        <v>12</v>
      </c>
    </row>
    <row r="37" spans="2:6" ht="12.5">
      <c r="B37" s="34">
        <v>45827.418310185189</v>
      </c>
      <c r="C37" s="107">
        <v>177</v>
      </c>
      <c r="D37" s="108">
        <v>23.16</v>
      </c>
      <c r="E37" s="108">
        <v>4099.32</v>
      </c>
      <c r="F37" s="109" t="s">
        <v>12</v>
      </c>
    </row>
    <row r="38" spans="2:6" ht="12.5">
      <c r="B38" s="34">
        <v>45827.418310185189</v>
      </c>
      <c r="C38" s="107">
        <v>2</v>
      </c>
      <c r="D38" s="108">
        <v>23.16</v>
      </c>
      <c r="E38" s="108">
        <v>46.32</v>
      </c>
      <c r="F38" s="109" t="s">
        <v>12</v>
      </c>
    </row>
    <row r="39" spans="2:6" ht="12.5">
      <c r="B39" s="34">
        <v>45827.422731481478</v>
      </c>
      <c r="C39" s="107">
        <v>300</v>
      </c>
      <c r="D39" s="108">
        <v>23.12</v>
      </c>
      <c r="E39" s="108">
        <v>6936</v>
      </c>
      <c r="F39" s="109" t="s">
        <v>12</v>
      </c>
    </row>
    <row r="40" spans="2:6" ht="12.5">
      <c r="B40" s="34">
        <v>45827.43105324074</v>
      </c>
      <c r="C40" s="107">
        <v>268</v>
      </c>
      <c r="D40" s="108">
        <v>23.1</v>
      </c>
      <c r="E40" s="108">
        <v>6190.8</v>
      </c>
      <c r="F40" s="109" t="s">
        <v>12</v>
      </c>
    </row>
    <row r="41" spans="2:6" ht="12.5">
      <c r="B41" s="34">
        <v>45827.43105324074</v>
      </c>
      <c r="C41" s="107">
        <v>104</v>
      </c>
      <c r="D41" s="108">
        <v>23.1</v>
      </c>
      <c r="E41" s="108">
        <v>2402.4</v>
      </c>
      <c r="F41" s="109" t="s">
        <v>12</v>
      </c>
    </row>
    <row r="42" spans="2:6" ht="12.5">
      <c r="B42" s="34">
        <v>45827.43105324074</v>
      </c>
      <c r="C42" s="107">
        <v>172</v>
      </c>
      <c r="D42" s="108">
        <v>23.1</v>
      </c>
      <c r="E42" s="108">
        <v>3973.2000000000003</v>
      </c>
      <c r="F42" s="109" t="s">
        <v>12</v>
      </c>
    </row>
    <row r="43" spans="2:6" ht="12.5">
      <c r="B43" s="34">
        <v>45827.43105324074</v>
      </c>
      <c r="C43" s="107">
        <v>89</v>
      </c>
      <c r="D43" s="108">
        <v>23.1</v>
      </c>
      <c r="E43" s="108">
        <v>2055.9</v>
      </c>
      <c r="F43" s="109" t="s">
        <v>12</v>
      </c>
    </row>
    <row r="44" spans="2:6" ht="12.5">
      <c r="B44" s="34">
        <v>45827.43105324074</v>
      </c>
      <c r="C44" s="107">
        <v>212</v>
      </c>
      <c r="D44" s="108">
        <v>23.1</v>
      </c>
      <c r="E44" s="108">
        <v>4897.2000000000007</v>
      </c>
      <c r="F44" s="109" t="s">
        <v>12</v>
      </c>
    </row>
    <row r="45" spans="2:6" ht="12.5">
      <c r="B45" s="34">
        <v>45827.44604166667</v>
      </c>
      <c r="C45" s="107">
        <v>261</v>
      </c>
      <c r="D45" s="108">
        <v>23.18</v>
      </c>
      <c r="E45" s="108">
        <v>6049.98</v>
      </c>
      <c r="F45" s="109" t="s">
        <v>12</v>
      </c>
    </row>
    <row r="46" spans="2:6" ht="12.5">
      <c r="B46" s="34">
        <v>45827.44604166667</v>
      </c>
      <c r="C46" s="107">
        <v>278</v>
      </c>
      <c r="D46" s="108">
        <v>23.18</v>
      </c>
      <c r="E46" s="108">
        <v>6444.04</v>
      </c>
      <c r="F46" s="109" t="s">
        <v>12</v>
      </c>
    </row>
    <row r="47" spans="2:6" ht="12.5">
      <c r="B47" s="34">
        <v>45827.44604166667</v>
      </c>
      <c r="C47" s="107">
        <v>146</v>
      </c>
      <c r="D47" s="108">
        <v>23.18</v>
      </c>
      <c r="E47" s="108">
        <v>3384.2799999999997</v>
      </c>
      <c r="F47" s="109" t="s">
        <v>12</v>
      </c>
    </row>
    <row r="48" spans="2:6" ht="12.5">
      <c r="B48" s="34">
        <v>45827.44604166667</v>
      </c>
      <c r="C48" s="107">
        <v>372</v>
      </c>
      <c r="D48" s="108">
        <v>23.18</v>
      </c>
      <c r="E48" s="108">
        <v>8622.9599999999991</v>
      </c>
      <c r="F48" s="109" t="s">
        <v>12</v>
      </c>
    </row>
    <row r="49" spans="2:6" ht="12.5">
      <c r="B49" s="34">
        <v>45827.449143518519</v>
      </c>
      <c r="C49" s="107">
        <v>286</v>
      </c>
      <c r="D49" s="108">
        <v>23.14</v>
      </c>
      <c r="E49" s="108">
        <v>6618.04</v>
      </c>
      <c r="F49" s="109" t="s">
        <v>12</v>
      </c>
    </row>
    <row r="50" spans="2:6" ht="12.5">
      <c r="B50" s="34">
        <v>45827.454097222224</v>
      </c>
      <c r="C50" s="107">
        <v>158</v>
      </c>
      <c r="D50" s="108">
        <v>23.1</v>
      </c>
      <c r="E50" s="108">
        <v>3649.8</v>
      </c>
      <c r="F50" s="109" t="s">
        <v>12</v>
      </c>
    </row>
    <row r="51" spans="2:6" ht="12.5">
      <c r="B51" s="34">
        <v>45827.461736111109</v>
      </c>
      <c r="C51" s="107">
        <v>545</v>
      </c>
      <c r="D51" s="108">
        <v>23.12</v>
      </c>
      <c r="E51" s="108">
        <v>12600.4</v>
      </c>
      <c r="F51" s="109" t="s">
        <v>12</v>
      </c>
    </row>
    <row r="52" spans="2:6" ht="12.5">
      <c r="B52" s="34">
        <v>45827.47320601852</v>
      </c>
      <c r="C52" s="107">
        <v>258</v>
      </c>
      <c r="D52" s="108">
        <v>23.12</v>
      </c>
      <c r="E52" s="108">
        <v>5964.96</v>
      </c>
      <c r="F52" s="109" t="s">
        <v>12</v>
      </c>
    </row>
    <row r="53" spans="2:6" ht="12.5">
      <c r="B53" s="34">
        <v>45827.47320601852</v>
      </c>
      <c r="C53" s="107">
        <v>267</v>
      </c>
      <c r="D53" s="108">
        <v>23.12</v>
      </c>
      <c r="E53" s="108">
        <v>6173.04</v>
      </c>
      <c r="F53" s="109" t="s">
        <v>12</v>
      </c>
    </row>
    <row r="54" spans="2:6" ht="12.5">
      <c r="B54" s="34">
        <v>45827.47320601852</v>
      </c>
      <c r="C54" s="107">
        <v>268</v>
      </c>
      <c r="D54" s="108">
        <v>23.12</v>
      </c>
      <c r="E54" s="108">
        <v>6196.16</v>
      </c>
      <c r="F54" s="109" t="s">
        <v>12</v>
      </c>
    </row>
    <row r="55" spans="2:6" ht="12.5">
      <c r="B55" s="34">
        <v>45827.480104166665</v>
      </c>
      <c r="C55" s="107">
        <v>81</v>
      </c>
      <c r="D55" s="108">
        <v>23.12</v>
      </c>
      <c r="E55" s="108">
        <v>1872.72</v>
      </c>
      <c r="F55" s="109" t="s">
        <v>12</v>
      </c>
    </row>
    <row r="56" spans="2:6" ht="12.5">
      <c r="B56" s="34">
        <v>45827.489039351851</v>
      </c>
      <c r="C56" s="107">
        <v>264</v>
      </c>
      <c r="D56" s="108">
        <v>23.16</v>
      </c>
      <c r="E56" s="108">
        <v>6114.24</v>
      </c>
      <c r="F56" s="109" t="s">
        <v>12</v>
      </c>
    </row>
    <row r="57" spans="2:6" ht="12.5">
      <c r="B57" s="34">
        <v>45827.507627314815</v>
      </c>
      <c r="C57" s="107">
        <v>325</v>
      </c>
      <c r="D57" s="108">
        <v>23.16</v>
      </c>
      <c r="E57" s="108">
        <v>7527</v>
      </c>
      <c r="F57" s="109" t="s">
        <v>12</v>
      </c>
    </row>
    <row r="58" spans="2:6" ht="12.5">
      <c r="B58" s="34">
        <v>45827.507627314815</v>
      </c>
      <c r="C58" s="107">
        <v>316</v>
      </c>
      <c r="D58" s="108">
        <v>23.16</v>
      </c>
      <c r="E58" s="108">
        <v>7318.56</v>
      </c>
      <c r="F58" s="109" t="s">
        <v>12</v>
      </c>
    </row>
    <row r="59" spans="2:6" ht="12.5">
      <c r="B59" s="34">
        <v>45827.507627314815</v>
      </c>
      <c r="C59" s="107">
        <v>75</v>
      </c>
      <c r="D59" s="108">
        <v>23.16</v>
      </c>
      <c r="E59" s="108">
        <v>1737</v>
      </c>
      <c r="F59" s="109" t="s">
        <v>12</v>
      </c>
    </row>
    <row r="60" spans="2:6" ht="12.5">
      <c r="B60" s="34">
        <v>45827.507627314815</v>
      </c>
      <c r="C60" s="107">
        <v>776</v>
      </c>
      <c r="D60" s="108">
        <v>23.16</v>
      </c>
      <c r="E60" s="108">
        <v>17972.16</v>
      </c>
      <c r="F60" s="109" t="s">
        <v>12</v>
      </c>
    </row>
    <row r="61" spans="2:6" ht="12.5">
      <c r="B61" s="34">
        <v>45827.507627314815</v>
      </c>
      <c r="C61" s="107">
        <v>316</v>
      </c>
      <c r="D61" s="108">
        <v>23.16</v>
      </c>
      <c r="E61" s="108">
        <v>7318.56</v>
      </c>
      <c r="F61" s="109" t="s">
        <v>12</v>
      </c>
    </row>
    <row r="62" spans="2:6" ht="12.5">
      <c r="B62" s="34">
        <v>45827.507627314815</v>
      </c>
      <c r="C62" s="107">
        <v>75</v>
      </c>
      <c r="D62" s="108">
        <v>23.16</v>
      </c>
      <c r="E62" s="108">
        <v>1737</v>
      </c>
      <c r="F62" s="109" t="s">
        <v>12</v>
      </c>
    </row>
    <row r="63" spans="2:6" ht="12.5">
      <c r="B63" s="34">
        <v>45827.519918981481</v>
      </c>
      <c r="C63" s="107">
        <v>532</v>
      </c>
      <c r="D63" s="108">
        <v>23.2</v>
      </c>
      <c r="E63" s="108">
        <v>12342.4</v>
      </c>
      <c r="F63" s="109" t="s">
        <v>12</v>
      </c>
    </row>
    <row r="64" spans="2:6" ht="12.5">
      <c r="B64" s="34">
        <v>45827.525081018517</v>
      </c>
      <c r="C64" s="107">
        <v>304</v>
      </c>
      <c r="D64" s="108">
        <v>23.18</v>
      </c>
      <c r="E64" s="108">
        <v>7046.72</v>
      </c>
      <c r="F64" s="109" t="s">
        <v>12</v>
      </c>
    </row>
    <row r="65" spans="2:6" ht="12.5">
      <c r="B65" s="34">
        <v>45827.533819444441</v>
      </c>
      <c r="C65" s="107">
        <v>266</v>
      </c>
      <c r="D65" s="108">
        <v>23.18</v>
      </c>
      <c r="E65" s="108">
        <v>6165.88</v>
      </c>
      <c r="F65" s="109" t="s">
        <v>12</v>
      </c>
    </row>
    <row r="66" spans="2:6" ht="12.5">
      <c r="B66" s="34">
        <v>45827.542800925927</v>
      </c>
      <c r="C66" s="107">
        <v>570</v>
      </c>
      <c r="D66" s="108">
        <v>23.2</v>
      </c>
      <c r="E66" s="108">
        <v>13224</v>
      </c>
      <c r="F66" s="109" t="s">
        <v>12</v>
      </c>
    </row>
    <row r="67" spans="2:6" ht="12.5">
      <c r="B67" s="34">
        <v>45827.545486111114</v>
      </c>
      <c r="C67" s="107">
        <v>203</v>
      </c>
      <c r="D67" s="108">
        <v>23.2</v>
      </c>
      <c r="E67" s="108">
        <v>4709.5999999999995</v>
      </c>
      <c r="F67" s="109" t="s">
        <v>12</v>
      </c>
    </row>
    <row r="68" spans="2:6" ht="12.5">
      <c r="B68" s="34">
        <v>45827.545486111114</v>
      </c>
      <c r="C68" s="107">
        <v>60</v>
      </c>
      <c r="D68" s="108">
        <v>23.2</v>
      </c>
      <c r="E68" s="108">
        <v>1392</v>
      </c>
      <c r="F68" s="109" t="s">
        <v>12</v>
      </c>
    </row>
    <row r="69" spans="2:6" ht="12.5">
      <c r="B69" s="34">
        <v>45827.549861111111</v>
      </c>
      <c r="C69" s="107">
        <v>286</v>
      </c>
      <c r="D69" s="108">
        <v>23.18</v>
      </c>
      <c r="E69" s="108">
        <v>6629.48</v>
      </c>
      <c r="F69" s="109" t="s">
        <v>12</v>
      </c>
    </row>
    <row r="70" spans="2:6" ht="12.5">
      <c r="B70" s="34">
        <v>45827.557708333334</v>
      </c>
      <c r="C70" s="107">
        <v>267</v>
      </c>
      <c r="D70" s="108">
        <v>23.22</v>
      </c>
      <c r="E70" s="108">
        <v>6199.74</v>
      </c>
      <c r="F70" s="109" t="s">
        <v>12</v>
      </c>
    </row>
    <row r="71" spans="2:6" ht="12.5">
      <c r="B71" s="34">
        <v>45827.560104166667</v>
      </c>
      <c r="C71" s="107">
        <v>292</v>
      </c>
      <c r="D71" s="108">
        <v>23.18</v>
      </c>
      <c r="E71" s="108">
        <v>6768.5599999999995</v>
      </c>
      <c r="F71" s="109" t="s">
        <v>12</v>
      </c>
    </row>
    <row r="72" spans="2:6" ht="12.5">
      <c r="B72" s="34">
        <v>45827.565972222219</v>
      </c>
      <c r="C72" s="107">
        <v>282</v>
      </c>
      <c r="D72" s="108">
        <v>23.18</v>
      </c>
      <c r="E72" s="108">
        <v>6536.76</v>
      </c>
      <c r="F72" s="109" t="s">
        <v>12</v>
      </c>
    </row>
    <row r="73" spans="2:6" ht="12.5">
      <c r="B73" s="34">
        <v>45827.582245370373</v>
      </c>
      <c r="C73" s="107">
        <v>188</v>
      </c>
      <c r="D73" s="108">
        <v>23.2</v>
      </c>
      <c r="E73" s="108">
        <v>4361.5999999999995</v>
      </c>
      <c r="F73" s="109" t="s">
        <v>12</v>
      </c>
    </row>
    <row r="74" spans="2:6" ht="12.5">
      <c r="B74" s="34">
        <v>45827.582245370373</v>
      </c>
      <c r="C74" s="107">
        <v>193</v>
      </c>
      <c r="D74" s="108">
        <v>23.2</v>
      </c>
      <c r="E74" s="108">
        <v>4477.5999999999995</v>
      </c>
      <c r="F74" s="109" t="s">
        <v>12</v>
      </c>
    </row>
    <row r="75" spans="2:6" ht="12.5">
      <c r="B75" s="34">
        <v>45827.582245370373</v>
      </c>
      <c r="C75" s="107">
        <v>371</v>
      </c>
      <c r="D75" s="108">
        <v>23.2</v>
      </c>
      <c r="E75" s="108">
        <v>8607.1999999999989</v>
      </c>
      <c r="F75" s="109" t="s">
        <v>12</v>
      </c>
    </row>
    <row r="76" spans="2:6" ht="12.5">
      <c r="B76" s="34">
        <v>45827.582245370373</v>
      </c>
      <c r="C76" s="107">
        <v>69</v>
      </c>
      <c r="D76" s="108">
        <v>23.2</v>
      </c>
      <c r="E76" s="108">
        <v>1600.8</v>
      </c>
      <c r="F76" s="109" t="s">
        <v>12</v>
      </c>
    </row>
    <row r="77" spans="2:6" ht="12.5">
      <c r="B77" s="34">
        <v>45827.582245370373</v>
      </c>
      <c r="C77" s="107">
        <v>309</v>
      </c>
      <c r="D77" s="108">
        <v>23.2</v>
      </c>
      <c r="E77" s="108">
        <v>7168.8</v>
      </c>
      <c r="F77" s="109" t="s">
        <v>12</v>
      </c>
    </row>
    <row r="78" spans="2:6" ht="12.5">
      <c r="B78" s="34">
        <v>45827.589074074072</v>
      </c>
      <c r="C78" s="107">
        <v>272</v>
      </c>
      <c r="D78" s="108">
        <v>23.18</v>
      </c>
      <c r="E78" s="108">
        <v>6304.96</v>
      </c>
      <c r="F78" s="109" t="s">
        <v>12</v>
      </c>
    </row>
    <row r="79" spans="2:6" ht="12.5">
      <c r="B79" s="34">
        <v>45827.596342592595</v>
      </c>
      <c r="C79" s="107">
        <v>309</v>
      </c>
      <c r="D79" s="108">
        <v>23.2</v>
      </c>
      <c r="E79" s="108">
        <v>7168.8</v>
      </c>
      <c r="F79" s="109" t="s">
        <v>12</v>
      </c>
    </row>
    <row r="80" spans="2:6" ht="12.5">
      <c r="B80" s="34">
        <v>45827.598437499997</v>
      </c>
      <c r="C80" s="107">
        <v>301</v>
      </c>
      <c r="D80" s="108">
        <v>23.18</v>
      </c>
      <c r="E80" s="108">
        <v>6977.18</v>
      </c>
      <c r="F80" s="109" t="s">
        <v>12</v>
      </c>
    </row>
    <row r="81" spans="2:6" ht="12.5">
      <c r="B81" s="34">
        <v>45827.607708333337</v>
      </c>
      <c r="C81" s="107">
        <v>87</v>
      </c>
      <c r="D81" s="108">
        <v>23.18</v>
      </c>
      <c r="E81" s="108">
        <v>2016.66</v>
      </c>
      <c r="F81" s="109" t="s">
        <v>12</v>
      </c>
    </row>
    <row r="82" spans="2:6" ht="12.5">
      <c r="B82" s="34">
        <v>45827.607708333337</v>
      </c>
      <c r="C82" s="107">
        <v>162</v>
      </c>
      <c r="D82" s="108">
        <v>23.18</v>
      </c>
      <c r="E82" s="108">
        <v>3755.16</v>
      </c>
      <c r="F82" s="109" t="s">
        <v>12</v>
      </c>
    </row>
    <row r="83" spans="2:6" ht="12.5">
      <c r="B83" s="34">
        <v>45827.607708333337</v>
      </c>
      <c r="C83" s="107">
        <v>183</v>
      </c>
      <c r="D83" s="108">
        <v>23.18</v>
      </c>
      <c r="E83" s="108">
        <v>4241.9399999999996</v>
      </c>
      <c r="F83" s="109" t="s">
        <v>12</v>
      </c>
    </row>
    <row r="84" spans="2:6" ht="12.5">
      <c r="B84" s="34">
        <v>45827.607708333337</v>
      </c>
      <c r="C84" s="107">
        <v>96</v>
      </c>
      <c r="D84" s="108">
        <v>23.18</v>
      </c>
      <c r="E84" s="108">
        <v>2225.2799999999997</v>
      </c>
      <c r="F84" s="109" t="s">
        <v>12</v>
      </c>
    </row>
    <row r="85" spans="2:6" ht="12.5">
      <c r="B85" s="34">
        <v>45827.615289351852</v>
      </c>
      <c r="C85" s="107">
        <v>202</v>
      </c>
      <c r="D85" s="108">
        <v>23.18</v>
      </c>
      <c r="E85" s="108">
        <v>4682.3599999999997</v>
      </c>
      <c r="F85" s="109" t="s">
        <v>12</v>
      </c>
    </row>
    <row r="86" spans="2:6" ht="12.5">
      <c r="B86" s="34">
        <v>45827.615300925929</v>
      </c>
      <c r="C86" s="107">
        <v>95</v>
      </c>
      <c r="D86" s="108">
        <v>23.18</v>
      </c>
      <c r="E86" s="108">
        <v>2202.1</v>
      </c>
      <c r="F86" s="109" t="s">
        <v>12</v>
      </c>
    </row>
    <row r="87" spans="2:6" ht="12.5">
      <c r="B87" s="34">
        <v>45827.615300925929</v>
      </c>
      <c r="C87" s="107">
        <v>292</v>
      </c>
      <c r="D87" s="108">
        <v>23.18</v>
      </c>
      <c r="E87" s="108">
        <v>6768.5599999999995</v>
      </c>
      <c r="F87" s="109" t="s">
        <v>12</v>
      </c>
    </row>
    <row r="88" spans="2:6" ht="12.5">
      <c r="B88" s="34">
        <v>45827.618981481479</v>
      </c>
      <c r="C88" s="107">
        <v>280</v>
      </c>
      <c r="D88" s="108">
        <v>23.16</v>
      </c>
      <c r="E88" s="108">
        <v>6484.8</v>
      </c>
      <c r="F88" s="109" t="s">
        <v>12</v>
      </c>
    </row>
    <row r="89" spans="2:6" ht="12.5">
      <c r="B89" s="34">
        <v>45827.618981481479</v>
      </c>
      <c r="C89" s="107">
        <v>6</v>
      </c>
      <c r="D89" s="108">
        <v>23.16</v>
      </c>
      <c r="E89" s="108">
        <v>138.96</v>
      </c>
      <c r="F89" s="109" t="s">
        <v>12</v>
      </c>
    </row>
    <row r="90" spans="2:6" ht="12.5">
      <c r="B90" s="34">
        <v>45827.631319444445</v>
      </c>
      <c r="C90" s="107">
        <v>196</v>
      </c>
      <c r="D90" s="108">
        <v>23.16</v>
      </c>
      <c r="E90" s="108">
        <v>4539.3599999999997</v>
      </c>
      <c r="F90" s="109" t="s">
        <v>12</v>
      </c>
    </row>
    <row r="91" spans="2:6" ht="12.5">
      <c r="B91" s="34">
        <v>45827.631319444445</v>
      </c>
      <c r="C91" s="107">
        <v>102</v>
      </c>
      <c r="D91" s="108">
        <v>23.16</v>
      </c>
      <c r="E91" s="108">
        <v>2362.3200000000002</v>
      </c>
      <c r="F91" s="109" t="s">
        <v>12</v>
      </c>
    </row>
    <row r="92" spans="2:6" ht="12.5">
      <c r="B92" s="34">
        <v>45827.631412037037</v>
      </c>
      <c r="C92" s="107">
        <v>278</v>
      </c>
      <c r="D92" s="108">
        <v>23.14</v>
      </c>
      <c r="E92" s="108">
        <v>6432.92</v>
      </c>
      <c r="F92" s="109" t="s">
        <v>12</v>
      </c>
    </row>
    <row r="93" spans="2:6" ht="12.5">
      <c r="B93" s="34">
        <v>45827.631412037037</v>
      </c>
      <c r="C93" s="107">
        <v>164</v>
      </c>
      <c r="D93" s="108">
        <v>23.14</v>
      </c>
      <c r="E93" s="108">
        <v>3794.96</v>
      </c>
      <c r="F93" s="109" t="s">
        <v>12</v>
      </c>
    </row>
    <row r="94" spans="2:6" ht="12.5">
      <c r="B94" s="34">
        <v>45827.631412037037</v>
      </c>
      <c r="C94" s="107">
        <v>119</v>
      </c>
      <c r="D94" s="108">
        <v>23.14</v>
      </c>
      <c r="E94" s="108">
        <v>2753.66</v>
      </c>
      <c r="F94" s="109" t="s">
        <v>12</v>
      </c>
    </row>
    <row r="95" spans="2:6" ht="12.5">
      <c r="B95" s="34">
        <v>45827.632708333331</v>
      </c>
      <c r="C95" s="107">
        <v>96</v>
      </c>
      <c r="D95" s="108">
        <v>23.14</v>
      </c>
      <c r="E95" s="108">
        <v>2221.44</v>
      </c>
      <c r="F95" s="109" t="s">
        <v>12</v>
      </c>
    </row>
    <row r="96" spans="2:6" ht="12.5">
      <c r="B96" s="34">
        <v>45827.637499999997</v>
      </c>
      <c r="C96" s="107">
        <v>274</v>
      </c>
      <c r="D96" s="108">
        <v>23.14</v>
      </c>
      <c r="E96" s="108">
        <v>6340.3600000000006</v>
      </c>
      <c r="F96" s="109" t="s">
        <v>12</v>
      </c>
    </row>
    <row r="97" spans="2:6" ht="12.5">
      <c r="B97" s="34">
        <v>45827.6405787037</v>
      </c>
      <c r="C97" s="107">
        <v>290</v>
      </c>
      <c r="D97" s="108">
        <v>23.14</v>
      </c>
      <c r="E97" s="108">
        <v>6710.6</v>
      </c>
      <c r="F97" s="109" t="s">
        <v>12</v>
      </c>
    </row>
    <row r="98" spans="2:6" ht="12.5">
      <c r="B98" s="34">
        <v>45827.646377314813</v>
      </c>
      <c r="C98" s="107">
        <v>253</v>
      </c>
      <c r="D98" s="108">
        <v>23.14</v>
      </c>
      <c r="E98" s="108">
        <v>5854.42</v>
      </c>
      <c r="F98" s="109" t="s">
        <v>12</v>
      </c>
    </row>
    <row r="99" spans="2:6" ht="12.5">
      <c r="B99" s="34">
        <v>45827.646377314813</v>
      </c>
      <c r="C99" s="107">
        <v>265</v>
      </c>
      <c r="D99" s="108">
        <v>23.14</v>
      </c>
      <c r="E99" s="108">
        <v>6132.1</v>
      </c>
      <c r="F99" s="109" t="s">
        <v>12</v>
      </c>
    </row>
    <row r="100" spans="2:6" ht="12.5">
      <c r="B100" s="34">
        <v>45827.646504629629</v>
      </c>
      <c r="C100" s="107">
        <v>11</v>
      </c>
      <c r="D100" s="108">
        <v>23.14</v>
      </c>
      <c r="E100" s="108">
        <v>254.54000000000002</v>
      </c>
      <c r="F100" s="109" t="s">
        <v>12</v>
      </c>
    </row>
    <row r="101" spans="2:6" ht="12.5">
      <c r="B101" s="34">
        <v>45827.652708333335</v>
      </c>
      <c r="C101" s="107">
        <v>829</v>
      </c>
      <c r="D101" s="108">
        <v>23.18</v>
      </c>
      <c r="E101" s="108">
        <v>19216.22</v>
      </c>
      <c r="F101" s="109" t="s">
        <v>12</v>
      </c>
    </row>
    <row r="102" spans="2:6" ht="12.5">
      <c r="B102" s="34">
        <v>45827.657673611109</v>
      </c>
      <c r="C102" s="107">
        <v>284</v>
      </c>
      <c r="D102" s="108">
        <v>23.16</v>
      </c>
      <c r="E102" s="108">
        <v>6577.44</v>
      </c>
      <c r="F102" s="109" t="s">
        <v>12</v>
      </c>
    </row>
    <row r="103" spans="2:6" ht="12.5">
      <c r="B103" s="34">
        <v>45827.657673611109</v>
      </c>
      <c r="C103" s="107">
        <v>279</v>
      </c>
      <c r="D103" s="108">
        <v>23.16</v>
      </c>
      <c r="E103" s="108">
        <v>6461.64</v>
      </c>
      <c r="F103" s="109" t="s">
        <v>12</v>
      </c>
    </row>
    <row r="104" spans="2:6" ht="12.5">
      <c r="B104" s="34">
        <v>45827.65865740741</v>
      </c>
      <c r="C104" s="107">
        <v>292</v>
      </c>
      <c r="D104" s="108">
        <v>23.16</v>
      </c>
      <c r="E104" s="108">
        <v>6762.72</v>
      </c>
      <c r="F104" s="109" t="s">
        <v>12</v>
      </c>
    </row>
    <row r="105" spans="2:6" ht="12.5">
      <c r="B105" s="34">
        <v>45827.662476851852</v>
      </c>
      <c r="C105" s="107">
        <v>271</v>
      </c>
      <c r="D105" s="108">
        <v>23.12</v>
      </c>
      <c r="E105" s="108">
        <v>6265.52</v>
      </c>
      <c r="F105" s="109" t="s">
        <v>12</v>
      </c>
    </row>
    <row r="106" spans="2:6" ht="12.5">
      <c r="B106" s="34">
        <v>45827.667662037034</v>
      </c>
      <c r="C106" s="107">
        <v>553</v>
      </c>
      <c r="D106" s="108">
        <v>23.16</v>
      </c>
      <c r="E106" s="108">
        <v>12807.48</v>
      </c>
      <c r="F106" s="109" t="s">
        <v>12</v>
      </c>
    </row>
    <row r="107" spans="2:6" ht="12.5">
      <c r="B107" s="34">
        <v>45827.674895833334</v>
      </c>
      <c r="C107" s="107">
        <v>312</v>
      </c>
      <c r="D107" s="108">
        <v>23.18</v>
      </c>
      <c r="E107" s="108">
        <v>7232.16</v>
      </c>
      <c r="F107" s="109" t="s">
        <v>12</v>
      </c>
    </row>
    <row r="108" spans="2:6" ht="12.5">
      <c r="B108" s="34">
        <v>45827.681041666663</v>
      </c>
      <c r="C108" s="107">
        <v>821</v>
      </c>
      <c r="D108" s="108">
        <v>23.18</v>
      </c>
      <c r="E108" s="108">
        <v>19030.78</v>
      </c>
      <c r="F108" s="109" t="s">
        <v>12</v>
      </c>
    </row>
    <row r="109" spans="2:6" ht="12.5">
      <c r="B109" s="34">
        <v>45827.681041666663</v>
      </c>
      <c r="C109" s="107">
        <v>277</v>
      </c>
      <c r="D109" s="108">
        <v>23.18</v>
      </c>
      <c r="E109" s="108">
        <v>6420.86</v>
      </c>
      <c r="F109" s="109" t="s">
        <v>12</v>
      </c>
    </row>
    <row r="110" spans="2:6" ht="12.5">
      <c r="B110" s="34">
        <v>45827.681041666663</v>
      </c>
      <c r="C110" s="107">
        <v>554</v>
      </c>
      <c r="D110" s="108">
        <v>23.18</v>
      </c>
      <c r="E110" s="108">
        <v>12841.72</v>
      </c>
      <c r="F110" s="109" t="s">
        <v>12</v>
      </c>
    </row>
    <row r="111" spans="2:6" ht="12.5">
      <c r="B111" s="34">
        <v>45827.691967592589</v>
      </c>
      <c r="C111" s="107">
        <v>111</v>
      </c>
      <c r="D111" s="108">
        <v>23.18</v>
      </c>
      <c r="E111" s="108">
        <v>2572.98</v>
      </c>
      <c r="F111" s="109" t="s">
        <v>12</v>
      </c>
    </row>
    <row r="112" spans="2:6" ht="12.5">
      <c r="B112" s="34">
        <v>45827.691967592589</v>
      </c>
      <c r="C112" s="107">
        <v>185</v>
      </c>
      <c r="D112" s="108">
        <v>23.18</v>
      </c>
      <c r="E112" s="108">
        <v>4288.3</v>
      </c>
      <c r="F112" s="109" t="s">
        <v>12</v>
      </c>
    </row>
    <row r="113" spans="2:6" ht="12.5">
      <c r="B113" s="34">
        <v>45827.694710648146</v>
      </c>
      <c r="C113" s="107">
        <v>2</v>
      </c>
      <c r="D113" s="108">
        <v>23.18</v>
      </c>
      <c r="E113" s="108">
        <v>46.36</v>
      </c>
      <c r="F113" s="109" t="s">
        <v>12</v>
      </c>
    </row>
    <row r="114" spans="2:6" ht="12.5">
      <c r="B114" s="34">
        <v>45827.694710648146</v>
      </c>
      <c r="C114" s="107">
        <v>75</v>
      </c>
      <c r="D114" s="108">
        <v>23.18</v>
      </c>
      <c r="E114" s="108">
        <v>1738.5</v>
      </c>
      <c r="F114" s="109" t="s">
        <v>12</v>
      </c>
    </row>
    <row r="115" spans="2:6" ht="12.5">
      <c r="B115" s="34">
        <v>45827.694710648146</v>
      </c>
      <c r="C115" s="107">
        <v>56</v>
      </c>
      <c r="D115" s="108">
        <v>23.18</v>
      </c>
      <c r="E115" s="108">
        <v>1298.08</v>
      </c>
      <c r="F115" s="109" t="s">
        <v>12</v>
      </c>
    </row>
    <row r="116" spans="2:6" ht="12.5">
      <c r="B116" s="34">
        <v>45827.695972222224</v>
      </c>
      <c r="C116" s="107">
        <v>232</v>
      </c>
      <c r="D116" s="108">
        <v>23.18</v>
      </c>
      <c r="E116" s="108">
        <v>5377.76</v>
      </c>
      <c r="F116" s="109" t="s">
        <v>12</v>
      </c>
    </row>
    <row r="117" spans="2:6" ht="12.5">
      <c r="B117" s="34">
        <v>45827.695972222224</v>
      </c>
      <c r="C117" s="107">
        <v>75</v>
      </c>
      <c r="D117" s="108">
        <v>23.18</v>
      </c>
      <c r="E117" s="108">
        <v>1738.5</v>
      </c>
      <c r="F117" s="109" t="s">
        <v>12</v>
      </c>
    </row>
    <row r="118" spans="2:6" ht="12.5">
      <c r="B118" s="34">
        <v>45827.698819444442</v>
      </c>
      <c r="C118" s="107">
        <v>267</v>
      </c>
      <c r="D118" s="108">
        <v>23.2</v>
      </c>
      <c r="E118" s="108">
        <v>6194.4</v>
      </c>
      <c r="F118" s="109" t="s">
        <v>12</v>
      </c>
    </row>
    <row r="119" spans="2:6" ht="12.5">
      <c r="B119" s="34">
        <v>45827.701423611114</v>
      </c>
      <c r="C119" s="107">
        <v>281</v>
      </c>
      <c r="D119" s="108">
        <v>23.2</v>
      </c>
      <c r="E119" s="108">
        <v>6519.2</v>
      </c>
      <c r="F119" s="109" t="s">
        <v>12</v>
      </c>
    </row>
    <row r="120" spans="2:6" ht="12.5">
      <c r="B120" s="34">
        <v>45827.702245370368</v>
      </c>
      <c r="C120" s="107">
        <v>211</v>
      </c>
      <c r="D120" s="108">
        <v>23.18</v>
      </c>
      <c r="E120" s="108">
        <v>4890.9799999999996</v>
      </c>
      <c r="F120" s="109" t="s">
        <v>12</v>
      </c>
    </row>
    <row r="121" spans="2:6" ht="12.5">
      <c r="B121" s="34">
        <v>45827.702245370368</v>
      </c>
      <c r="C121" s="107">
        <v>637</v>
      </c>
      <c r="D121" s="108">
        <v>23.18</v>
      </c>
      <c r="E121" s="108">
        <v>14765.66</v>
      </c>
      <c r="F121" s="109" t="s">
        <v>12</v>
      </c>
    </row>
    <row r="122" spans="2:6" ht="12.5">
      <c r="B122" s="34">
        <v>45827.717118055552</v>
      </c>
      <c r="C122" s="107">
        <v>130</v>
      </c>
      <c r="D122" s="108">
        <v>23.18</v>
      </c>
      <c r="E122" s="108">
        <v>3013.4</v>
      </c>
      <c r="F122" s="109" t="s">
        <v>12</v>
      </c>
    </row>
    <row r="123" spans="2:6" ht="12.5">
      <c r="B123" s="34">
        <v>45827.717118055552</v>
      </c>
      <c r="C123" s="107">
        <v>176</v>
      </c>
      <c r="D123" s="108">
        <v>23.18</v>
      </c>
      <c r="E123" s="108">
        <v>4079.68</v>
      </c>
      <c r="F123" s="109" t="s">
        <v>12</v>
      </c>
    </row>
    <row r="124" spans="2:6" ht="12.5">
      <c r="B124" s="34">
        <v>45827.717962962961</v>
      </c>
      <c r="C124" s="107">
        <v>64</v>
      </c>
      <c r="D124" s="108">
        <v>23.16</v>
      </c>
      <c r="E124" s="108">
        <v>1482.24</v>
      </c>
      <c r="F124" s="109" t="s">
        <v>12</v>
      </c>
    </row>
    <row r="125" spans="2:6" ht="12.5">
      <c r="B125" s="34">
        <v>45827.717962962961</v>
      </c>
      <c r="C125" s="107">
        <v>284</v>
      </c>
      <c r="D125" s="108">
        <v>23.16</v>
      </c>
      <c r="E125" s="108">
        <v>6577.44</v>
      </c>
      <c r="F125" s="109" t="s">
        <v>12</v>
      </c>
    </row>
    <row r="126" spans="2:6" ht="12.5">
      <c r="B126" s="34">
        <v>45827.717962962961</v>
      </c>
      <c r="C126" s="107">
        <v>204</v>
      </c>
      <c r="D126" s="108">
        <v>23.16</v>
      </c>
      <c r="E126" s="108">
        <v>4724.6400000000003</v>
      </c>
      <c r="F126" s="109" t="s">
        <v>12</v>
      </c>
    </row>
    <row r="127" spans="2:6" ht="12.5">
      <c r="B127" s="34">
        <v>45827.717962962961</v>
      </c>
      <c r="C127" s="107">
        <v>581</v>
      </c>
      <c r="D127" s="108">
        <v>23.16</v>
      </c>
      <c r="E127" s="108">
        <v>13455.960000000001</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EBF5-A55F-42D9-BF2B-D564A0D2B5E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45826</v>
      </c>
      <c r="C15" s="59">
        <f>SUMIF(F20:F5000,F15,C20:C5000)</f>
        <v>28224</v>
      </c>
      <c r="D15" s="60">
        <f>E15/C15</f>
        <v>23.089875283446716</v>
      </c>
      <c r="E15" s="60">
        <f>SUMIF(F20:F5000,F15,E20:E5000)</f>
        <v>651688.64000000013</v>
      </c>
      <c r="F15" s="61" t="s">
        <v>12</v>
      </c>
    </row>
    <row r="16" spans="2:10">
      <c r="B16" s="26">
        <v>45826</v>
      </c>
      <c r="C16" s="59">
        <f>SUMIF(F20:F5001,F16,C20:C5001)</f>
        <v>0</v>
      </c>
      <c r="D16" s="60">
        <v>0</v>
      </c>
      <c r="E16" s="60">
        <f>SUMIF(F20:F5001,F16,E20:E5001)</f>
        <v>0</v>
      </c>
      <c r="F16" s="61" t="s">
        <v>22</v>
      </c>
    </row>
    <row r="17" spans="2:12" ht="12.5">
      <c r="B17" s="26">
        <v>45826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45826.381620370368</v>
      </c>
      <c r="C20" s="107">
        <v>552</v>
      </c>
      <c r="D20" s="108">
        <v>23.04</v>
      </c>
      <c r="E20" s="108">
        <v>12718.08</v>
      </c>
      <c r="F20" s="109" t="s">
        <v>12</v>
      </c>
      <c r="G20" s="87"/>
      <c r="H20" s="86"/>
      <c r="I20" s="86"/>
      <c r="J20" s="86"/>
      <c r="K20" s="86"/>
    </row>
    <row r="21" spans="2:12" ht="12.5">
      <c r="B21" s="34">
        <v>45826.387604166666</v>
      </c>
      <c r="C21" s="107">
        <v>281</v>
      </c>
      <c r="D21" s="108">
        <v>23.06</v>
      </c>
      <c r="E21" s="108">
        <v>6479.86</v>
      </c>
      <c r="F21" s="109" t="s">
        <v>12</v>
      </c>
    </row>
    <row r="22" spans="2:12" ht="12.5">
      <c r="B22" s="34">
        <v>45826.388923611114</v>
      </c>
      <c r="C22" s="107">
        <v>307</v>
      </c>
      <c r="D22" s="108">
        <v>23.08</v>
      </c>
      <c r="E22" s="108">
        <v>7085.5599999999995</v>
      </c>
      <c r="F22" s="109" t="s">
        <v>12</v>
      </c>
    </row>
    <row r="23" spans="2:12" ht="12.5">
      <c r="B23" s="34">
        <v>45826.390474537038</v>
      </c>
      <c r="C23" s="107">
        <v>263</v>
      </c>
      <c r="D23" s="108">
        <v>23.08</v>
      </c>
      <c r="E23" s="108">
        <v>6070.04</v>
      </c>
      <c r="F23" s="109" t="s">
        <v>12</v>
      </c>
    </row>
    <row r="24" spans="2:12" ht="12.5">
      <c r="B24" s="34">
        <v>45826.390474537038</v>
      </c>
      <c r="C24" s="107">
        <v>554</v>
      </c>
      <c r="D24" s="108">
        <v>23.08</v>
      </c>
      <c r="E24" s="108">
        <v>12786.32</v>
      </c>
      <c r="F24" s="109" t="s">
        <v>12</v>
      </c>
    </row>
    <row r="25" spans="2:12" ht="12.5">
      <c r="B25" s="34">
        <v>45826.392974537041</v>
      </c>
      <c r="C25" s="107">
        <v>290</v>
      </c>
      <c r="D25" s="108">
        <v>23.08</v>
      </c>
      <c r="E25" s="108">
        <v>6693.2</v>
      </c>
      <c r="F25" s="109" t="s">
        <v>12</v>
      </c>
    </row>
    <row r="26" spans="2:12" ht="12.5">
      <c r="B26" s="34">
        <v>45826.400069444448</v>
      </c>
      <c r="C26" s="107">
        <v>267</v>
      </c>
      <c r="D26" s="108">
        <v>23.08</v>
      </c>
      <c r="E26" s="108">
        <v>6162.36</v>
      </c>
      <c r="F26" s="109" t="s">
        <v>12</v>
      </c>
    </row>
    <row r="27" spans="2:12" ht="12.5">
      <c r="B27" s="34">
        <v>45826.400069444448</v>
      </c>
      <c r="C27" s="107">
        <v>3</v>
      </c>
      <c r="D27" s="108">
        <v>23.08</v>
      </c>
      <c r="E27" s="108">
        <v>69.239999999999995</v>
      </c>
      <c r="F27" s="109" t="s">
        <v>12</v>
      </c>
    </row>
    <row r="28" spans="2:12" ht="12.5">
      <c r="B28" s="34">
        <v>45826.400069444448</v>
      </c>
      <c r="C28" s="107">
        <v>257</v>
      </c>
      <c r="D28" s="108">
        <v>23.08</v>
      </c>
      <c r="E28" s="108">
        <v>5931.5599999999995</v>
      </c>
      <c r="F28" s="109" t="s">
        <v>12</v>
      </c>
    </row>
    <row r="29" spans="2:12" ht="12.5">
      <c r="B29" s="34">
        <v>45826.410428240742</v>
      </c>
      <c r="C29" s="107">
        <v>272</v>
      </c>
      <c r="D29" s="108">
        <v>23.14</v>
      </c>
      <c r="E29" s="108">
        <v>6294.08</v>
      </c>
      <c r="F29" s="109" t="s">
        <v>12</v>
      </c>
    </row>
    <row r="30" spans="2:12" ht="12.5">
      <c r="B30" s="34">
        <v>45826.410590277781</v>
      </c>
      <c r="C30" s="107">
        <v>110</v>
      </c>
      <c r="D30" s="108">
        <v>23.14</v>
      </c>
      <c r="E30" s="108">
        <v>2545.4</v>
      </c>
      <c r="F30" s="109" t="s">
        <v>12</v>
      </c>
    </row>
    <row r="31" spans="2:12" ht="12.5">
      <c r="B31" s="34">
        <v>45826.410590277781</v>
      </c>
      <c r="C31" s="107">
        <v>110</v>
      </c>
      <c r="D31" s="108">
        <v>23.14</v>
      </c>
      <c r="E31" s="108">
        <v>2545.4</v>
      </c>
      <c r="F31" s="109" t="s">
        <v>12</v>
      </c>
    </row>
    <row r="32" spans="2:12" ht="12.5">
      <c r="B32" s="34">
        <v>45826.410590277781</v>
      </c>
      <c r="C32" s="107">
        <v>75</v>
      </c>
      <c r="D32" s="108">
        <v>23.14</v>
      </c>
      <c r="E32" s="108">
        <v>1735.5</v>
      </c>
      <c r="F32" s="109" t="s">
        <v>12</v>
      </c>
    </row>
    <row r="33" spans="2:6" ht="12.5">
      <c r="B33" s="34">
        <v>45826.413784722223</v>
      </c>
      <c r="C33" s="107">
        <v>160</v>
      </c>
      <c r="D33" s="108">
        <v>23.14</v>
      </c>
      <c r="E33" s="108">
        <v>3702.4</v>
      </c>
      <c r="F33" s="109" t="s">
        <v>12</v>
      </c>
    </row>
    <row r="34" spans="2:6" ht="12.5">
      <c r="B34" s="34">
        <v>45826.414143518516</v>
      </c>
      <c r="C34" s="107">
        <v>263</v>
      </c>
      <c r="D34" s="108">
        <v>23.12</v>
      </c>
      <c r="E34" s="108">
        <v>6080.56</v>
      </c>
      <c r="F34" s="109" t="s">
        <v>12</v>
      </c>
    </row>
    <row r="35" spans="2:6" ht="12.5">
      <c r="B35" s="34">
        <v>45826.414143518516</v>
      </c>
      <c r="C35" s="107">
        <v>266</v>
      </c>
      <c r="D35" s="108">
        <v>23.12</v>
      </c>
      <c r="E35" s="108">
        <v>6149.92</v>
      </c>
      <c r="F35" s="109" t="s">
        <v>12</v>
      </c>
    </row>
    <row r="36" spans="2:6" ht="12.5">
      <c r="B36" s="34">
        <v>45826.414143518516</v>
      </c>
      <c r="C36" s="107">
        <v>273</v>
      </c>
      <c r="D36" s="108">
        <v>23.12</v>
      </c>
      <c r="E36" s="108">
        <v>6311.76</v>
      </c>
      <c r="F36" s="109" t="s">
        <v>12</v>
      </c>
    </row>
    <row r="37" spans="2:6" ht="12.5">
      <c r="B37" s="34">
        <v>45826.426504629628</v>
      </c>
      <c r="C37" s="107">
        <v>309</v>
      </c>
      <c r="D37" s="108">
        <v>23.14</v>
      </c>
      <c r="E37" s="108">
        <v>7150.26</v>
      </c>
      <c r="F37" s="109" t="s">
        <v>12</v>
      </c>
    </row>
    <row r="38" spans="2:6" ht="12.5">
      <c r="B38" s="34">
        <v>45826.42664351852</v>
      </c>
      <c r="C38" s="107">
        <v>281</v>
      </c>
      <c r="D38" s="108">
        <v>23.12</v>
      </c>
      <c r="E38" s="108">
        <v>6496.72</v>
      </c>
      <c r="F38" s="109" t="s">
        <v>12</v>
      </c>
    </row>
    <row r="39" spans="2:6" ht="12.5">
      <c r="B39" s="34">
        <v>45826.42664351852</v>
      </c>
      <c r="C39" s="107">
        <v>267</v>
      </c>
      <c r="D39" s="108">
        <v>23.12</v>
      </c>
      <c r="E39" s="108">
        <v>6173.04</v>
      </c>
      <c r="F39" s="109" t="s">
        <v>12</v>
      </c>
    </row>
    <row r="40" spans="2:6" ht="12.5">
      <c r="B40" s="34">
        <v>45826.430775462963</v>
      </c>
      <c r="C40" s="107">
        <v>53</v>
      </c>
      <c r="D40" s="108">
        <v>23.1</v>
      </c>
      <c r="E40" s="108">
        <v>1224.3000000000002</v>
      </c>
      <c r="F40" s="109" t="s">
        <v>12</v>
      </c>
    </row>
    <row r="41" spans="2:6" ht="12.5">
      <c r="B41" s="34">
        <v>45826.430775462963</v>
      </c>
      <c r="C41" s="107">
        <v>211</v>
      </c>
      <c r="D41" s="108">
        <v>23.1</v>
      </c>
      <c r="E41" s="108">
        <v>4874.1000000000004</v>
      </c>
      <c r="F41" s="109" t="s">
        <v>12</v>
      </c>
    </row>
    <row r="42" spans="2:6" ht="12.5">
      <c r="B42" s="34">
        <v>45826.436319444445</v>
      </c>
      <c r="C42" s="107">
        <v>261</v>
      </c>
      <c r="D42" s="108">
        <v>23.06</v>
      </c>
      <c r="E42" s="108">
        <v>6018.66</v>
      </c>
      <c r="F42" s="109" t="s">
        <v>12</v>
      </c>
    </row>
    <row r="43" spans="2:6" ht="12.5">
      <c r="B43" s="34">
        <v>45826.436319444445</v>
      </c>
      <c r="C43" s="107">
        <v>263</v>
      </c>
      <c r="D43" s="108">
        <v>23.06</v>
      </c>
      <c r="E43" s="108">
        <v>6064.78</v>
      </c>
      <c r="F43" s="109" t="s">
        <v>12</v>
      </c>
    </row>
    <row r="44" spans="2:6" ht="12.5">
      <c r="B44" s="34">
        <v>45826.438414351855</v>
      </c>
      <c r="C44" s="107">
        <v>90</v>
      </c>
      <c r="D44" s="108">
        <v>23.06</v>
      </c>
      <c r="E44" s="108">
        <v>2075.4</v>
      </c>
      <c r="F44" s="109" t="s">
        <v>12</v>
      </c>
    </row>
    <row r="45" spans="2:6" ht="12.5">
      <c r="B45" s="34">
        <v>45826.438414351855</v>
      </c>
      <c r="C45" s="107">
        <v>182</v>
      </c>
      <c r="D45" s="108">
        <v>23.06</v>
      </c>
      <c r="E45" s="108">
        <v>4196.92</v>
      </c>
      <c r="F45" s="109" t="s">
        <v>12</v>
      </c>
    </row>
    <row r="46" spans="2:6" ht="12.5">
      <c r="B46" s="34">
        <v>45826.449884259258</v>
      </c>
      <c r="C46" s="107">
        <v>265</v>
      </c>
      <c r="D46" s="108">
        <v>23.06</v>
      </c>
      <c r="E46" s="108">
        <v>6110.9</v>
      </c>
      <c r="F46" s="109" t="s">
        <v>12</v>
      </c>
    </row>
    <row r="47" spans="2:6" ht="12.5">
      <c r="B47" s="34">
        <v>45826.449884259258</v>
      </c>
      <c r="C47" s="107">
        <v>291</v>
      </c>
      <c r="D47" s="108">
        <v>23.06</v>
      </c>
      <c r="E47" s="108">
        <v>6710.46</v>
      </c>
      <c r="F47" s="109" t="s">
        <v>12</v>
      </c>
    </row>
    <row r="48" spans="2:6" ht="12.5">
      <c r="B48" s="34">
        <v>45826.452974537038</v>
      </c>
      <c r="C48" s="107">
        <v>284</v>
      </c>
      <c r="D48" s="108">
        <v>23.04</v>
      </c>
      <c r="E48" s="108">
        <v>6543.36</v>
      </c>
      <c r="F48" s="109" t="s">
        <v>12</v>
      </c>
    </row>
    <row r="49" spans="2:6" ht="12.5">
      <c r="B49" s="34">
        <v>45826.460104166668</v>
      </c>
      <c r="C49" s="107">
        <v>578</v>
      </c>
      <c r="D49" s="108">
        <v>23.1</v>
      </c>
      <c r="E49" s="108">
        <v>13351.800000000001</v>
      </c>
      <c r="F49" s="109" t="s">
        <v>12</v>
      </c>
    </row>
    <row r="50" spans="2:6" ht="12.5">
      <c r="B50" s="34">
        <v>45826.470601851855</v>
      </c>
      <c r="C50" s="107">
        <v>303</v>
      </c>
      <c r="D50" s="108">
        <v>23.12</v>
      </c>
      <c r="E50" s="108">
        <v>7005.3600000000006</v>
      </c>
      <c r="F50" s="109" t="s">
        <v>12</v>
      </c>
    </row>
    <row r="51" spans="2:6" ht="12.5">
      <c r="B51" s="34">
        <v>45826.470601851855</v>
      </c>
      <c r="C51" s="107">
        <v>303</v>
      </c>
      <c r="D51" s="108">
        <v>23.12</v>
      </c>
      <c r="E51" s="108">
        <v>7005.3600000000006</v>
      </c>
      <c r="F51" s="109" t="s">
        <v>12</v>
      </c>
    </row>
    <row r="52" spans="2:6" ht="12.5">
      <c r="B52" s="34">
        <v>45826.477465277778</v>
      </c>
      <c r="C52" s="107">
        <v>157</v>
      </c>
      <c r="D52" s="108">
        <v>23.1</v>
      </c>
      <c r="E52" s="108">
        <v>3626.7000000000003</v>
      </c>
      <c r="F52" s="109" t="s">
        <v>12</v>
      </c>
    </row>
    <row r="53" spans="2:6" ht="12.5">
      <c r="B53" s="34">
        <v>45826.477465277778</v>
      </c>
      <c r="C53" s="107">
        <v>134</v>
      </c>
      <c r="D53" s="108">
        <v>23.1</v>
      </c>
      <c r="E53" s="108">
        <v>3095.4</v>
      </c>
      <c r="F53" s="109" t="s">
        <v>12</v>
      </c>
    </row>
    <row r="54" spans="2:6" ht="12.5">
      <c r="B54" s="34">
        <v>45826.487384259257</v>
      </c>
      <c r="C54" s="107">
        <v>357</v>
      </c>
      <c r="D54" s="108">
        <v>23.1</v>
      </c>
      <c r="E54" s="108">
        <v>8246.7000000000007</v>
      </c>
      <c r="F54" s="109" t="s">
        <v>12</v>
      </c>
    </row>
    <row r="55" spans="2:6" ht="12.5">
      <c r="B55" s="34">
        <v>45826.487384259257</v>
      </c>
      <c r="C55" s="107">
        <v>271</v>
      </c>
      <c r="D55" s="108">
        <v>23.1</v>
      </c>
      <c r="E55" s="108">
        <v>6260.1</v>
      </c>
      <c r="F55" s="109" t="s">
        <v>12</v>
      </c>
    </row>
    <row r="56" spans="2:6" ht="12.5">
      <c r="B56" s="34">
        <v>45826.487384259257</v>
      </c>
      <c r="C56" s="107">
        <v>75</v>
      </c>
      <c r="D56" s="108">
        <v>23.1</v>
      </c>
      <c r="E56" s="108">
        <v>1732.5</v>
      </c>
      <c r="F56" s="109" t="s">
        <v>12</v>
      </c>
    </row>
    <row r="57" spans="2:6" ht="12.5">
      <c r="B57" s="34">
        <v>45826.487384259257</v>
      </c>
      <c r="C57" s="107">
        <v>103</v>
      </c>
      <c r="D57" s="108">
        <v>23.1</v>
      </c>
      <c r="E57" s="108">
        <v>2379.3000000000002</v>
      </c>
      <c r="F57" s="109" t="s">
        <v>12</v>
      </c>
    </row>
    <row r="58" spans="2:6" ht="12.5">
      <c r="B58" s="34">
        <v>45826.493090277778</v>
      </c>
      <c r="C58" s="107">
        <v>287</v>
      </c>
      <c r="D58" s="108">
        <v>23.08</v>
      </c>
      <c r="E58" s="108">
        <v>6623.9599999999991</v>
      </c>
      <c r="F58" s="109" t="s">
        <v>12</v>
      </c>
    </row>
    <row r="59" spans="2:6" ht="12.5">
      <c r="B59" s="34">
        <v>45826.508877314816</v>
      </c>
      <c r="C59" s="107">
        <v>268</v>
      </c>
      <c r="D59" s="108">
        <v>23.1</v>
      </c>
      <c r="E59" s="108">
        <v>6190.8</v>
      </c>
      <c r="F59" s="109" t="s">
        <v>12</v>
      </c>
    </row>
    <row r="60" spans="2:6" ht="12.5">
      <c r="B60" s="34">
        <v>45826.514930555553</v>
      </c>
      <c r="C60" s="107">
        <v>66</v>
      </c>
      <c r="D60" s="108">
        <v>23.12</v>
      </c>
      <c r="E60" s="108">
        <v>1525.92</v>
      </c>
      <c r="F60" s="109" t="s">
        <v>12</v>
      </c>
    </row>
    <row r="61" spans="2:6" ht="12.5">
      <c r="B61" s="34">
        <v>45826.514930555553</v>
      </c>
      <c r="C61" s="107">
        <v>256</v>
      </c>
      <c r="D61" s="108">
        <v>23.12</v>
      </c>
      <c r="E61" s="108">
        <v>5918.72</v>
      </c>
      <c r="F61" s="109" t="s">
        <v>12</v>
      </c>
    </row>
    <row r="62" spans="2:6" ht="12.5">
      <c r="B62" s="34">
        <v>45826.514930555553</v>
      </c>
      <c r="C62" s="107">
        <v>278</v>
      </c>
      <c r="D62" s="108">
        <v>23.12</v>
      </c>
      <c r="E62" s="108">
        <v>6427.3600000000006</v>
      </c>
      <c r="F62" s="109" t="s">
        <v>12</v>
      </c>
    </row>
    <row r="63" spans="2:6" ht="12.5">
      <c r="B63" s="34">
        <v>45826.514930555553</v>
      </c>
      <c r="C63" s="107">
        <v>294</v>
      </c>
      <c r="D63" s="108">
        <v>23.12</v>
      </c>
      <c r="E63" s="108">
        <v>6797.2800000000007</v>
      </c>
      <c r="F63" s="109" t="s">
        <v>12</v>
      </c>
    </row>
    <row r="64" spans="2:6" ht="12.5">
      <c r="B64" s="34">
        <v>45826.514930555553</v>
      </c>
      <c r="C64" s="107">
        <v>228</v>
      </c>
      <c r="D64" s="108">
        <v>23.12</v>
      </c>
      <c r="E64" s="108">
        <v>5271.3600000000006</v>
      </c>
      <c r="F64" s="109" t="s">
        <v>12</v>
      </c>
    </row>
    <row r="65" spans="2:6" ht="12.5">
      <c r="B65" s="34">
        <v>45826.520381944443</v>
      </c>
      <c r="C65" s="107">
        <v>292</v>
      </c>
      <c r="D65" s="108">
        <v>23.1</v>
      </c>
      <c r="E65" s="108">
        <v>6745.2000000000007</v>
      </c>
      <c r="F65" s="109" t="s">
        <v>12</v>
      </c>
    </row>
    <row r="66" spans="2:6" ht="12.5">
      <c r="B66" s="34">
        <v>45826.525787037041</v>
      </c>
      <c r="C66" s="107">
        <v>209</v>
      </c>
      <c r="D66" s="108">
        <v>23.12</v>
      </c>
      <c r="E66" s="108">
        <v>4832.08</v>
      </c>
      <c r="F66" s="109" t="s">
        <v>12</v>
      </c>
    </row>
    <row r="67" spans="2:6" ht="12.5">
      <c r="B67" s="34">
        <v>45826.53365740741</v>
      </c>
      <c r="C67" s="107">
        <v>297</v>
      </c>
      <c r="D67" s="108">
        <v>23.08</v>
      </c>
      <c r="E67" s="108">
        <v>6854.7599999999993</v>
      </c>
      <c r="F67" s="109" t="s">
        <v>12</v>
      </c>
    </row>
    <row r="68" spans="2:6" ht="12.5">
      <c r="B68" s="34">
        <v>45826.54011574074</v>
      </c>
      <c r="C68" s="107">
        <v>260</v>
      </c>
      <c r="D68" s="108">
        <v>23.06</v>
      </c>
      <c r="E68" s="108">
        <v>5995.5999999999995</v>
      </c>
      <c r="F68" s="109" t="s">
        <v>12</v>
      </c>
    </row>
    <row r="69" spans="2:6" ht="12.5">
      <c r="B69" s="34">
        <v>45826.541990740741</v>
      </c>
      <c r="C69" s="107">
        <v>298</v>
      </c>
      <c r="D69" s="108">
        <v>23.04</v>
      </c>
      <c r="E69" s="108">
        <v>6865.92</v>
      </c>
      <c r="F69" s="109" t="s">
        <v>12</v>
      </c>
    </row>
    <row r="70" spans="2:6" ht="12.5">
      <c r="B70" s="34">
        <v>45826.54519675926</v>
      </c>
      <c r="C70" s="107">
        <v>296</v>
      </c>
      <c r="D70" s="108">
        <v>23.02</v>
      </c>
      <c r="E70" s="108">
        <v>6813.92</v>
      </c>
      <c r="F70" s="109" t="s">
        <v>12</v>
      </c>
    </row>
    <row r="71" spans="2:6" ht="12.5">
      <c r="B71" s="34">
        <v>45826.552118055559</v>
      </c>
      <c r="C71" s="107">
        <v>267</v>
      </c>
      <c r="D71" s="108">
        <v>23.02</v>
      </c>
      <c r="E71" s="108">
        <v>6146.34</v>
      </c>
      <c r="F71" s="109" t="s">
        <v>12</v>
      </c>
    </row>
    <row r="72" spans="2:6" ht="12.5">
      <c r="B72" s="34">
        <v>45826.569432870368</v>
      </c>
      <c r="C72" s="107">
        <v>310</v>
      </c>
      <c r="D72" s="108">
        <v>23.1</v>
      </c>
      <c r="E72" s="108">
        <v>7161</v>
      </c>
      <c r="F72" s="109" t="s">
        <v>12</v>
      </c>
    </row>
    <row r="73" spans="2:6" ht="12.5">
      <c r="B73" s="34">
        <v>45826.569432870368</v>
      </c>
      <c r="C73" s="107">
        <v>262</v>
      </c>
      <c r="D73" s="108">
        <v>23.1</v>
      </c>
      <c r="E73" s="108">
        <v>6052.2000000000007</v>
      </c>
      <c r="F73" s="109" t="s">
        <v>12</v>
      </c>
    </row>
    <row r="74" spans="2:6" ht="12.5">
      <c r="B74" s="34">
        <v>45826.569432870368</v>
      </c>
      <c r="C74" s="107">
        <v>275</v>
      </c>
      <c r="D74" s="108">
        <v>23.1</v>
      </c>
      <c r="E74" s="108">
        <v>6352.5</v>
      </c>
      <c r="F74" s="109" t="s">
        <v>12</v>
      </c>
    </row>
    <row r="75" spans="2:6" ht="12.5">
      <c r="B75" s="34">
        <v>45826.571504629632</v>
      </c>
      <c r="C75" s="107">
        <v>256</v>
      </c>
      <c r="D75" s="108">
        <v>23.1</v>
      </c>
      <c r="E75" s="108">
        <v>5913.6</v>
      </c>
      <c r="F75" s="109" t="s">
        <v>12</v>
      </c>
    </row>
    <row r="76" spans="2:6" ht="12.5">
      <c r="B76" s="34">
        <v>45826.589039351849</v>
      </c>
      <c r="C76" s="107">
        <v>302</v>
      </c>
      <c r="D76" s="108">
        <v>23.14</v>
      </c>
      <c r="E76" s="108">
        <v>6988.28</v>
      </c>
      <c r="F76" s="109" t="s">
        <v>12</v>
      </c>
    </row>
    <row r="77" spans="2:6" ht="12.5">
      <c r="B77" s="34">
        <v>45826.590821759259</v>
      </c>
      <c r="C77" s="107">
        <v>190</v>
      </c>
      <c r="D77" s="108">
        <v>23.14</v>
      </c>
      <c r="E77" s="108">
        <v>4396.6000000000004</v>
      </c>
      <c r="F77" s="109" t="s">
        <v>12</v>
      </c>
    </row>
    <row r="78" spans="2:6" ht="12.5">
      <c r="B78" s="34">
        <v>45826.593854166669</v>
      </c>
      <c r="C78" s="107">
        <v>89</v>
      </c>
      <c r="D78" s="108">
        <v>23.14</v>
      </c>
      <c r="E78" s="108">
        <v>2059.46</v>
      </c>
      <c r="F78" s="109" t="s">
        <v>12</v>
      </c>
    </row>
    <row r="79" spans="2:6" ht="12.5">
      <c r="B79" s="34">
        <v>45826.593854166669</v>
      </c>
      <c r="C79" s="107">
        <v>189</v>
      </c>
      <c r="D79" s="108">
        <v>23.14</v>
      </c>
      <c r="E79" s="108">
        <v>4373.46</v>
      </c>
      <c r="F79" s="109" t="s">
        <v>12</v>
      </c>
    </row>
    <row r="80" spans="2:6" ht="12.5">
      <c r="B80" s="34">
        <v>45826.59443287037</v>
      </c>
      <c r="C80" s="107">
        <v>826</v>
      </c>
      <c r="D80" s="108">
        <v>23.12</v>
      </c>
      <c r="E80" s="108">
        <v>19097.120000000003</v>
      </c>
      <c r="F80" s="109" t="s">
        <v>12</v>
      </c>
    </row>
    <row r="81" spans="2:6" ht="12.5">
      <c r="B81" s="34">
        <v>45826.605914351851</v>
      </c>
      <c r="C81" s="107">
        <v>550</v>
      </c>
      <c r="D81" s="108">
        <v>23.1</v>
      </c>
      <c r="E81" s="108">
        <v>12705</v>
      </c>
      <c r="F81" s="109" t="s">
        <v>12</v>
      </c>
    </row>
    <row r="82" spans="2:6" ht="12.5">
      <c r="B82" s="34">
        <v>45826.621689814812</v>
      </c>
      <c r="C82" s="107">
        <v>257</v>
      </c>
      <c r="D82" s="108">
        <v>23.1</v>
      </c>
      <c r="E82" s="108">
        <v>5936.7000000000007</v>
      </c>
      <c r="F82" s="109" t="s">
        <v>12</v>
      </c>
    </row>
    <row r="83" spans="2:6" ht="12.5">
      <c r="B83" s="34">
        <v>45826.621689814812</v>
      </c>
      <c r="C83" s="107">
        <v>308</v>
      </c>
      <c r="D83" s="108">
        <v>23.1</v>
      </c>
      <c r="E83" s="108">
        <v>7114.8</v>
      </c>
      <c r="F83" s="109" t="s">
        <v>12</v>
      </c>
    </row>
    <row r="84" spans="2:6" ht="12.5">
      <c r="B84" s="34">
        <v>45826.621689814812</v>
      </c>
      <c r="C84" s="107">
        <v>40</v>
      </c>
      <c r="D84" s="108">
        <v>23.1</v>
      </c>
      <c r="E84" s="108">
        <v>924</v>
      </c>
      <c r="F84" s="109" t="s">
        <v>12</v>
      </c>
    </row>
    <row r="85" spans="2:6" ht="12.5">
      <c r="B85" s="34">
        <v>45826.621689814812</v>
      </c>
      <c r="C85" s="107">
        <v>221</v>
      </c>
      <c r="D85" s="108">
        <v>23.1</v>
      </c>
      <c r="E85" s="108">
        <v>5105.1000000000004</v>
      </c>
      <c r="F85" s="109" t="s">
        <v>12</v>
      </c>
    </row>
    <row r="86" spans="2:6" ht="12.5">
      <c r="B86" s="34">
        <v>45826.621689814812</v>
      </c>
      <c r="C86" s="107">
        <v>301</v>
      </c>
      <c r="D86" s="108">
        <v>23.1</v>
      </c>
      <c r="E86" s="108">
        <v>6953.1</v>
      </c>
      <c r="F86" s="109" t="s">
        <v>12</v>
      </c>
    </row>
    <row r="87" spans="2:6" ht="12.5">
      <c r="B87" s="34">
        <v>45826.636493055557</v>
      </c>
      <c r="C87" s="107">
        <v>300</v>
      </c>
      <c r="D87" s="108">
        <v>23.14</v>
      </c>
      <c r="E87" s="108">
        <v>6942</v>
      </c>
      <c r="F87" s="109" t="s">
        <v>12</v>
      </c>
    </row>
    <row r="88" spans="2:6" ht="12.5">
      <c r="B88" s="34">
        <v>45826.63721064815</v>
      </c>
      <c r="C88" s="107">
        <v>260</v>
      </c>
      <c r="D88" s="108">
        <v>23.14</v>
      </c>
      <c r="E88" s="108">
        <v>6016.4000000000005</v>
      </c>
      <c r="F88" s="109" t="s">
        <v>12</v>
      </c>
    </row>
    <row r="89" spans="2:6" ht="12.5">
      <c r="B89" s="34">
        <v>45826.638993055552</v>
      </c>
      <c r="C89" s="107">
        <v>262</v>
      </c>
      <c r="D89" s="108">
        <v>23.12</v>
      </c>
      <c r="E89" s="108">
        <v>6057.4400000000005</v>
      </c>
      <c r="F89" s="109" t="s">
        <v>12</v>
      </c>
    </row>
    <row r="90" spans="2:6" ht="12.5">
      <c r="B90" s="34">
        <v>45826.638993055552</v>
      </c>
      <c r="C90" s="107">
        <v>256</v>
      </c>
      <c r="D90" s="108">
        <v>23.12</v>
      </c>
      <c r="E90" s="108">
        <v>5918.72</v>
      </c>
      <c r="F90" s="109" t="s">
        <v>12</v>
      </c>
    </row>
    <row r="91" spans="2:6" ht="12.5">
      <c r="B91" s="34">
        <v>45826.638993055552</v>
      </c>
      <c r="C91" s="107">
        <v>260</v>
      </c>
      <c r="D91" s="108">
        <v>23.12</v>
      </c>
      <c r="E91" s="108">
        <v>6011.2</v>
      </c>
      <c r="F91" s="109" t="s">
        <v>12</v>
      </c>
    </row>
    <row r="92" spans="2:6" ht="12.5">
      <c r="B92" s="34">
        <v>45826.645509259259</v>
      </c>
      <c r="C92" s="107">
        <v>280</v>
      </c>
      <c r="D92" s="108">
        <v>23.1</v>
      </c>
      <c r="E92" s="108">
        <v>6468</v>
      </c>
      <c r="F92" s="109" t="s">
        <v>12</v>
      </c>
    </row>
    <row r="93" spans="2:6" ht="12.5">
      <c r="B93" s="34">
        <v>45826.645509259259</v>
      </c>
      <c r="C93" s="107">
        <v>273</v>
      </c>
      <c r="D93" s="108">
        <v>23.1</v>
      </c>
      <c r="E93" s="108">
        <v>6306.3</v>
      </c>
      <c r="F93" s="109" t="s">
        <v>12</v>
      </c>
    </row>
    <row r="94" spans="2:6" ht="12.5">
      <c r="B94" s="34">
        <v>45826.647453703707</v>
      </c>
      <c r="C94" s="107">
        <v>287</v>
      </c>
      <c r="D94" s="108">
        <v>23.1</v>
      </c>
      <c r="E94" s="108">
        <v>6629.7000000000007</v>
      </c>
      <c r="F94" s="109" t="s">
        <v>12</v>
      </c>
    </row>
    <row r="95" spans="2:6" ht="12.5">
      <c r="B95" s="34">
        <v>45826.652824074074</v>
      </c>
      <c r="C95" s="107">
        <v>165</v>
      </c>
      <c r="D95" s="108">
        <v>23.1</v>
      </c>
      <c r="E95" s="108">
        <v>3811.5000000000005</v>
      </c>
      <c r="F95" s="109" t="s">
        <v>12</v>
      </c>
    </row>
    <row r="96" spans="2:6" ht="12.5">
      <c r="B96" s="34">
        <v>45826.652824074074</v>
      </c>
      <c r="C96" s="107">
        <v>8</v>
      </c>
      <c r="D96" s="108">
        <v>23.1</v>
      </c>
      <c r="E96" s="108">
        <v>184.8</v>
      </c>
      <c r="F96" s="109" t="s">
        <v>12</v>
      </c>
    </row>
    <row r="97" spans="2:6" ht="12.5">
      <c r="B97" s="34">
        <v>45826.652824074074</v>
      </c>
      <c r="C97" s="107">
        <v>96</v>
      </c>
      <c r="D97" s="108">
        <v>23.1</v>
      </c>
      <c r="E97" s="108">
        <v>2217.6000000000004</v>
      </c>
      <c r="F97" s="109" t="s">
        <v>12</v>
      </c>
    </row>
    <row r="98" spans="2:6" ht="12.5">
      <c r="B98" s="34">
        <v>45826.652824074074</v>
      </c>
      <c r="C98" s="107">
        <v>261</v>
      </c>
      <c r="D98" s="108">
        <v>23.1</v>
      </c>
      <c r="E98" s="108">
        <v>6029.1</v>
      </c>
      <c r="F98" s="109" t="s">
        <v>12</v>
      </c>
    </row>
    <row r="99" spans="2:6" ht="12.5">
      <c r="B99" s="34">
        <v>45826.660682870373</v>
      </c>
      <c r="C99" s="107">
        <v>284</v>
      </c>
      <c r="D99" s="108">
        <v>23.16</v>
      </c>
      <c r="E99" s="108">
        <v>6577.44</v>
      </c>
      <c r="F99" s="109" t="s">
        <v>12</v>
      </c>
    </row>
    <row r="100" spans="2:6" ht="12.5">
      <c r="B100" s="34">
        <v>45826.661863425928</v>
      </c>
      <c r="C100" s="107">
        <v>452</v>
      </c>
      <c r="D100" s="108">
        <v>23.16</v>
      </c>
      <c r="E100" s="108">
        <v>10468.32</v>
      </c>
      <c r="F100" s="109" t="s">
        <v>12</v>
      </c>
    </row>
    <row r="101" spans="2:6" ht="12.5">
      <c r="B101" s="34">
        <v>45826.661863425928</v>
      </c>
      <c r="C101" s="107">
        <v>362</v>
      </c>
      <c r="D101" s="108">
        <v>23.16</v>
      </c>
      <c r="E101" s="108">
        <v>8383.92</v>
      </c>
      <c r="F101" s="109" t="s">
        <v>12</v>
      </c>
    </row>
    <row r="102" spans="2:6" ht="12.5">
      <c r="B102" s="34">
        <v>45826.66741898148</v>
      </c>
      <c r="C102" s="107">
        <v>263</v>
      </c>
      <c r="D102" s="108">
        <v>23.14</v>
      </c>
      <c r="E102" s="108">
        <v>6085.82</v>
      </c>
      <c r="F102" s="109" t="s">
        <v>12</v>
      </c>
    </row>
    <row r="103" spans="2:6" ht="12.5">
      <c r="B103" s="34">
        <v>45826.66741898148</v>
      </c>
      <c r="C103" s="107">
        <v>145</v>
      </c>
      <c r="D103" s="108">
        <v>23.14</v>
      </c>
      <c r="E103" s="108">
        <v>3355.3</v>
      </c>
      <c r="F103" s="109" t="s">
        <v>12</v>
      </c>
    </row>
    <row r="104" spans="2:6" ht="12.5">
      <c r="B104" s="34">
        <v>45826.66741898148</v>
      </c>
      <c r="C104" s="107">
        <v>261</v>
      </c>
      <c r="D104" s="108">
        <v>23.14</v>
      </c>
      <c r="E104" s="108">
        <v>6039.54</v>
      </c>
      <c r="F104" s="109" t="s">
        <v>12</v>
      </c>
    </row>
    <row r="105" spans="2:6" ht="12.5">
      <c r="B105" s="34">
        <v>45826.66741898148</v>
      </c>
      <c r="C105" s="107">
        <v>126</v>
      </c>
      <c r="D105" s="108">
        <v>23.14</v>
      </c>
      <c r="E105" s="108">
        <v>2915.64</v>
      </c>
      <c r="F105" s="109" t="s">
        <v>12</v>
      </c>
    </row>
    <row r="106" spans="2:6" ht="12.5">
      <c r="B106" s="34">
        <v>45826.671319444446</v>
      </c>
      <c r="C106" s="107">
        <v>287</v>
      </c>
      <c r="D106" s="108">
        <v>23.04</v>
      </c>
      <c r="E106" s="108">
        <v>6612.48</v>
      </c>
      <c r="F106" s="109" t="s">
        <v>12</v>
      </c>
    </row>
    <row r="107" spans="2:6" ht="12.5">
      <c r="B107" s="34">
        <v>45826.675046296295</v>
      </c>
      <c r="C107" s="107">
        <v>262</v>
      </c>
      <c r="D107" s="108">
        <v>23.06</v>
      </c>
      <c r="E107" s="108">
        <v>6041.7199999999993</v>
      </c>
      <c r="F107" s="109" t="s">
        <v>12</v>
      </c>
    </row>
    <row r="108" spans="2:6" ht="12.5">
      <c r="B108" s="34">
        <v>45826.677349537036</v>
      </c>
      <c r="C108" s="107">
        <v>262</v>
      </c>
      <c r="D108" s="108">
        <v>23</v>
      </c>
      <c r="E108" s="108">
        <v>6026</v>
      </c>
      <c r="F108" s="109" t="s">
        <v>12</v>
      </c>
    </row>
    <row r="109" spans="2:6" ht="12.5">
      <c r="B109" s="34">
        <v>45826.677349537036</v>
      </c>
      <c r="C109" s="107">
        <v>271</v>
      </c>
      <c r="D109" s="108">
        <v>23.02</v>
      </c>
      <c r="E109" s="108">
        <v>6238.42</v>
      </c>
      <c r="F109" s="109" t="s">
        <v>12</v>
      </c>
    </row>
    <row r="110" spans="2:6" ht="12.5">
      <c r="B110" s="34">
        <v>45826.677349537036</v>
      </c>
      <c r="C110" s="107">
        <v>3</v>
      </c>
      <c r="D110" s="108">
        <v>23.02</v>
      </c>
      <c r="E110" s="108">
        <v>69.06</v>
      </c>
      <c r="F110" s="109" t="s">
        <v>12</v>
      </c>
    </row>
    <row r="111" spans="2:6" ht="12.5">
      <c r="B111" s="34">
        <v>45826.680300925924</v>
      </c>
      <c r="C111" s="107">
        <v>298</v>
      </c>
      <c r="D111" s="108">
        <v>23.02</v>
      </c>
      <c r="E111" s="108">
        <v>6859.96</v>
      </c>
      <c r="F111" s="109" t="s">
        <v>12</v>
      </c>
    </row>
    <row r="112" spans="2:6" ht="12.5">
      <c r="B112" s="34">
        <v>45826.688333333332</v>
      </c>
      <c r="C112" s="107">
        <v>85</v>
      </c>
      <c r="D112" s="108">
        <v>23.08</v>
      </c>
      <c r="E112" s="108">
        <v>1961.8</v>
      </c>
      <c r="F112" s="109" t="s">
        <v>12</v>
      </c>
    </row>
    <row r="113" spans="2:6" ht="12.5">
      <c r="B113" s="34">
        <v>45826.688333333332</v>
      </c>
      <c r="C113" s="107">
        <v>174</v>
      </c>
      <c r="D113" s="108">
        <v>23.08</v>
      </c>
      <c r="E113" s="108">
        <v>4015.9199999999996</v>
      </c>
      <c r="F113" s="109" t="s">
        <v>12</v>
      </c>
    </row>
    <row r="114" spans="2:6" ht="12.5">
      <c r="B114" s="34">
        <v>45826.690289351849</v>
      </c>
      <c r="C114" s="107">
        <v>843</v>
      </c>
      <c r="D114" s="108">
        <v>23.06</v>
      </c>
      <c r="E114" s="108">
        <v>19439.579999999998</v>
      </c>
      <c r="F114" s="109" t="s">
        <v>12</v>
      </c>
    </row>
    <row r="115" spans="2:6" ht="12.5">
      <c r="B115" s="34">
        <v>45826.693842592591</v>
      </c>
      <c r="C115" s="107">
        <v>261</v>
      </c>
      <c r="D115" s="108">
        <v>23.04</v>
      </c>
      <c r="E115" s="108">
        <v>6013.44</v>
      </c>
      <c r="F115" s="109" t="s">
        <v>12</v>
      </c>
    </row>
    <row r="116" spans="2:6" ht="12.5">
      <c r="B116" s="34">
        <v>45826.69494212963</v>
      </c>
      <c r="C116" s="107">
        <v>271</v>
      </c>
      <c r="D116" s="108">
        <v>23.02</v>
      </c>
      <c r="E116" s="108">
        <v>6238.42</v>
      </c>
      <c r="F116" s="109" t="s">
        <v>12</v>
      </c>
    </row>
    <row r="117" spans="2:6" ht="12.5">
      <c r="B117" s="34">
        <v>45826.697141203702</v>
      </c>
      <c r="C117" s="107">
        <v>276</v>
      </c>
      <c r="D117" s="108">
        <v>23.02</v>
      </c>
      <c r="E117" s="108">
        <v>6353.5199999999995</v>
      </c>
      <c r="F117" s="109" t="s">
        <v>12</v>
      </c>
    </row>
    <row r="118" spans="2:6" ht="12.5">
      <c r="B118" s="34">
        <v>45826.701354166667</v>
      </c>
      <c r="C118" s="107">
        <v>269</v>
      </c>
      <c r="D118" s="108">
        <v>23.04</v>
      </c>
      <c r="E118" s="108">
        <v>6197.76</v>
      </c>
      <c r="F118" s="109" t="s">
        <v>12</v>
      </c>
    </row>
    <row r="119" spans="2:6" ht="12.5">
      <c r="B119" s="34">
        <v>45826.704942129632</v>
      </c>
      <c r="C119" s="107">
        <v>628</v>
      </c>
      <c r="D119" s="108">
        <v>23.04</v>
      </c>
      <c r="E119" s="108">
        <v>14469.119999999999</v>
      </c>
      <c r="F119" s="109" t="s">
        <v>12</v>
      </c>
    </row>
    <row r="120" spans="2:6" ht="12.5">
      <c r="B120" s="34">
        <v>45826.712650462963</v>
      </c>
      <c r="C120" s="107">
        <v>7</v>
      </c>
      <c r="D120" s="108">
        <v>23.06</v>
      </c>
      <c r="E120" s="108">
        <v>161.41999999999999</v>
      </c>
      <c r="F120" s="109" t="s">
        <v>12</v>
      </c>
    </row>
    <row r="121" spans="2:6" ht="12.5">
      <c r="B121" s="34">
        <v>45826.712650462963</v>
      </c>
      <c r="C121" s="107">
        <v>109</v>
      </c>
      <c r="D121" s="108">
        <v>23.06</v>
      </c>
      <c r="E121" s="108">
        <v>2513.54</v>
      </c>
      <c r="F121" s="109" t="s">
        <v>12</v>
      </c>
    </row>
    <row r="122" spans="2:6" ht="12.5">
      <c r="B122" s="34">
        <v>45826.712650462963</v>
      </c>
      <c r="C122" s="107">
        <v>181</v>
      </c>
      <c r="D122" s="108">
        <v>23.06</v>
      </c>
      <c r="E122" s="108">
        <v>4173.8599999999997</v>
      </c>
      <c r="F122" s="109" t="s">
        <v>12</v>
      </c>
    </row>
    <row r="123" spans="2:6" ht="12.5">
      <c r="B123" s="34">
        <v>45826.712650462963</v>
      </c>
      <c r="C123" s="107">
        <v>527</v>
      </c>
      <c r="D123" s="108">
        <v>23.06</v>
      </c>
      <c r="E123" s="108">
        <v>12152.619999999999</v>
      </c>
      <c r="F123" s="109" t="s">
        <v>12</v>
      </c>
    </row>
    <row r="124" spans="2:6" ht="12.5">
      <c r="B124" s="34">
        <v>45826.716087962966</v>
      </c>
      <c r="C124" s="107">
        <v>132</v>
      </c>
      <c r="D124" s="108">
        <v>23.06</v>
      </c>
      <c r="E124" s="108">
        <v>3043.9199999999996</v>
      </c>
      <c r="F124" s="109" t="s">
        <v>12</v>
      </c>
    </row>
    <row r="125" spans="2:6" ht="12.5">
      <c r="B125" s="34">
        <v>45826.716087962966</v>
      </c>
      <c r="C125" s="107">
        <v>176</v>
      </c>
      <c r="D125" s="108">
        <v>23.06</v>
      </c>
      <c r="E125" s="108">
        <v>4058.56</v>
      </c>
      <c r="F125" s="109" t="s">
        <v>12</v>
      </c>
    </row>
    <row r="126" spans="2:6" ht="12.5">
      <c r="B126" s="34">
        <v>45826.7187962963</v>
      </c>
      <c r="C126" s="107">
        <v>288</v>
      </c>
      <c r="D126" s="108">
        <v>23.06</v>
      </c>
      <c r="E126" s="108">
        <v>6641.28</v>
      </c>
      <c r="F126" s="109" t="s">
        <v>12</v>
      </c>
    </row>
    <row r="127" spans="2:6" ht="12.5">
      <c r="B127" s="34">
        <v>45826.722650462965</v>
      </c>
      <c r="C127" s="107">
        <v>700</v>
      </c>
      <c r="D127" s="108">
        <v>23.06</v>
      </c>
      <c r="E127" s="108">
        <v>16142</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C2FB-1EA5-4A33-84D3-6216C50322E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45825</v>
      </c>
      <c r="C15" s="59">
        <f>SUMIF(F20:F5000,F15,C20:C5000)</f>
        <v>23503</v>
      </c>
      <c r="D15" s="60">
        <f>E15/C15</f>
        <v>22.927894311364508</v>
      </c>
      <c r="E15" s="60">
        <f>SUMIF(F20:F5000,F15,E20:E5000)</f>
        <v>538874.30000000005</v>
      </c>
      <c r="F15" s="61" t="s">
        <v>12</v>
      </c>
    </row>
    <row r="16" spans="2:10">
      <c r="B16" s="26">
        <v>45825</v>
      </c>
      <c r="C16" s="59">
        <f>SUMIF(F20:F5001,F16,C20:C5001)</f>
        <v>0</v>
      </c>
      <c r="D16" s="60">
        <v>0</v>
      </c>
      <c r="E16" s="60">
        <f>SUMIF(F20:F5001,F16,E20:E5001)</f>
        <v>0</v>
      </c>
      <c r="F16" s="61" t="s">
        <v>22</v>
      </c>
    </row>
    <row r="17" spans="2:12" ht="12.5">
      <c r="B17" s="26">
        <v>45825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45825.382673611108</v>
      </c>
      <c r="C20" s="107">
        <v>564</v>
      </c>
      <c r="D20" s="108">
        <v>22.88</v>
      </c>
      <c r="E20" s="108">
        <v>12904.32</v>
      </c>
      <c r="F20" s="109" t="s">
        <v>12</v>
      </c>
      <c r="G20" s="87"/>
      <c r="H20" s="86"/>
      <c r="I20" s="86"/>
      <c r="J20" s="86"/>
      <c r="K20" s="86"/>
    </row>
    <row r="21" spans="2:12" ht="12.5">
      <c r="B21" s="34">
        <v>45825.383287037039</v>
      </c>
      <c r="C21" s="107">
        <v>286</v>
      </c>
      <c r="D21" s="108">
        <v>22.86</v>
      </c>
      <c r="E21" s="108">
        <v>6537.96</v>
      </c>
      <c r="F21" s="109" t="s">
        <v>12</v>
      </c>
    </row>
    <row r="22" spans="2:12" ht="12.5">
      <c r="B22" s="34">
        <v>45825.385659722226</v>
      </c>
      <c r="C22" s="107">
        <v>258</v>
      </c>
      <c r="D22" s="108">
        <v>22.82</v>
      </c>
      <c r="E22" s="108">
        <v>5887.56</v>
      </c>
      <c r="F22" s="109" t="s">
        <v>12</v>
      </c>
    </row>
    <row r="23" spans="2:12" ht="12.5">
      <c r="B23" s="34">
        <v>45825.389374999999</v>
      </c>
      <c r="C23" s="107">
        <v>532</v>
      </c>
      <c r="D23" s="108">
        <v>22.86</v>
      </c>
      <c r="E23" s="108">
        <v>12161.52</v>
      </c>
      <c r="F23" s="109" t="s">
        <v>12</v>
      </c>
    </row>
    <row r="24" spans="2:12" ht="12.5">
      <c r="B24" s="34">
        <v>45825.389374999999</v>
      </c>
      <c r="C24" s="107">
        <v>273</v>
      </c>
      <c r="D24" s="108">
        <v>22.86</v>
      </c>
      <c r="E24" s="108">
        <v>6240.78</v>
      </c>
      <c r="F24" s="109" t="s">
        <v>12</v>
      </c>
    </row>
    <row r="25" spans="2:12" ht="12.5">
      <c r="B25" s="34">
        <v>45825.395162037035</v>
      </c>
      <c r="C25" s="107">
        <v>225</v>
      </c>
      <c r="D25" s="108">
        <v>22.88</v>
      </c>
      <c r="E25" s="108">
        <v>5148</v>
      </c>
      <c r="F25" s="109" t="s">
        <v>12</v>
      </c>
    </row>
    <row r="26" spans="2:12" ht="12.5">
      <c r="B26" s="34">
        <v>45825.395162037035</v>
      </c>
      <c r="C26" s="107">
        <v>225</v>
      </c>
      <c r="D26" s="108">
        <v>22.88</v>
      </c>
      <c r="E26" s="108">
        <v>5148</v>
      </c>
      <c r="F26" s="109" t="s">
        <v>12</v>
      </c>
    </row>
    <row r="27" spans="2:12" ht="12.5">
      <c r="B27" s="34">
        <v>45825.395162037035</v>
      </c>
      <c r="C27" s="107">
        <v>72</v>
      </c>
      <c r="D27" s="108">
        <v>22.88</v>
      </c>
      <c r="E27" s="108">
        <v>1647.36</v>
      </c>
      <c r="F27" s="109" t="s">
        <v>12</v>
      </c>
    </row>
    <row r="28" spans="2:12" ht="12.5">
      <c r="B28" s="34">
        <v>45825.3987037037</v>
      </c>
      <c r="C28" s="107">
        <v>549</v>
      </c>
      <c r="D28" s="108">
        <v>22.88</v>
      </c>
      <c r="E28" s="108">
        <v>12561.119999999999</v>
      </c>
      <c r="F28" s="109" t="s">
        <v>12</v>
      </c>
    </row>
    <row r="29" spans="2:12" ht="12.5">
      <c r="B29" s="34">
        <v>45825.401724537034</v>
      </c>
      <c r="C29" s="107">
        <v>63</v>
      </c>
      <c r="D29" s="108">
        <v>22.86</v>
      </c>
      <c r="E29" s="108">
        <v>1440.18</v>
      </c>
      <c r="F29" s="109" t="s">
        <v>12</v>
      </c>
    </row>
    <row r="30" spans="2:12" ht="12.5">
      <c r="B30" s="34">
        <v>45825.408807870372</v>
      </c>
      <c r="C30" s="107">
        <v>36</v>
      </c>
      <c r="D30" s="108">
        <v>22.98</v>
      </c>
      <c r="E30" s="108">
        <v>827.28</v>
      </c>
      <c r="F30" s="109" t="s">
        <v>12</v>
      </c>
    </row>
    <row r="31" spans="2:12" ht="12.5">
      <c r="B31" s="34">
        <v>45825.408807870372</v>
      </c>
      <c r="C31" s="107">
        <v>250</v>
      </c>
      <c r="D31" s="108">
        <v>22.98</v>
      </c>
      <c r="E31" s="108">
        <v>5745</v>
      </c>
      <c r="F31" s="109" t="s">
        <v>12</v>
      </c>
    </row>
    <row r="32" spans="2:12" ht="12.5">
      <c r="B32" s="34">
        <v>45825.41002314815</v>
      </c>
      <c r="C32" s="107">
        <v>560</v>
      </c>
      <c r="D32" s="108">
        <v>22.94</v>
      </c>
      <c r="E32" s="108">
        <v>12846.400000000001</v>
      </c>
      <c r="F32" s="109" t="s">
        <v>12</v>
      </c>
    </row>
    <row r="33" spans="2:6" ht="12.5">
      <c r="B33" s="34">
        <v>45825.412569444445</v>
      </c>
      <c r="C33" s="107">
        <v>258</v>
      </c>
      <c r="D33" s="108">
        <v>22.9</v>
      </c>
      <c r="E33" s="108">
        <v>5908.2</v>
      </c>
      <c r="F33" s="109" t="s">
        <v>12</v>
      </c>
    </row>
    <row r="34" spans="2:6" ht="12.5">
      <c r="B34" s="34">
        <v>45825.41978009259</v>
      </c>
      <c r="C34" s="107">
        <v>603</v>
      </c>
      <c r="D34" s="108">
        <v>22.9</v>
      </c>
      <c r="E34" s="108">
        <v>13808.699999999999</v>
      </c>
      <c r="F34" s="109" t="s">
        <v>12</v>
      </c>
    </row>
    <row r="35" spans="2:6" ht="12.5">
      <c r="B35" s="34">
        <v>45825.420266203706</v>
      </c>
      <c r="C35" s="107">
        <v>166</v>
      </c>
      <c r="D35" s="108">
        <v>22.9</v>
      </c>
      <c r="E35" s="108">
        <v>3801.3999999999996</v>
      </c>
      <c r="F35" s="109" t="s">
        <v>12</v>
      </c>
    </row>
    <row r="36" spans="2:6" ht="12.5">
      <c r="B36" s="34">
        <v>45825.420266203706</v>
      </c>
      <c r="C36" s="107">
        <v>124</v>
      </c>
      <c r="D36" s="108">
        <v>22.9</v>
      </c>
      <c r="E36" s="108">
        <v>2839.6</v>
      </c>
      <c r="F36" s="109" t="s">
        <v>12</v>
      </c>
    </row>
    <row r="37" spans="2:6" ht="12.5">
      <c r="B37" s="34">
        <v>45825.427430555559</v>
      </c>
      <c r="C37" s="107">
        <v>44</v>
      </c>
      <c r="D37" s="108">
        <v>22.92</v>
      </c>
      <c r="E37" s="108">
        <v>1008.48</v>
      </c>
      <c r="F37" s="109" t="s">
        <v>12</v>
      </c>
    </row>
    <row r="38" spans="2:6" ht="12.5">
      <c r="B38" s="34">
        <v>45825.427430555559</v>
      </c>
      <c r="C38" s="107">
        <v>228</v>
      </c>
      <c r="D38" s="108">
        <v>22.92</v>
      </c>
      <c r="E38" s="108">
        <v>5225.76</v>
      </c>
      <c r="F38" s="109" t="s">
        <v>12</v>
      </c>
    </row>
    <row r="39" spans="2:6" ht="12.5">
      <c r="B39" s="34">
        <v>45825.427430555559</v>
      </c>
      <c r="C39" s="107">
        <v>315</v>
      </c>
      <c r="D39" s="108">
        <v>22.92</v>
      </c>
      <c r="E39" s="108">
        <v>7219.8</v>
      </c>
      <c r="F39" s="109" t="s">
        <v>12</v>
      </c>
    </row>
    <row r="40" spans="2:6" ht="12.5">
      <c r="B40" s="34">
        <v>45825.434907407405</v>
      </c>
      <c r="C40" s="107">
        <v>543</v>
      </c>
      <c r="D40" s="108">
        <v>22.9</v>
      </c>
      <c r="E40" s="108">
        <v>12434.699999999999</v>
      </c>
      <c r="F40" s="109" t="s">
        <v>12</v>
      </c>
    </row>
    <row r="41" spans="2:6" ht="12.5">
      <c r="B41" s="34">
        <v>45825.434907407405</v>
      </c>
      <c r="C41" s="107">
        <v>4</v>
      </c>
      <c r="D41" s="108">
        <v>22.9</v>
      </c>
      <c r="E41" s="108">
        <v>91.6</v>
      </c>
      <c r="F41" s="109" t="s">
        <v>12</v>
      </c>
    </row>
    <row r="42" spans="2:6" ht="12.5">
      <c r="B42" s="34">
        <v>45825.443703703706</v>
      </c>
      <c r="C42" s="107">
        <v>262</v>
      </c>
      <c r="D42" s="108">
        <v>22.86</v>
      </c>
      <c r="E42" s="108">
        <v>5989.32</v>
      </c>
      <c r="F42" s="109" t="s">
        <v>12</v>
      </c>
    </row>
    <row r="43" spans="2:6" ht="12.5">
      <c r="B43" s="34">
        <v>45825.443703703706</v>
      </c>
      <c r="C43" s="107">
        <v>260</v>
      </c>
      <c r="D43" s="108">
        <v>22.86</v>
      </c>
      <c r="E43" s="108">
        <v>5943.5999999999995</v>
      </c>
      <c r="F43" s="109" t="s">
        <v>12</v>
      </c>
    </row>
    <row r="44" spans="2:6" ht="12.5">
      <c r="B44" s="34">
        <v>45825.443703703706</v>
      </c>
      <c r="C44" s="107">
        <v>267</v>
      </c>
      <c r="D44" s="108">
        <v>22.86</v>
      </c>
      <c r="E44" s="108">
        <v>6103.62</v>
      </c>
      <c r="F44" s="109" t="s">
        <v>12</v>
      </c>
    </row>
    <row r="45" spans="2:6" ht="12.5">
      <c r="B45" s="34">
        <v>45825.454432870371</v>
      </c>
      <c r="C45" s="107">
        <v>495</v>
      </c>
      <c r="D45" s="108">
        <v>22.84</v>
      </c>
      <c r="E45" s="108">
        <v>11305.8</v>
      </c>
      <c r="F45" s="109" t="s">
        <v>12</v>
      </c>
    </row>
    <row r="46" spans="2:6" ht="12.5">
      <c r="B46" s="34">
        <v>45825.454432870371</v>
      </c>
      <c r="C46" s="107">
        <v>45</v>
      </c>
      <c r="D46" s="108">
        <v>22.84</v>
      </c>
      <c r="E46" s="108">
        <v>1027.8</v>
      </c>
      <c r="F46" s="109" t="s">
        <v>12</v>
      </c>
    </row>
    <row r="47" spans="2:6" ht="12.5">
      <c r="B47" s="34">
        <v>45825.460601851853</v>
      </c>
      <c r="C47" s="107">
        <v>309</v>
      </c>
      <c r="D47" s="108">
        <v>22.9</v>
      </c>
      <c r="E47" s="108">
        <v>7076.0999999999995</v>
      </c>
      <c r="F47" s="109" t="s">
        <v>12</v>
      </c>
    </row>
    <row r="48" spans="2:6" ht="12.5">
      <c r="B48" s="34">
        <v>45825.460601851853</v>
      </c>
      <c r="C48" s="107">
        <v>305</v>
      </c>
      <c r="D48" s="108">
        <v>22.9</v>
      </c>
      <c r="E48" s="108">
        <v>6984.5</v>
      </c>
      <c r="F48" s="109" t="s">
        <v>12</v>
      </c>
    </row>
    <row r="49" spans="2:6" ht="12.5">
      <c r="B49" s="34">
        <v>45825.468368055554</v>
      </c>
      <c r="C49" s="107">
        <v>319</v>
      </c>
      <c r="D49" s="108">
        <v>22.8</v>
      </c>
      <c r="E49" s="108">
        <v>7273.2</v>
      </c>
      <c r="F49" s="109" t="s">
        <v>12</v>
      </c>
    </row>
    <row r="50" spans="2:6" ht="12.5">
      <c r="B50" s="34">
        <v>45825.47283564815</v>
      </c>
      <c r="C50" s="107">
        <v>100</v>
      </c>
      <c r="D50" s="108">
        <v>22.8</v>
      </c>
      <c r="E50" s="108">
        <v>2280</v>
      </c>
      <c r="F50" s="109" t="s">
        <v>12</v>
      </c>
    </row>
    <row r="51" spans="2:6" ht="12.5">
      <c r="B51" s="34">
        <v>45825.47283564815</v>
      </c>
      <c r="C51" s="107">
        <v>168</v>
      </c>
      <c r="D51" s="108">
        <v>22.8</v>
      </c>
      <c r="E51" s="108">
        <v>3830.4</v>
      </c>
      <c r="F51" s="109" t="s">
        <v>12</v>
      </c>
    </row>
    <row r="52" spans="2:6" ht="12.5">
      <c r="B52" s="34">
        <v>45825.479085648149</v>
      </c>
      <c r="C52" s="107">
        <v>277</v>
      </c>
      <c r="D52" s="108">
        <v>22.82</v>
      </c>
      <c r="E52" s="108">
        <v>6321.14</v>
      </c>
      <c r="F52" s="109" t="s">
        <v>12</v>
      </c>
    </row>
    <row r="53" spans="2:6" ht="12.5">
      <c r="B53" s="34">
        <v>45825.479085648149</v>
      </c>
      <c r="C53" s="107">
        <v>272</v>
      </c>
      <c r="D53" s="108">
        <v>22.82</v>
      </c>
      <c r="E53" s="108">
        <v>6207.04</v>
      </c>
      <c r="F53" s="109" t="s">
        <v>12</v>
      </c>
    </row>
    <row r="54" spans="2:6" ht="12.5">
      <c r="B54" s="34">
        <v>45825.485694444447</v>
      </c>
      <c r="C54" s="107">
        <v>272</v>
      </c>
      <c r="D54" s="108">
        <v>22.84</v>
      </c>
      <c r="E54" s="108">
        <v>6212.48</v>
      </c>
      <c r="F54" s="109" t="s">
        <v>12</v>
      </c>
    </row>
    <row r="55" spans="2:6" ht="12.5">
      <c r="B55" s="34">
        <v>45825.491435185184</v>
      </c>
      <c r="C55" s="107">
        <v>588</v>
      </c>
      <c r="D55" s="108">
        <v>22.86</v>
      </c>
      <c r="E55" s="108">
        <v>13441.68</v>
      </c>
      <c r="F55" s="109" t="s">
        <v>12</v>
      </c>
    </row>
    <row r="56" spans="2:6" ht="12.5">
      <c r="B56" s="34">
        <v>45825.495949074073</v>
      </c>
      <c r="C56" s="107">
        <v>261</v>
      </c>
      <c r="D56" s="108">
        <v>22.84</v>
      </c>
      <c r="E56" s="108">
        <v>5961.24</v>
      </c>
      <c r="F56" s="109" t="s">
        <v>12</v>
      </c>
    </row>
    <row r="57" spans="2:6" ht="12.5">
      <c r="B57" s="34">
        <v>45825.502303240741</v>
      </c>
      <c r="C57" s="107">
        <v>275</v>
      </c>
      <c r="D57" s="108">
        <v>22.84</v>
      </c>
      <c r="E57" s="108">
        <v>6281</v>
      </c>
      <c r="F57" s="109" t="s">
        <v>12</v>
      </c>
    </row>
    <row r="58" spans="2:6" ht="12.5">
      <c r="B58" s="34">
        <v>45825.506111111114</v>
      </c>
      <c r="C58" s="107">
        <v>146</v>
      </c>
      <c r="D58" s="108">
        <v>22.84</v>
      </c>
      <c r="E58" s="108">
        <v>3334.64</v>
      </c>
      <c r="F58" s="109" t="s">
        <v>12</v>
      </c>
    </row>
    <row r="59" spans="2:6" ht="12.5">
      <c r="B59" s="34">
        <v>45825.506157407406</v>
      </c>
      <c r="C59" s="107">
        <v>137</v>
      </c>
      <c r="D59" s="108">
        <v>22.84</v>
      </c>
      <c r="E59" s="108">
        <v>3129.08</v>
      </c>
      <c r="F59" s="109" t="s">
        <v>12</v>
      </c>
    </row>
    <row r="60" spans="2:6" ht="12.5">
      <c r="B60" s="34">
        <v>45825.519166666665</v>
      </c>
      <c r="C60" s="107">
        <v>263</v>
      </c>
      <c r="D60" s="108">
        <v>22.86</v>
      </c>
      <c r="E60" s="108">
        <v>6012.18</v>
      </c>
      <c r="F60" s="109" t="s">
        <v>12</v>
      </c>
    </row>
    <row r="61" spans="2:6" ht="12.5">
      <c r="B61" s="34">
        <v>45825.519884259258</v>
      </c>
      <c r="C61" s="107">
        <v>386</v>
      </c>
      <c r="D61" s="108">
        <v>22.86</v>
      </c>
      <c r="E61" s="108">
        <v>8823.9599999999991</v>
      </c>
      <c r="F61" s="109" t="s">
        <v>12</v>
      </c>
    </row>
    <row r="62" spans="2:6" ht="12.5">
      <c r="B62" s="34">
        <v>45825.519884259258</v>
      </c>
      <c r="C62" s="107">
        <v>414</v>
      </c>
      <c r="D62" s="108">
        <v>22.86</v>
      </c>
      <c r="E62" s="108">
        <v>9464.0399999999991</v>
      </c>
      <c r="F62" s="109" t="s">
        <v>12</v>
      </c>
    </row>
    <row r="63" spans="2:6" ht="12.5">
      <c r="B63" s="34">
        <v>45825.527465277781</v>
      </c>
      <c r="C63" s="107">
        <v>273</v>
      </c>
      <c r="D63" s="108">
        <v>22.88</v>
      </c>
      <c r="E63" s="108">
        <v>6246.24</v>
      </c>
      <c r="F63" s="109" t="s">
        <v>12</v>
      </c>
    </row>
    <row r="64" spans="2:6" ht="12.5">
      <c r="B64" s="34">
        <v>45825.54179398148</v>
      </c>
      <c r="C64" s="107">
        <v>86</v>
      </c>
      <c r="D64" s="108">
        <v>22.94</v>
      </c>
      <c r="E64" s="108">
        <v>1972.8400000000001</v>
      </c>
      <c r="F64" s="109" t="s">
        <v>12</v>
      </c>
    </row>
    <row r="65" spans="2:6" ht="12.5">
      <c r="B65" s="34">
        <v>45825.54179398148</v>
      </c>
      <c r="C65" s="107">
        <v>199</v>
      </c>
      <c r="D65" s="108">
        <v>22.94</v>
      </c>
      <c r="E65" s="108">
        <v>4565.0600000000004</v>
      </c>
      <c r="F65" s="109" t="s">
        <v>12</v>
      </c>
    </row>
    <row r="66" spans="2:6" ht="12.5">
      <c r="B66" s="34">
        <v>45825.54247685185</v>
      </c>
      <c r="C66" s="107">
        <v>286</v>
      </c>
      <c r="D66" s="108">
        <v>22.92</v>
      </c>
      <c r="E66" s="108">
        <v>6555.1200000000008</v>
      </c>
      <c r="F66" s="109" t="s">
        <v>12</v>
      </c>
    </row>
    <row r="67" spans="2:6" ht="12.5">
      <c r="B67" s="34">
        <v>45825.54247685185</v>
      </c>
      <c r="C67" s="107">
        <v>596</v>
      </c>
      <c r="D67" s="108">
        <v>22.92</v>
      </c>
      <c r="E67" s="108">
        <v>13660.320000000002</v>
      </c>
      <c r="F67" s="109" t="s">
        <v>12</v>
      </c>
    </row>
    <row r="68" spans="2:6" ht="12.5">
      <c r="B68" s="34">
        <v>45825.558587962965</v>
      </c>
      <c r="C68" s="107">
        <v>264</v>
      </c>
      <c r="D68" s="108">
        <v>22.9</v>
      </c>
      <c r="E68" s="108">
        <v>6045.5999999999995</v>
      </c>
      <c r="F68" s="109" t="s">
        <v>12</v>
      </c>
    </row>
    <row r="69" spans="2:6" ht="12.5">
      <c r="B69" s="34">
        <v>45825.558587962965</v>
      </c>
      <c r="C69" s="107">
        <v>119</v>
      </c>
      <c r="D69" s="108">
        <v>22.9</v>
      </c>
      <c r="E69" s="108">
        <v>2725.1</v>
      </c>
      <c r="F69" s="109" t="s">
        <v>12</v>
      </c>
    </row>
    <row r="70" spans="2:6" ht="12.5">
      <c r="B70" s="34">
        <v>45825.558587962965</v>
      </c>
      <c r="C70" s="107">
        <v>152</v>
      </c>
      <c r="D70" s="108">
        <v>22.9</v>
      </c>
      <c r="E70" s="108">
        <v>3480.7999999999997</v>
      </c>
      <c r="F70" s="109" t="s">
        <v>12</v>
      </c>
    </row>
    <row r="71" spans="2:6" ht="12.5">
      <c r="B71" s="34">
        <v>45825.564363425925</v>
      </c>
      <c r="C71" s="107">
        <v>287</v>
      </c>
      <c r="D71" s="108">
        <v>22.9</v>
      </c>
      <c r="E71" s="108">
        <v>6572.2999999999993</v>
      </c>
      <c r="F71" s="109" t="s">
        <v>12</v>
      </c>
    </row>
    <row r="72" spans="2:6" ht="12.5">
      <c r="B72" s="34">
        <v>45825.576990740738</v>
      </c>
      <c r="C72" s="107">
        <v>267</v>
      </c>
      <c r="D72" s="108">
        <v>22.92</v>
      </c>
      <c r="E72" s="108">
        <v>6119.64</v>
      </c>
      <c r="F72" s="109" t="s">
        <v>12</v>
      </c>
    </row>
    <row r="73" spans="2:6" ht="12.5">
      <c r="B73" s="34">
        <v>45825.577314814815</v>
      </c>
      <c r="C73" s="107">
        <v>177</v>
      </c>
      <c r="D73" s="108">
        <v>22.9</v>
      </c>
      <c r="E73" s="108">
        <v>4053.2999999999997</v>
      </c>
      <c r="F73" s="109" t="s">
        <v>12</v>
      </c>
    </row>
    <row r="74" spans="2:6" ht="12.5">
      <c r="B74" s="34">
        <v>45825.577314814815</v>
      </c>
      <c r="C74" s="107">
        <v>277</v>
      </c>
      <c r="D74" s="108">
        <v>22.9</v>
      </c>
      <c r="E74" s="108">
        <v>6343.2999999999993</v>
      </c>
      <c r="F74" s="109" t="s">
        <v>12</v>
      </c>
    </row>
    <row r="75" spans="2:6" ht="12.5">
      <c r="B75" s="34">
        <v>45825.577314814815</v>
      </c>
      <c r="C75" s="107">
        <v>127</v>
      </c>
      <c r="D75" s="108">
        <v>22.9</v>
      </c>
      <c r="E75" s="108">
        <v>2908.2999999999997</v>
      </c>
      <c r="F75" s="109" t="s">
        <v>12</v>
      </c>
    </row>
    <row r="76" spans="2:6" ht="12.5">
      <c r="B76" s="34">
        <v>45825.577314814815</v>
      </c>
      <c r="C76" s="107">
        <v>304</v>
      </c>
      <c r="D76" s="108">
        <v>22.9</v>
      </c>
      <c r="E76" s="108">
        <v>6961.5999999999995</v>
      </c>
      <c r="F76" s="109" t="s">
        <v>12</v>
      </c>
    </row>
    <row r="77" spans="2:6" ht="12.5">
      <c r="B77" s="34">
        <v>45825.601053240738</v>
      </c>
      <c r="C77" s="107">
        <v>527</v>
      </c>
      <c r="D77" s="108">
        <v>22.88</v>
      </c>
      <c r="E77" s="108">
        <v>12057.76</v>
      </c>
      <c r="F77" s="109" t="s">
        <v>12</v>
      </c>
    </row>
    <row r="78" spans="2:6" ht="12.5">
      <c r="B78" s="34">
        <v>45825.601053240738</v>
      </c>
      <c r="C78" s="107">
        <v>293</v>
      </c>
      <c r="D78" s="108">
        <v>22.88</v>
      </c>
      <c r="E78" s="108">
        <v>6703.84</v>
      </c>
      <c r="F78" s="109" t="s">
        <v>12</v>
      </c>
    </row>
    <row r="79" spans="2:6" ht="12.5">
      <c r="B79" s="34">
        <v>45825.601053240738</v>
      </c>
      <c r="C79" s="107">
        <v>526</v>
      </c>
      <c r="D79" s="108">
        <v>22.88</v>
      </c>
      <c r="E79" s="108">
        <v>12034.88</v>
      </c>
      <c r="F79" s="109" t="s">
        <v>12</v>
      </c>
    </row>
    <row r="80" spans="2:6" ht="12.5">
      <c r="B80" s="34">
        <v>45825.607835648145</v>
      </c>
      <c r="C80" s="107">
        <v>16</v>
      </c>
      <c r="D80" s="108">
        <v>22.9</v>
      </c>
      <c r="E80" s="108">
        <v>366.4</v>
      </c>
      <c r="F80" s="109" t="s">
        <v>12</v>
      </c>
    </row>
    <row r="81" spans="2:6" ht="12.5">
      <c r="B81" s="34">
        <v>45825.607835648145</v>
      </c>
      <c r="C81" s="107">
        <v>286</v>
      </c>
      <c r="D81" s="108">
        <v>22.9</v>
      </c>
      <c r="E81" s="108">
        <v>6549.4</v>
      </c>
      <c r="F81" s="109" t="s">
        <v>12</v>
      </c>
    </row>
    <row r="82" spans="2:6" ht="12.5">
      <c r="B82" s="34">
        <v>45825.610277777778</v>
      </c>
      <c r="C82" s="107">
        <v>137</v>
      </c>
      <c r="D82" s="108">
        <v>22.9</v>
      </c>
      <c r="E82" s="108">
        <v>3137.2999999999997</v>
      </c>
      <c r="F82" s="109" t="s">
        <v>12</v>
      </c>
    </row>
    <row r="83" spans="2:6" ht="12.5">
      <c r="B83" s="34">
        <v>45825.610277777778</v>
      </c>
      <c r="C83" s="107">
        <v>131</v>
      </c>
      <c r="D83" s="108">
        <v>22.9</v>
      </c>
      <c r="E83" s="108">
        <v>2999.8999999999996</v>
      </c>
      <c r="F83" s="109" t="s">
        <v>12</v>
      </c>
    </row>
    <row r="84" spans="2:6" ht="12.5">
      <c r="B84" s="34">
        <v>45825.613726851851</v>
      </c>
      <c r="C84" s="107">
        <v>256</v>
      </c>
      <c r="D84" s="108">
        <v>22.9</v>
      </c>
      <c r="E84" s="108">
        <v>5862.4</v>
      </c>
      <c r="F84" s="109" t="s">
        <v>12</v>
      </c>
    </row>
    <row r="85" spans="2:6" ht="12.5">
      <c r="B85" s="34">
        <v>45825.614803240744</v>
      </c>
      <c r="C85" s="107">
        <v>28</v>
      </c>
      <c r="D85" s="108">
        <v>22.9</v>
      </c>
      <c r="E85" s="108">
        <v>641.19999999999993</v>
      </c>
      <c r="F85" s="109" t="s">
        <v>12</v>
      </c>
    </row>
    <row r="86" spans="2:6" ht="12.5">
      <c r="B86" s="34">
        <v>45825.619120370371</v>
      </c>
      <c r="C86" s="107">
        <v>278</v>
      </c>
      <c r="D86" s="108">
        <v>22.9</v>
      </c>
      <c r="E86" s="108">
        <v>6366.2</v>
      </c>
      <c r="F86" s="109" t="s">
        <v>12</v>
      </c>
    </row>
    <row r="87" spans="2:6" ht="12.5">
      <c r="B87" s="34">
        <v>45825.625069444446</v>
      </c>
      <c r="C87" s="107">
        <v>367</v>
      </c>
      <c r="D87" s="108">
        <v>22.9</v>
      </c>
      <c r="E87" s="108">
        <v>8404.2999999999993</v>
      </c>
      <c r="F87" s="109" t="s">
        <v>12</v>
      </c>
    </row>
    <row r="88" spans="2:6" ht="12.5">
      <c r="B88" s="34">
        <v>45825.625069444446</v>
      </c>
      <c r="C88" s="107">
        <v>197</v>
      </c>
      <c r="D88" s="108">
        <v>22.9</v>
      </c>
      <c r="E88" s="108">
        <v>4511.2999999999993</v>
      </c>
      <c r="F88" s="109" t="s">
        <v>12</v>
      </c>
    </row>
    <row r="89" spans="2:6" ht="12.5">
      <c r="B89" s="34">
        <v>45825.634004629632</v>
      </c>
      <c r="C89" s="107">
        <v>136</v>
      </c>
      <c r="D89" s="108">
        <v>23</v>
      </c>
      <c r="E89" s="108">
        <v>3128</v>
      </c>
      <c r="F89" s="109" t="s">
        <v>12</v>
      </c>
    </row>
    <row r="90" spans="2:6" ht="12.5">
      <c r="B90" s="34">
        <v>45825.634004629632</v>
      </c>
      <c r="C90" s="107">
        <v>136</v>
      </c>
      <c r="D90" s="108">
        <v>23</v>
      </c>
      <c r="E90" s="108">
        <v>3128</v>
      </c>
      <c r="F90" s="109" t="s">
        <v>12</v>
      </c>
    </row>
    <row r="91" spans="2:6" ht="12.5">
      <c r="B91" s="34">
        <v>45825.634004629632</v>
      </c>
      <c r="C91" s="107">
        <v>1</v>
      </c>
      <c r="D91" s="108">
        <v>23</v>
      </c>
      <c r="E91" s="108">
        <v>23</v>
      </c>
      <c r="F91" s="109" t="s">
        <v>12</v>
      </c>
    </row>
    <row r="92" spans="2:6" ht="12.5">
      <c r="B92" s="34">
        <v>45825.634004629632</v>
      </c>
      <c r="C92" s="107">
        <v>260</v>
      </c>
      <c r="D92" s="108">
        <v>23</v>
      </c>
      <c r="E92" s="108">
        <v>5980</v>
      </c>
      <c r="F92" s="109" t="s">
        <v>12</v>
      </c>
    </row>
    <row r="93" spans="2:6" ht="12.5">
      <c r="B93" s="34">
        <v>45825.687696759262</v>
      </c>
      <c r="C93" s="107">
        <v>246</v>
      </c>
      <c r="D93" s="108">
        <v>23.14</v>
      </c>
      <c r="E93" s="108">
        <v>5692.4400000000005</v>
      </c>
      <c r="F93" s="109" t="s">
        <v>12</v>
      </c>
    </row>
    <row r="94" spans="2:6" ht="12.5">
      <c r="B94" s="34">
        <v>45825.687696759262</v>
      </c>
      <c r="C94" s="107">
        <v>530</v>
      </c>
      <c r="D94" s="108">
        <v>23.14</v>
      </c>
      <c r="E94" s="108">
        <v>12264.2</v>
      </c>
      <c r="F94" s="109" t="s">
        <v>12</v>
      </c>
    </row>
    <row r="95" spans="2:6" ht="12.5">
      <c r="B95" s="34">
        <v>45825.690532407411</v>
      </c>
      <c r="C95" s="107">
        <v>306</v>
      </c>
      <c r="D95" s="108">
        <v>23.12</v>
      </c>
      <c r="E95" s="108">
        <v>7074.72</v>
      </c>
      <c r="F95" s="109" t="s">
        <v>12</v>
      </c>
    </row>
    <row r="96" spans="2:6" ht="12.5">
      <c r="B96" s="34">
        <v>45825.693009259259</v>
      </c>
      <c r="C96" s="107">
        <v>107</v>
      </c>
      <c r="D96" s="108">
        <v>23.12</v>
      </c>
      <c r="E96" s="108">
        <v>2473.84</v>
      </c>
      <c r="F96" s="109" t="s">
        <v>12</v>
      </c>
    </row>
    <row r="97" spans="2:6" ht="12.5">
      <c r="B97" s="34">
        <v>45825.693009259259</v>
      </c>
      <c r="C97" s="107">
        <v>179</v>
      </c>
      <c r="D97" s="108">
        <v>23.12</v>
      </c>
      <c r="E97" s="108">
        <v>4138.4800000000005</v>
      </c>
      <c r="F97" s="109" t="s">
        <v>12</v>
      </c>
    </row>
    <row r="98" spans="2:6" ht="12.5">
      <c r="B98" s="34">
        <v>45825.696261574078</v>
      </c>
      <c r="C98" s="107">
        <v>301</v>
      </c>
      <c r="D98" s="108">
        <v>23.12</v>
      </c>
      <c r="E98" s="108">
        <v>6959.12</v>
      </c>
      <c r="F98" s="109" t="s">
        <v>12</v>
      </c>
    </row>
    <row r="99" spans="2:6" ht="12.5">
      <c r="B99" s="34">
        <v>45825.701238425929</v>
      </c>
      <c r="C99" s="107">
        <v>268</v>
      </c>
      <c r="D99" s="108">
        <v>23.1</v>
      </c>
      <c r="E99" s="108">
        <v>6190.8</v>
      </c>
      <c r="F99" s="109" t="s">
        <v>12</v>
      </c>
    </row>
    <row r="100" spans="2:6" ht="12.5">
      <c r="B100" s="34">
        <v>45825.701238425929</v>
      </c>
      <c r="C100" s="107">
        <v>78</v>
      </c>
      <c r="D100" s="108">
        <v>23.1</v>
      </c>
      <c r="E100" s="108">
        <v>1801.8000000000002</v>
      </c>
      <c r="F100" s="109" t="s">
        <v>12</v>
      </c>
    </row>
    <row r="101" spans="2:6" ht="12.5">
      <c r="B101" s="34">
        <v>45825.701238425929</v>
      </c>
      <c r="C101" s="107">
        <v>201</v>
      </c>
      <c r="D101" s="108">
        <v>23.1</v>
      </c>
      <c r="E101" s="108">
        <v>4643.1000000000004</v>
      </c>
      <c r="F101" s="109" t="s">
        <v>12</v>
      </c>
    </row>
    <row r="102" spans="2:6" ht="12.5">
      <c r="B102" s="34">
        <v>45825.701238425929</v>
      </c>
      <c r="C102" s="107">
        <v>242</v>
      </c>
      <c r="D102" s="108">
        <v>23.1</v>
      </c>
      <c r="E102" s="108">
        <v>5590.2000000000007</v>
      </c>
      <c r="F102" s="109" t="s">
        <v>12</v>
      </c>
    </row>
    <row r="103" spans="2:6" ht="12.5">
      <c r="B103" s="34">
        <v>45825.701238425929</v>
      </c>
      <c r="C103" s="107">
        <v>37</v>
      </c>
      <c r="D103" s="108">
        <v>23.1</v>
      </c>
      <c r="E103" s="108">
        <v>854.7</v>
      </c>
      <c r="F103" s="109" t="s">
        <v>12</v>
      </c>
    </row>
    <row r="104" spans="2:6" ht="12.5">
      <c r="B104" s="34">
        <v>45825.703738425924</v>
      </c>
      <c r="C104" s="107">
        <v>309</v>
      </c>
      <c r="D104" s="108">
        <v>23.1</v>
      </c>
      <c r="E104" s="108">
        <v>7137.9000000000005</v>
      </c>
      <c r="F104" s="109" t="s">
        <v>12</v>
      </c>
    </row>
    <row r="105" spans="2:6" ht="12.5">
      <c r="B105" s="34">
        <v>45825.708194444444</v>
      </c>
      <c r="C105" s="107">
        <v>228</v>
      </c>
      <c r="D105" s="108">
        <v>23.1</v>
      </c>
      <c r="E105" s="108">
        <v>5266.8</v>
      </c>
      <c r="F105" s="109" t="s">
        <v>12</v>
      </c>
    </row>
    <row r="106" spans="2:6" ht="12.5">
      <c r="B106" s="34">
        <v>45825.708194444444</v>
      </c>
      <c r="C106" s="107">
        <v>350</v>
      </c>
      <c r="D106" s="108">
        <v>23.1</v>
      </c>
      <c r="E106" s="108">
        <v>8085.0000000000009</v>
      </c>
      <c r="F106" s="109" t="s">
        <v>12</v>
      </c>
    </row>
    <row r="107" spans="2:6" ht="12.5">
      <c r="B107" s="34">
        <v>45825.708391203705</v>
      </c>
      <c r="C107" s="107">
        <v>281</v>
      </c>
      <c r="D107" s="108">
        <v>23.08</v>
      </c>
      <c r="E107" s="108">
        <v>6485.48</v>
      </c>
      <c r="F107" s="109" t="s">
        <v>12</v>
      </c>
    </row>
    <row r="108" spans="2:6" ht="12.5">
      <c r="B108" s="34">
        <v>45825.710462962961</v>
      </c>
      <c r="C108" s="107">
        <v>271</v>
      </c>
      <c r="D108" s="108">
        <v>23.08</v>
      </c>
      <c r="E108" s="108">
        <v>6254.6799999999994</v>
      </c>
      <c r="F108" s="109" t="s">
        <v>12</v>
      </c>
    </row>
    <row r="109" spans="2:6" ht="12.5">
      <c r="B109" s="34">
        <v>45825.714606481481</v>
      </c>
      <c r="C109" s="107">
        <v>288</v>
      </c>
      <c r="D109" s="108">
        <v>23.1</v>
      </c>
      <c r="E109" s="108">
        <v>6652.8</v>
      </c>
      <c r="F109" s="109" t="s">
        <v>12</v>
      </c>
    </row>
    <row r="110" spans="2:6" ht="12.5">
      <c r="B110" s="34">
        <v>45825.714606481481</v>
      </c>
      <c r="C110" s="107">
        <v>293</v>
      </c>
      <c r="D110" s="108">
        <v>23.1</v>
      </c>
      <c r="E110" s="108">
        <v>6768.3</v>
      </c>
      <c r="F110" s="109" t="s">
        <v>12</v>
      </c>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420-8FA3-4D14-895B-4B90D8F817F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45824</v>
      </c>
      <c r="C15" s="59">
        <f>SUMIF(F20:F5000,F15,C20:C5000)</f>
        <v>28049</v>
      </c>
      <c r="D15" s="60">
        <f>E15/C15</f>
        <v>22.841206460123356</v>
      </c>
      <c r="E15" s="60">
        <f>SUMIF(F20:F5000,F15,E20:E5000)</f>
        <v>640673</v>
      </c>
      <c r="F15" s="61" t="s">
        <v>12</v>
      </c>
    </row>
    <row r="16" spans="2:10">
      <c r="B16" s="26">
        <v>45824</v>
      </c>
      <c r="C16" s="59">
        <f>SUMIF(F20:F5001,F16,C20:C5001)</f>
        <v>0</v>
      </c>
      <c r="D16" s="60">
        <v>0</v>
      </c>
      <c r="E16" s="60">
        <f>SUMIF(F20:F5001,F16,E20:E5001)</f>
        <v>0</v>
      </c>
      <c r="F16" s="61" t="s">
        <v>22</v>
      </c>
    </row>
    <row r="17" spans="2:12" ht="12.5">
      <c r="B17" s="26">
        <v>45824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45824.382372685184</v>
      </c>
      <c r="C20" s="107">
        <v>52</v>
      </c>
      <c r="D20" s="108">
        <v>22.7</v>
      </c>
      <c r="E20" s="108">
        <v>1180.3999999999999</v>
      </c>
      <c r="F20" s="109" t="s">
        <v>12</v>
      </c>
      <c r="G20" s="87"/>
      <c r="H20" s="86"/>
      <c r="I20" s="86"/>
      <c r="J20" s="86"/>
      <c r="K20" s="86"/>
    </row>
    <row r="21" spans="2:12" ht="12.5">
      <c r="B21" s="34">
        <v>45824.382372685184</v>
      </c>
      <c r="C21" s="107">
        <v>52</v>
      </c>
      <c r="D21" s="108">
        <v>22.7</v>
      </c>
      <c r="E21" s="108">
        <v>1180.3999999999999</v>
      </c>
      <c r="F21" s="109" t="s">
        <v>12</v>
      </c>
    </row>
    <row r="22" spans="2:12" ht="12.5">
      <c r="B22" s="34">
        <v>45824.382372685184</v>
      </c>
      <c r="C22" s="107">
        <v>459</v>
      </c>
      <c r="D22" s="108">
        <v>22.7</v>
      </c>
      <c r="E22" s="108">
        <v>10419.299999999999</v>
      </c>
      <c r="F22" s="109" t="s">
        <v>12</v>
      </c>
    </row>
    <row r="23" spans="2:12" ht="12.5">
      <c r="B23" s="34">
        <v>45824.386840277781</v>
      </c>
      <c r="C23" s="107">
        <v>285</v>
      </c>
      <c r="D23" s="108">
        <v>22.74</v>
      </c>
      <c r="E23" s="108">
        <v>6480.9</v>
      </c>
      <c r="F23" s="109" t="s">
        <v>12</v>
      </c>
    </row>
    <row r="24" spans="2:12" ht="12.5">
      <c r="B24" s="34">
        <v>45824.388645833336</v>
      </c>
      <c r="C24" s="107">
        <v>102</v>
      </c>
      <c r="D24" s="108">
        <v>22.76</v>
      </c>
      <c r="E24" s="108">
        <v>2321.52</v>
      </c>
      <c r="F24" s="109" t="s">
        <v>12</v>
      </c>
    </row>
    <row r="25" spans="2:12" ht="12.5">
      <c r="B25" s="34">
        <v>45824.388645833336</v>
      </c>
      <c r="C25" s="107">
        <v>75</v>
      </c>
      <c r="D25" s="108">
        <v>22.76</v>
      </c>
      <c r="E25" s="108">
        <v>1707.0000000000002</v>
      </c>
      <c r="F25" s="109" t="s">
        <v>12</v>
      </c>
    </row>
    <row r="26" spans="2:12" ht="12.5">
      <c r="B26" s="34">
        <v>45824.388645833336</v>
      </c>
      <c r="C26" s="107">
        <v>131</v>
      </c>
      <c r="D26" s="108">
        <v>22.76</v>
      </c>
      <c r="E26" s="108">
        <v>2981.5600000000004</v>
      </c>
      <c r="F26" s="109" t="s">
        <v>12</v>
      </c>
    </row>
    <row r="27" spans="2:12" ht="12.5">
      <c r="B27" s="34">
        <v>45824.390162037038</v>
      </c>
      <c r="C27" s="107">
        <v>783</v>
      </c>
      <c r="D27" s="108">
        <v>22.74</v>
      </c>
      <c r="E27" s="108">
        <v>17805.419999999998</v>
      </c>
      <c r="F27" s="109" t="s">
        <v>12</v>
      </c>
    </row>
    <row r="28" spans="2:12" ht="12.5">
      <c r="B28" s="34">
        <v>45824.390162037038</v>
      </c>
      <c r="C28" s="107">
        <v>257</v>
      </c>
      <c r="D28" s="108">
        <v>22.74</v>
      </c>
      <c r="E28" s="108">
        <v>5844.1799999999994</v>
      </c>
      <c r="F28" s="109" t="s">
        <v>12</v>
      </c>
    </row>
    <row r="29" spans="2:12" ht="12.5">
      <c r="B29" s="34">
        <v>45824.399525462963</v>
      </c>
      <c r="C29" s="107">
        <v>265</v>
      </c>
      <c r="D29" s="108">
        <v>22.76</v>
      </c>
      <c r="E29" s="108">
        <v>6031.4000000000005</v>
      </c>
      <c r="F29" s="109" t="s">
        <v>12</v>
      </c>
    </row>
    <row r="30" spans="2:12" ht="12.5">
      <c r="B30" s="34">
        <v>45824.399525462963</v>
      </c>
      <c r="C30" s="107">
        <v>552</v>
      </c>
      <c r="D30" s="108">
        <v>22.76</v>
      </c>
      <c r="E30" s="108">
        <v>12563.52</v>
      </c>
      <c r="F30" s="109" t="s">
        <v>12</v>
      </c>
    </row>
    <row r="31" spans="2:12" ht="12.5">
      <c r="B31" s="34">
        <v>45824.406666666669</v>
      </c>
      <c r="C31" s="107">
        <v>799</v>
      </c>
      <c r="D31" s="108">
        <v>22.82</v>
      </c>
      <c r="E31" s="108">
        <v>18233.18</v>
      </c>
      <c r="F31" s="109" t="s">
        <v>12</v>
      </c>
    </row>
    <row r="32" spans="2:12" ht="12.5">
      <c r="B32" s="34">
        <v>45824.411180555559</v>
      </c>
      <c r="C32" s="107">
        <v>306</v>
      </c>
      <c r="D32" s="108">
        <v>22.86</v>
      </c>
      <c r="E32" s="108">
        <v>6995.16</v>
      </c>
      <c r="F32" s="109" t="s">
        <v>12</v>
      </c>
    </row>
    <row r="33" spans="2:6" ht="12.5">
      <c r="B33" s="34">
        <v>45824.416284722225</v>
      </c>
      <c r="C33" s="107">
        <v>263</v>
      </c>
      <c r="D33" s="108">
        <v>22.84</v>
      </c>
      <c r="E33" s="108">
        <v>6006.92</v>
      </c>
      <c r="F33" s="109" t="s">
        <v>12</v>
      </c>
    </row>
    <row r="34" spans="2:6" ht="12.5">
      <c r="B34" s="34">
        <v>45824.416284722225</v>
      </c>
      <c r="C34" s="107">
        <v>263</v>
      </c>
      <c r="D34" s="108">
        <v>22.84</v>
      </c>
      <c r="E34" s="108">
        <v>6006.92</v>
      </c>
      <c r="F34" s="109" t="s">
        <v>12</v>
      </c>
    </row>
    <row r="35" spans="2:6" ht="12.5">
      <c r="B35" s="34">
        <v>45824.418877314813</v>
      </c>
      <c r="C35" s="107">
        <v>244</v>
      </c>
      <c r="D35" s="108">
        <v>22.78</v>
      </c>
      <c r="E35" s="108">
        <v>5558.3200000000006</v>
      </c>
      <c r="F35" s="109" t="s">
        <v>12</v>
      </c>
    </row>
    <row r="36" spans="2:6" ht="12.5">
      <c r="B36" s="34">
        <v>45824.418877314813</v>
      </c>
      <c r="C36" s="107">
        <v>40</v>
      </c>
      <c r="D36" s="108">
        <v>22.78</v>
      </c>
      <c r="E36" s="108">
        <v>911.2</v>
      </c>
      <c r="F36" s="109" t="s">
        <v>12</v>
      </c>
    </row>
    <row r="37" spans="2:6" ht="12.5">
      <c r="B37" s="34">
        <v>45824.429849537039</v>
      </c>
      <c r="C37" s="107">
        <v>285</v>
      </c>
      <c r="D37" s="108">
        <v>22.84</v>
      </c>
      <c r="E37" s="108">
        <v>6509.4</v>
      </c>
      <c r="F37" s="109" t="s">
        <v>12</v>
      </c>
    </row>
    <row r="38" spans="2:6" ht="12.5">
      <c r="B38" s="34">
        <v>45824.429849537039</v>
      </c>
      <c r="C38" s="107">
        <v>290</v>
      </c>
      <c r="D38" s="108">
        <v>22.84</v>
      </c>
      <c r="E38" s="108">
        <v>6623.6</v>
      </c>
      <c r="F38" s="109" t="s">
        <v>12</v>
      </c>
    </row>
    <row r="39" spans="2:6" ht="12.5">
      <c r="B39" s="34">
        <v>45824.437465277777</v>
      </c>
      <c r="C39" s="107">
        <v>205</v>
      </c>
      <c r="D39" s="108">
        <v>22.8</v>
      </c>
      <c r="E39" s="108">
        <v>4674</v>
      </c>
      <c r="F39" s="109" t="s">
        <v>12</v>
      </c>
    </row>
    <row r="40" spans="2:6" ht="12.5">
      <c r="B40" s="34">
        <v>45824.437465277777</v>
      </c>
      <c r="C40" s="107">
        <v>358</v>
      </c>
      <c r="D40" s="108">
        <v>22.8</v>
      </c>
      <c r="E40" s="108">
        <v>8162.4000000000005</v>
      </c>
      <c r="F40" s="109" t="s">
        <v>12</v>
      </c>
    </row>
    <row r="41" spans="2:6" ht="12.5">
      <c r="B41" s="34">
        <v>45824.437465277777</v>
      </c>
      <c r="C41" s="107">
        <v>263</v>
      </c>
      <c r="D41" s="108">
        <v>22.8</v>
      </c>
      <c r="E41" s="108">
        <v>5996.4000000000005</v>
      </c>
      <c r="F41" s="109" t="s">
        <v>12</v>
      </c>
    </row>
    <row r="42" spans="2:6" ht="12.5">
      <c r="B42" s="34">
        <v>45824.443553240744</v>
      </c>
      <c r="C42" s="107">
        <v>565</v>
      </c>
      <c r="D42" s="108">
        <v>22.8</v>
      </c>
      <c r="E42" s="108">
        <v>12882</v>
      </c>
      <c r="F42" s="109" t="s">
        <v>12</v>
      </c>
    </row>
    <row r="43" spans="2:6" ht="12.5">
      <c r="B43" s="34">
        <v>45824.453379629631</v>
      </c>
      <c r="C43" s="107">
        <v>294</v>
      </c>
      <c r="D43" s="108">
        <v>22.78</v>
      </c>
      <c r="E43" s="108">
        <v>6697.3200000000006</v>
      </c>
      <c r="F43" s="109" t="s">
        <v>12</v>
      </c>
    </row>
    <row r="44" spans="2:6" ht="12.5">
      <c r="B44" s="34">
        <v>45824.453379629631</v>
      </c>
      <c r="C44" s="107">
        <v>294</v>
      </c>
      <c r="D44" s="108">
        <v>22.78</v>
      </c>
      <c r="E44" s="108">
        <v>6697.3200000000006</v>
      </c>
      <c r="F44" s="109" t="s">
        <v>12</v>
      </c>
    </row>
    <row r="45" spans="2:6" ht="12.5">
      <c r="B45" s="34">
        <v>45824.457037037035</v>
      </c>
      <c r="C45" s="107">
        <v>263</v>
      </c>
      <c r="D45" s="108">
        <v>22.76</v>
      </c>
      <c r="E45" s="108">
        <v>5985.88</v>
      </c>
      <c r="F45" s="109" t="s">
        <v>12</v>
      </c>
    </row>
    <row r="46" spans="2:6" ht="12.5">
      <c r="B46" s="34">
        <v>45824.460625</v>
      </c>
      <c r="C46" s="107">
        <v>281</v>
      </c>
      <c r="D46" s="108">
        <v>22.76</v>
      </c>
      <c r="E46" s="108">
        <v>6395.56</v>
      </c>
      <c r="F46" s="109" t="s">
        <v>12</v>
      </c>
    </row>
    <row r="47" spans="2:6" ht="12.5">
      <c r="B47" s="34">
        <v>45824.475821759261</v>
      </c>
      <c r="C47" s="107">
        <v>73</v>
      </c>
      <c r="D47" s="108">
        <v>22.8</v>
      </c>
      <c r="E47" s="108">
        <v>1664.4</v>
      </c>
      <c r="F47" s="109" t="s">
        <v>12</v>
      </c>
    </row>
    <row r="48" spans="2:6" ht="12.5">
      <c r="B48" s="34">
        <v>45824.476493055554</v>
      </c>
      <c r="C48" s="107">
        <v>281</v>
      </c>
      <c r="D48" s="108">
        <v>22.82</v>
      </c>
      <c r="E48" s="108">
        <v>6412.42</v>
      </c>
      <c r="F48" s="109" t="s">
        <v>12</v>
      </c>
    </row>
    <row r="49" spans="2:6" ht="12.5">
      <c r="B49" s="34">
        <v>45824.476493055554</v>
      </c>
      <c r="C49" s="107">
        <v>6</v>
      </c>
      <c r="D49" s="108">
        <v>22.82</v>
      </c>
      <c r="E49" s="108">
        <v>136.92000000000002</v>
      </c>
      <c r="F49" s="109" t="s">
        <v>12</v>
      </c>
    </row>
    <row r="50" spans="2:6" ht="12.5">
      <c r="B50" s="34">
        <v>45824.476493055554</v>
      </c>
      <c r="C50" s="107">
        <v>298</v>
      </c>
      <c r="D50" s="108">
        <v>22.82</v>
      </c>
      <c r="E50" s="108">
        <v>6800.36</v>
      </c>
      <c r="F50" s="109" t="s">
        <v>12</v>
      </c>
    </row>
    <row r="51" spans="2:6" ht="12.5">
      <c r="B51" s="34">
        <v>45824.476493055554</v>
      </c>
      <c r="C51" s="107">
        <v>300</v>
      </c>
      <c r="D51" s="108">
        <v>22.82</v>
      </c>
      <c r="E51" s="108">
        <v>6846</v>
      </c>
      <c r="F51" s="109" t="s">
        <v>12</v>
      </c>
    </row>
    <row r="52" spans="2:6" ht="12.5">
      <c r="B52" s="34">
        <v>45824.479259259257</v>
      </c>
      <c r="C52" s="107">
        <v>294</v>
      </c>
      <c r="D52" s="108">
        <v>22.8</v>
      </c>
      <c r="E52" s="108">
        <v>6703.2</v>
      </c>
      <c r="F52" s="109" t="s">
        <v>12</v>
      </c>
    </row>
    <row r="53" spans="2:6" ht="12.5">
      <c r="B53" s="34">
        <v>45824.489039351851</v>
      </c>
      <c r="C53" s="107">
        <v>630</v>
      </c>
      <c r="D53" s="108">
        <v>22.78</v>
      </c>
      <c r="E53" s="108">
        <v>14351.400000000001</v>
      </c>
      <c r="F53" s="109" t="s">
        <v>12</v>
      </c>
    </row>
    <row r="54" spans="2:6" ht="12.5">
      <c r="B54" s="34">
        <v>45824.493379629632</v>
      </c>
      <c r="C54" s="107">
        <v>266</v>
      </c>
      <c r="D54" s="108">
        <v>22.8</v>
      </c>
      <c r="E54" s="108">
        <v>6064.8</v>
      </c>
      <c r="F54" s="109" t="s">
        <v>12</v>
      </c>
    </row>
    <row r="55" spans="2:6" ht="12.5">
      <c r="B55" s="34">
        <v>45824.496365740742</v>
      </c>
      <c r="C55" s="107">
        <v>254</v>
      </c>
      <c r="D55" s="108">
        <v>22.8</v>
      </c>
      <c r="E55" s="108">
        <v>5791.2</v>
      </c>
      <c r="F55" s="109" t="s">
        <v>12</v>
      </c>
    </row>
    <row r="56" spans="2:6" ht="12.5">
      <c r="B56" s="34">
        <v>45824.506284722222</v>
      </c>
      <c r="C56" s="107">
        <v>285</v>
      </c>
      <c r="D56" s="108">
        <v>22.88</v>
      </c>
      <c r="E56" s="108">
        <v>6520.7999999999993</v>
      </c>
      <c r="F56" s="109" t="s">
        <v>12</v>
      </c>
    </row>
    <row r="57" spans="2:6" ht="12.5">
      <c r="B57" s="34">
        <v>45824.508171296293</v>
      </c>
      <c r="C57" s="107">
        <v>202</v>
      </c>
      <c r="D57" s="108">
        <v>22.9</v>
      </c>
      <c r="E57" s="108">
        <v>4625.7999999999993</v>
      </c>
      <c r="F57" s="109" t="s">
        <v>12</v>
      </c>
    </row>
    <row r="58" spans="2:6" ht="12.5">
      <c r="B58" s="34">
        <v>45824.508171296293</v>
      </c>
      <c r="C58" s="107">
        <v>56</v>
      </c>
      <c r="D58" s="108">
        <v>22.9</v>
      </c>
      <c r="E58" s="108">
        <v>1282.3999999999999</v>
      </c>
      <c r="F58" s="109" t="s">
        <v>12</v>
      </c>
    </row>
    <row r="59" spans="2:6" ht="12.5">
      <c r="B59" s="34">
        <v>45824.520555555559</v>
      </c>
      <c r="C59" s="107">
        <v>33</v>
      </c>
      <c r="D59" s="108">
        <v>22.98</v>
      </c>
      <c r="E59" s="108">
        <v>758.34</v>
      </c>
      <c r="F59" s="109" t="s">
        <v>12</v>
      </c>
    </row>
    <row r="60" spans="2:6" ht="12.5">
      <c r="B60" s="34">
        <v>45824.520555555559</v>
      </c>
      <c r="C60" s="107">
        <v>79</v>
      </c>
      <c r="D60" s="108">
        <v>22.98</v>
      </c>
      <c r="E60" s="108">
        <v>1815.42</v>
      </c>
      <c r="F60" s="109" t="s">
        <v>12</v>
      </c>
    </row>
    <row r="61" spans="2:6" ht="12.5">
      <c r="B61" s="34">
        <v>45824.520555555559</v>
      </c>
      <c r="C61" s="107">
        <v>75</v>
      </c>
      <c r="D61" s="108">
        <v>22.98</v>
      </c>
      <c r="E61" s="108">
        <v>1723.5</v>
      </c>
      <c r="F61" s="109" t="s">
        <v>12</v>
      </c>
    </row>
    <row r="62" spans="2:6" ht="12.5">
      <c r="B62" s="34">
        <v>45824.520555555559</v>
      </c>
      <c r="C62" s="107">
        <v>100</v>
      </c>
      <c r="D62" s="108">
        <v>22.98</v>
      </c>
      <c r="E62" s="108">
        <v>2298</v>
      </c>
      <c r="F62" s="109" t="s">
        <v>12</v>
      </c>
    </row>
    <row r="63" spans="2:6" ht="12.5">
      <c r="B63" s="34">
        <v>45824.521261574075</v>
      </c>
      <c r="C63" s="107">
        <v>220</v>
      </c>
      <c r="D63" s="108">
        <v>22.96</v>
      </c>
      <c r="E63" s="108">
        <v>5051.2</v>
      </c>
      <c r="F63" s="109" t="s">
        <v>12</v>
      </c>
    </row>
    <row r="64" spans="2:6" ht="12.5">
      <c r="B64" s="34">
        <v>45824.521261574075</v>
      </c>
      <c r="C64" s="107">
        <v>50</v>
      </c>
      <c r="D64" s="108">
        <v>22.96</v>
      </c>
      <c r="E64" s="108">
        <v>1148</v>
      </c>
      <c r="F64" s="109" t="s">
        <v>12</v>
      </c>
    </row>
    <row r="65" spans="2:6" ht="12.5">
      <c r="B65" s="34">
        <v>45824.521261574075</v>
      </c>
      <c r="C65" s="107">
        <v>365</v>
      </c>
      <c r="D65" s="108">
        <v>22.96</v>
      </c>
      <c r="E65" s="108">
        <v>8380.4</v>
      </c>
      <c r="F65" s="109" t="s">
        <v>12</v>
      </c>
    </row>
    <row r="66" spans="2:6" ht="12.5">
      <c r="B66" s="34">
        <v>45824.521261574075</v>
      </c>
      <c r="C66" s="107">
        <v>244</v>
      </c>
      <c r="D66" s="108">
        <v>22.96</v>
      </c>
      <c r="E66" s="108">
        <v>5602.24</v>
      </c>
      <c r="F66" s="109" t="s">
        <v>12</v>
      </c>
    </row>
    <row r="67" spans="2:6" ht="12.5">
      <c r="B67" s="34">
        <v>45824.537858796299</v>
      </c>
      <c r="C67" s="107">
        <v>258</v>
      </c>
      <c r="D67" s="108">
        <v>22.96</v>
      </c>
      <c r="E67" s="108">
        <v>5923.68</v>
      </c>
      <c r="F67" s="109" t="s">
        <v>12</v>
      </c>
    </row>
    <row r="68" spans="2:6" ht="12.5">
      <c r="B68" s="34">
        <v>45824.545428240737</v>
      </c>
      <c r="C68" s="107">
        <v>256</v>
      </c>
      <c r="D68" s="108">
        <v>22.96</v>
      </c>
      <c r="E68" s="108">
        <v>5877.76</v>
      </c>
      <c r="F68" s="109" t="s">
        <v>12</v>
      </c>
    </row>
    <row r="69" spans="2:6" ht="12.5">
      <c r="B69" s="34">
        <v>45824.55</v>
      </c>
      <c r="C69" s="107">
        <v>302</v>
      </c>
      <c r="D69" s="108">
        <v>22.96</v>
      </c>
      <c r="E69" s="108">
        <v>6933.92</v>
      </c>
      <c r="F69" s="109" t="s">
        <v>12</v>
      </c>
    </row>
    <row r="70" spans="2:6" ht="12.5">
      <c r="B70" s="34">
        <v>45824.551157407404</v>
      </c>
      <c r="C70" s="107">
        <v>116</v>
      </c>
      <c r="D70" s="108">
        <v>22.96</v>
      </c>
      <c r="E70" s="108">
        <v>2663.36</v>
      </c>
      <c r="F70" s="109" t="s">
        <v>12</v>
      </c>
    </row>
    <row r="71" spans="2:6" ht="12.5">
      <c r="B71" s="34">
        <v>45824.551157407404</v>
      </c>
      <c r="C71" s="107">
        <v>335</v>
      </c>
      <c r="D71" s="108">
        <v>22.96</v>
      </c>
      <c r="E71" s="108">
        <v>7691.6</v>
      </c>
      <c r="F71" s="109" t="s">
        <v>12</v>
      </c>
    </row>
    <row r="72" spans="2:6" ht="12.5">
      <c r="B72" s="34">
        <v>45824.551157407404</v>
      </c>
      <c r="C72" s="107">
        <v>335</v>
      </c>
      <c r="D72" s="108">
        <v>22.96</v>
      </c>
      <c r="E72" s="108">
        <v>7691.6</v>
      </c>
      <c r="F72" s="109" t="s">
        <v>12</v>
      </c>
    </row>
    <row r="73" spans="2:6" ht="12.5">
      <c r="B73" s="34">
        <v>45824.569340277776</v>
      </c>
      <c r="C73" s="107">
        <v>168</v>
      </c>
      <c r="D73" s="108">
        <v>22.96</v>
      </c>
      <c r="E73" s="108">
        <v>3857.28</v>
      </c>
      <c r="F73" s="109" t="s">
        <v>12</v>
      </c>
    </row>
    <row r="74" spans="2:6" ht="12.5">
      <c r="B74" s="34">
        <v>45824.569340277776</v>
      </c>
      <c r="C74" s="107">
        <v>73</v>
      </c>
      <c r="D74" s="108">
        <v>22.96</v>
      </c>
      <c r="E74" s="108">
        <v>1676.0800000000002</v>
      </c>
      <c r="F74" s="109" t="s">
        <v>12</v>
      </c>
    </row>
    <row r="75" spans="2:6" ht="12.5">
      <c r="B75" s="34">
        <v>45824.569340277776</v>
      </c>
      <c r="C75" s="107">
        <v>50</v>
      </c>
      <c r="D75" s="108">
        <v>22.96</v>
      </c>
      <c r="E75" s="108">
        <v>1148</v>
      </c>
      <c r="F75" s="109" t="s">
        <v>12</v>
      </c>
    </row>
    <row r="76" spans="2:6" ht="12.5">
      <c r="B76" s="34">
        <v>45824.574791666666</v>
      </c>
      <c r="C76" s="107">
        <v>37</v>
      </c>
      <c r="D76" s="108">
        <v>22.96</v>
      </c>
      <c r="E76" s="108">
        <v>849.52</v>
      </c>
      <c r="F76" s="109" t="s">
        <v>12</v>
      </c>
    </row>
    <row r="77" spans="2:6" ht="12.5">
      <c r="B77" s="34">
        <v>45824.574791666666</v>
      </c>
      <c r="C77" s="107">
        <v>72</v>
      </c>
      <c r="D77" s="108">
        <v>22.96</v>
      </c>
      <c r="E77" s="108">
        <v>1653.1200000000001</v>
      </c>
      <c r="F77" s="109" t="s">
        <v>12</v>
      </c>
    </row>
    <row r="78" spans="2:6" ht="12.5">
      <c r="B78" s="34">
        <v>45824.574791666666</v>
      </c>
      <c r="C78" s="107">
        <v>71</v>
      </c>
      <c r="D78" s="108">
        <v>22.96</v>
      </c>
      <c r="E78" s="108">
        <v>1630.16</v>
      </c>
      <c r="F78" s="109" t="s">
        <v>12</v>
      </c>
    </row>
    <row r="79" spans="2:6" ht="12.5">
      <c r="B79" s="34">
        <v>45824.574791666666</v>
      </c>
      <c r="C79" s="107">
        <v>72</v>
      </c>
      <c r="D79" s="108">
        <v>22.96</v>
      </c>
      <c r="E79" s="108">
        <v>1653.1200000000001</v>
      </c>
      <c r="F79" s="109" t="s">
        <v>12</v>
      </c>
    </row>
    <row r="80" spans="2:6" ht="12.5">
      <c r="B80" s="34">
        <v>45824.574791666666</v>
      </c>
      <c r="C80" s="107">
        <v>49</v>
      </c>
      <c r="D80" s="108">
        <v>22.96</v>
      </c>
      <c r="E80" s="108">
        <v>1125.04</v>
      </c>
      <c r="F80" s="109" t="s">
        <v>12</v>
      </c>
    </row>
    <row r="81" spans="2:6" ht="12.5">
      <c r="B81" s="34">
        <v>45824.591377314813</v>
      </c>
      <c r="C81" s="107">
        <v>48</v>
      </c>
      <c r="D81" s="108">
        <v>22.96</v>
      </c>
      <c r="E81" s="108">
        <v>1102.08</v>
      </c>
      <c r="F81" s="109" t="s">
        <v>12</v>
      </c>
    </row>
    <row r="82" spans="2:6" ht="12.5">
      <c r="B82" s="34">
        <v>45824.591377314813</v>
      </c>
      <c r="C82" s="107">
        <v>286</v>
      </c>
      <c r="D82" s="108">
        <v>22.96</v>
      </c>
      <c r="E82" s="108">
        <v>6566.56</v>
      </c>
      <c r="F82" s="109" t="s">
        <v>12</v>
      </c>
    </row>
    <row r="83" spans="2:6" ht="12.5">
      <c r="B83" s="34">
        <v>45824.591377314813</v>
      </c>
      <c r="C83" s="107">
        <v>265</v>
      </c>
      <c r="D83" s="108">
        <v>22.96</v>
      </c>
      <c r="E83" s="108">
        <v>6084.4000000000005</v>
      </c>
      <c r="F83" s="109" t="s">
        <v>12</v>
      </c>
    </row>
    <row r="84" spans="2:6" ht="12.5">
      <c r="B84" s="34">
        <v>45824.591377314813</v>
      </c>
      <c r="C84" s="107">
        <v>265</v>
      </c>
      <c r="D84" s="108">
        <v>22.96</v>
      </c>
      <c r="E84" s="108">
        <v>6084.4000000000005</v>
      </c>
      <c r="F84" s="109" t="s">
        <v>12</v>
      </c>
    </row>
    <row r="85" spans="2:6" ht="12.5">
      <c r="B85" s="34">
        <v>45824.591377314813</v>
      </c>
      <c r="C85" s="107">
        <v>196</v>
      </c>
      <c r="D85" s="108">
        <v>22.96</v>
      </c>
      <c r="E85" s="108">
        <v>4500.16</v>
      </c>
      <c r="F85" s="109" t="s">
        <v>12</v>
      </c>
    </row>
    <row r="86" spans="2:6" ht="12.5">
      <c r="B86" s="34">
        <v>45824.603495370371</v>
      </c>
      <c r="C86" s="107">
        <v>310</v>
      </c>
      <c r="D86" s="108">
        <v>22.98</v>
      </c>
      <c r="E86" s="108">
        <v>7123.8</v>
      </c>
      <c r="F86" s="109" t="s">
        <v>12</v>
      </c>
    </row>
    <row r="87" spans="2:6" ht="12.5">
      <c r="B87" s="34">
        <v>45824.603495370371</v>
      </c>
      <c r="C87" s="107">
        <v>284</v>
      </c>
      <c r="D87" s="108">
        <v>22.98</v>
      </c>
      <c r="E87" s="108">
        <v>6526.32</v>
      </c>
      <c r="F87" s="109" t="s">
        <v>12</v>
      </c>
    </row>
    <row r="88" spans="2:6" ht="12.5">
      <c r="B88" s="34">
        <v>45824.603900462964</v>
      </c>
      <c r="C88" s="107">
        <v>276</v>
      </c>
      <c r="D88" s="108">
        <v>22.98</v>
      </c>
      <c r="E88" s="108">
        <v>6342.4800000000005</v>
      </c>
      <c r="F88" s="109" t="s">
        <v>12</v>
      </c>
    </row>
    <row r="89" spans="2:6" ht="12.5">
      <c r="B89" s="34">
        <v>45824.607511574075</v>
      </c>
      <c r="C89" s="107">
        <v>312</v>
      </c>
      <c r="D89" s="108">
        <v>22.94</v>
      </c>
      <c r="E89" s="108">
        <v>7157.2800000000007</v>
      </c>
      <c r="F89" s="109" t="s">
        <v>12</v>
      </c>
    </row>
    <row r="90" spans="2:6" ht="12.5">
      <c r="B90" s="34">
        <v>45824.612847222219</v>
      </c>
      <c r="C90" s="107">
        <v>332</v>
      </c>
      <c r="D90" s="108">
        <v>22.9</v>
      </c>
      <c r="E90" s="108">
        <v>7602.7999999999993</v>
      </c>
      <c r="F90" s="109" t="s">
        <v>12</v>
      </c>
    </row>
    <row r="91" spans="2:6" ht="12.5">
      <c r="B91" s="34">
        <v>45824.629629629628</v>
      </c>
      <c r="C91" s="107">
        <v>538</v>
      </c>
      <c r="D91" s="108">
        <v>22.92</v>
      </c>
      <c r="E91" s="108">
        <v>12330.960000000001</v>
      </c>
      <c r="F91" s="109" t="s">
        <v>12</v>
      </c>
    </row>
    <row r="92" spans="2:6" ht="12.5">
      <c r="B92" s="34">
        <v>45824.629629629628</v>
      </c>
      <c r="C92" s="107">
        <v>312</v>
      </c>
      <c r="D92" s="108">
        <v>22.92</v>
      </c>
      <c r="E92" s="108">
        <v>7151.0400000000009</v>
      </c>
      <c r="F92" s="109" t="s">
        <v>12</v>
      </c>
    </row>
    <row r="93" spans="2:6" ht="12.5">
      <c r="B93" s="34">
        <v>45824.629629629628</v>
      </c>
      <c r="C93" s="107">
        <v>258</v>
      </c>
      <c r="D93" s="108">
        <v>22.92</v>
      </c>
      <c r="E93" s="108">
        <v>5913.3600000000006</v>
      </c>
      <c r="F93" s="109" t="s">
        <v>12</v>
      </c>
    </row>
    <row r="94" spans="2:6" ht="12.5">
      <c r="B94" s="34">
        <v>45824.634571759256</v>
      </c>
      <c r="C94" s="107">
        <v>290</v>
      </c>
      <c r="D94" s="108">
        <v>22.92</v>
      </c>
      <c r="E94" s="108">
        <v>6646.8</v>
      </c>
      <c r="F94" s="109" t="s">
        <v>12</v>
      </c>
    </row>
    <row r="95" spans="2:6" ht="12.5">
      <c r="B95" s="34">
        <v>45824.634571759256</v>
      </c>
      <c r="C95" s="107">
        <v>294</v>
      </c>
      <c r="D95" s="108">
        <v>22.92</v>
      </c>
      <c r="E95" s="108">
        <v>6738.4800000000005</v>
      </c>
      <c r="F95" s="109" t="s">
        <v>12</v>
      </c>
    </row>
    <row r="96" spans="2:6" ht="12.5">
      <c r="B96" s="34">
        <v>45824.641701388886</v>
      </c>
      <c r="C96" s="107">
        <v>252</v>
      </c>
      <c r="D96" s="108">
        <v>22.9</v>
      </c>
      <c r="E96" s="108">
        <v>5770.7999999999993</v>
      </c>
      <c r="F96" s="109" t="s">
        <v>12</v>
      </c>
    </row>
    <row r="97" spans="2:6" ht="12.5">
      <c r="B97" s="34">
        <v>45824.641701388886</v>
      </c>
      <c r="C97" s="107">
        <v>36</v>
      </c>
      <c r="D97" s="108">
        <v>22.9</v>
      </c>
      <c r="E97" s="108">
        <v>824.4</v>
      </c>
      <c r="F97" s="109" t="s">
        <v>12</v>
      </c>
    </row>
    <row r="98" spans="2:6" ht="12.5">
      <c r="B98" s="34">
        <v>45824.641701388886</v>
      </c>
      <c r="C98" s="107">
        <v>291</v>
      </c>
      <c r="D98" s="108">
        <v>22.9</v>
      </c>
      <c r="E98" s="108">
        <v>6663.9</v>
      </c>
      <c r="F98" s="109" t="s">
        <v>12</v>
      </c>
    </row>
    <row r="99" spans="2:6" ht="12.5">
      <c r="B99" s="34">
        <v>45824.646180555559</v>
      </c>
      <c r="C99" s="107">
        <v>278</v>
      </c>
      <c r="D99" s="108">
        <v>22.9</v>
      </c>
      <c r="E99" s="108">
        <v>6366.2</v>
      </c>
      <c r="F99" s="109" t="s">
        <v>12</v>
      </c>
    </row>
    <row r="100" spans="2:6" ht="12.5">
      <c r="B100" s="34">
        <v>45824.646180555559</v>
      </c>
      <c r="C100" s="107">
        <v>281</v>
      </c>
      <c r="D100" s="108">
        <v>22.9</v>
      </c>
      <c r="E100" s="108">
        <v>6434.9</v>
      </c>
      <c r="F100" s="109" t="s">
        <v>12</v>
      </c>
    </row>
    <row r="101" spans="2:6" ht="12.5">
      <c r="B101" s="34">
        <v>45824.649143518516</v>
      </c>
      <c r="C101" s="107">
        <v>296</v>
      </c>
      <c r="D101" s="108">
        <v>22.92</v>
      </c>
      <c r="E101" s="108">
        <v>6784.3200000000006</v>
      </c>
      <c r="F101" s="109" t="s">
        <v>12</v>
      </c>
    </row>
    <row r="102" spans="2:6" ht="12.5">
      <c r="B102" s="34">
        <v>45824.655219907407</v>
      </c>
      <c r="C102" s="107">
        <v>574</v>
      </c>
      <c r="D102" s="108">
        <v>22.9</v>
      </c>
      <c r="E102" s="108">
        <v>13144.599999999999</v>
      </c>
      <c r="F102" s="109" t="s">
        <v>12</v>
      </c>
    </row>
    <row r="103" spans="2:6" ht="12.5">
      <c r="B103" s="34">
        <v>45824.655219907407</v>
      </c>
      <c r="C103" s="107">
        <v>53</v>
      </c>
      <c r="D103" s="108">
        <v>22.9</v>
      </c>
      <c r="E103" s="108">
        <v>1213.6999999999998</v>
      </c>
      <c r="F103" s="109" t="s">
        <v>12</v>
      </c>
    </row>
    <row r="104" spans="2:6" ht="12.5">
      <c r="B104" s="34">
        <v>45824.655219907407</v>
      </c>
      <c r="C104" s="107">
        <v>53</v>
      </c>
      <c r="D104" s="108">
        <v>22.9</v>
      </c>
      <c r="E104" s="108">
        <v>1213.6999999999998</v>
      </c>
      <c r="F104" s="109" t="s">
        <v>12</v>
      </c>
    </row>
    <row r="105" spans="2:6" ht="12.5">
      <c r="B105" s="34">
        <v>45824.655219907407</v>
      </c>
      <c r="C105" s="107">
        <v>188</v>
      </c>
      <c r="D105" s="108">
        <v>22.9</v>
      </c>
      <c r="E105" s="108">
        <v>4305.2</v>
      </c>
      <c r="F105" s="109" t="s">
        <v>12</v>
      </c>
    </row>
    <row r="106" spans="2:6" ht="12.5">
      <c r="B106" s="34">
        <v>45824.659560185188</v>
      </c>
      <c r="C106" s="107">
        <v>272</v>
      </c>
      <c r="D106" s="108">
        <v>22.96</v>
      </c>
      <c r="E106" s="108">
        <v>6245.12</v>
      </c>
      <c r="F106" s="109" t="s">
        <v>12</v>
      </c>
    </row>
    <row r="107" spans="2:6" ht="12.5">
      <c r="B107" s="34">
        <v>45824.660069444442</v>
      </c>
      <c r="C107" s="107">
        <v>257</v>
      </c>
      <c r="D107" s="108">
        <v>22.96</v>
      </c>
      <c r="E107" s="108">
        <v>5900.72</v>
      </c>
      <c r="F107" s="109" t="s">
        <v>12</v>
      </c>
    </row>
    <row r="108" spans="2:6" ht="12.5">
      <c r="B108" s="34">
        <v>45824.662395833337</v>
      </c>
      <c r="C108" s="107">
        <v>51</v>
      </c>
      <c r="D108" s="108">
        <v>22.9</v>
      </c>
      <c r="E108" s="108">
        <v>1167.8999999999999</v>
      </c>
      <c r="F108" s="109" t="s">
        <v>12</v>
      </c>
    </row>
    <row r="109" spans="2:6" ht="12.5">
      <c r="B109" s="34">
        <v>45824.662407407406</v>
      </c>
      <c r="C109" s="107">
        <v>207</v>
      </c>
      <c r="D109" s="108">
        <v>22.9</v>
      </c>
      <c r="E109" s="108">
        <v>4740.2999999999993</v>
      </c>
      <c r="F109" s="109" t="s">
        <v>12</v>
      </c>
    </row>
    <row r="110" spans="2:6" ht="12.5">
      <c r="B110" s="34">
        <v>45824.664282407408</v>
      </c>
      <c r="C110" s="107">
        <v>282</v>
      </c>
      <c r="D110" s="108">
        <v>22.76</v>
      </c>
      <c r="E110" s="108">
        <v>6418.3200000000006</v>
      </c>
      <c r="F110" s="109" t="s">
        <v>12</v>
      </c>
    </row>
    <row r="111" spans="2:6" ht="12.5">
      <c r="B111" s="34">
        <v>45824.666307870371</v>
      </c>
      <c r="C111" s="107">
        <v>300</v>
      </c>
      <c r="D111" s="108">
        <v>22.68</v>
      </c>
      <c r="E111" s="108">
        <v>6804</v>
      </c>
      <c r="F111" s="109" t="s">
        <v>12</v>
      </c>
    </row>
    <row r="112" spans="2:6" ht="12.5">
      <c r="B112" s="34">
        <v>45824.673217592594</v>
      </c>
      <c r="C112" s="107">
        <v>260</v>
      </c>
      <c r="D112" s="108">
        <v>22.72</v>
      </c>
      <c r="E112" s="108">
        <v>5907.2</v>
      </c>
      <c r="F112" s="109" t="s">
        <v>12</v>
      </c>
    </row>
    <row r="113" spans="2:6" ht="12.5">
      <c r="B113" s="34">
        <v>45824.673217592594</v>
      </c>
      <c r="C113" s="107">
        <v>266</v>
      </c>
      <c r="D113" s="108">
        <v>22.72</v>
      </c>
      <c r="E113" s="108">
        <v>6043.5199999999995</v>
      </c>
      <c r="F113" s="109" t="s">
        <v>12</v>
      </c>
    </row>
    <row r="114" spans="2:6" ht="12.5">
      <c r="B114" s="34">
        <v>45824.675879629627</v>
      </c>
      <c r="C114" s="107">
        <v>264</v>
      </c>
      <c r="D114" s="108">
        <v>22.74</v>
      </c>
      <c r="E114" s="108">
        <v>6003.36</v>
      </c>
      <c r="F114" s="109" t="s">
        <v>12</v>
      </c>
    </row>
    <row r="115" spans="2:6" ht="12.5">
      <c r="B115" s="34">
        <v>45824.676689814813</v>
      </c>
      <c r="C115" s="107">
        <v>269</v>
      </c>
      <c r="D115" s="108">
        <v>22.72</v>
      </c>
      <c r="E115" s="108">
        <v>6111.6799999999994</v>
      </c>
      <c r="F115" s="109" t="s">
        <v>12</v>
      </c>
    </row>
    <row r="116" spans="2:6" ht="12.5">
      <c r="B116" s="34">
        <v>45824.685254629629</v>
      </c>
      <c r="C116" s="107">
        <v>301</v>
      </c>
      <c r="D116" s="108">
        <v>22.78</v>
      </c>
      <c r="E116" s="108">
        <v>6856.7800000000007</v>
      </c>
      <c r="F116" s="109" t="s">
        <v>12</v>
      </c>
    </row>
    <row r="117" spans="2:6" ht="12.5">
      <c r="B117" s="34">
        <v>45824.685590277775</v>
      </c>
      <c r="C117" s="107">
        <v>258</v>
      </c>
      <c r="D117" s="108">
        <v>22.76</v>
      </c>
      <c r="E117" s="108">
        <v>5872.0800000000008</v>
      </c>
      <c r="F117" s="109" t="s">
        <v>12</v>
      </c>
    </row>
    <row r="118" spans="2:6" ht="12.5">
      <c r="B118" s="34">
        <v>45824.685590277775</v>
      </c>
      <c r="C118" s="107">
        <v>212</v>
      </c>
      <c r="D118" s="108">
        <v>22.76</v>
      </c>
      <c r="E118" s="108">
        <v>4825.12</v>
      </c>
      <c r="F118" s="109" t="s">
        <v>12</v>
      </c>
    </row>
    <row r="119" spans="2:6" ht="12.5">
      <c r="B119" s="34">
        <v>45824.685590277775</v>
      </c>
      <c r="C119" s="107">
        <v>257</v>
      </c>
      <c r="D119" s="108">
        <v>22.76</v>
      </c>
      <c r="E119" s="108">
        <v>5849.3200000000006</v>
      </c>
      <c r="F119" s="109" t="s">
        <v>12</v>
      </c>
    </row>
    <row r="120" spans="2:6" ht="12.5">
      <c r="B120" s="34">
        <v>45824.685590277775</v>
      </c>
      <c r="C120" s="107">
        <v>360</v>
      </c>
      <c r="D120" s="108">
        <v>22.76</v>
      </c>
      <c r="E120" s="108">
        <v>8193.6</v>
      </c>
      <c r="F120" s="109" t="s">
        <v>12</v>
      </c>
    </row>
    <row r="121" spans="2:6" ht="12.5">
      <c r="B121" s="34">
        <v>45824.690347222226</v>
      </c>
      <c r="C121" s="107">
        <v>21</v>
      </c>
      <c r="D121" s="108">
        <v>22.74</v>
      </c>
      <c r="E121" s="108">
        <v>477.53999999999996</v>
      </c>
      <c r="F121" s="109" t="s">
        <v>12</v>
      </c>
    </row>
    <row r="122" spans="2:6" ht="12.5">
      <c r="B122" s="34">
        <v>45824.691122685188</v>
      </c>
      <c r="C122" s="107">
        <v>271</v>
      </c>
      <c r="D122" s="108">
        <v>22.74</v>
      </c>
      <c r="E122" s="108">
        <v>6162.54</v>
      </c>
      <c r="F122" s="109" t="s">
        <v>12</v>
      </c>
    </row>
    <row r="123" spans="2:6" ht="12.5">
      <c r="B123" s="34">
        <v>45824.691122685188</v>
      </c>
      <c r="C123" s="107">
        <v>479</v>
      </c>
      <c r="D123" s="108">
        <v>22.74</v>
      </c>
      <c r="E123" s="108">
        <v>10892.46</v>
      </c>
      <c r="F123" s="109" t="s">
        <v>12</v>
      </c>
    </row>
    <row r="124" spans="2:6" ht="12.5">
      <c r="B124" s="34">
        <v>45824.694675925923</v>
      </c>
      <c r="C124" s="107">
        <v>173</v>
      </c>
      <c r="D124" s="108">
        <v>22.74</v>
      </c>
      <c r="E124" s="108">
        <v>3934.0199999999995</v>
      </c>
      <c r="F124" s="109" t="s">
        <v>12</v>
      </c>
    </row>
    <row r="125" spans="2:6" ht="12.5">
      <c r="B125" s="34">
        <v>45824.694675925923</v>
      </c>
      <c r="C125" s="107">
        <v>123</v>
      </c>
      <c r="D125" s="108">
        <v>22.74</v>
      </c>
      <c r="E125" s="108">
        <v>2797.02</v>
      </c>
      <c r="F125" s="109" t="s">
        <v>12</v>
      </c>
    </row>
    <row r="126" spans="2:6" ht="12.5">
      <c r="B126" s="34">
        <v>45824.694675925923</v>
      </c>
      <c r="C126" s="107">
        <v>290</v>
      </c>
      <c r="D126" s="108">
        <v>22.74</v>
      </c>
      <c r="E126" s="108">
        <v>6594.5999999999995</v>
      </c>
      <c r="F126" s="109" t="s">
        <v>12</v>
      </c>
    </row>
    <row r="127" spans="2:6" ht="12.5">
      <c r="B127" s="34">
        <v>45824.703090277777</v>
      </c>
      <c r="C127" s="107">
        <v>278</v>
      </c>
      <c r="D127" s="108">
        <v>22.78</v>
      </c>
      <c r="E127" s="108">
        <v>6332.84</v>
      </c>
      <c r="F127" s="109" t="s">
        <v>12</v>
      </c>
    </row>
    <row r="128" spans="2:6" ht="12.5">
      <c r="B128" s="34">
        <v>45824.703090277777</v>
      </c>
      <c r="C128" s="107">
        <v>309</v>
      </c>
      <c r="D128" s="108">
        <v>22.78</v>
      </c>
      <c r="E128" s="108">
        <v>7039.02</v>
      </c>
      <c r="F128" s="109" t="s">
        <v>12</v>
      </c>
    </row>
    <row r="129" spans="2:6" ht="12.5">
      <c r="B129" s="34">
        <v>45824.703090277777</v>
      </c>
      <c r="C129" s="107">
        <v>268</v>
      </c>
      <c r="D129" s="108">
        <v>22.78</v>
      </c>
      <c r="E129" s="108">
        <v>6105.04</v>
      </c>
      <c r="F129" s="109" t="s">
        <v>12</v>
      </c>
    </row>
    <row r="130" spans="2:6" ht="12.5">
      <c r="B130" s="34">
        <v>45824.70921296296</v>
      </c>
      <c r="C130" s="107">
        <v>285</v>
      </c>
      <c r="D130" s="108">
        <v>22.82</v>
      </c>
      <c r="E130" s="108">
        <v>6503.7</v>
      </c>
      <c r="F130" s="109" t="s">
        <v>12</v>
      </c>
    </row>
    <row r="131" spans="2:6" ht="12.5">
      <c r="B131" s="34">
        <v>45824.70921296296</v>
      </c>
      <c r="C131" s="107">
        <v>278</v>
      </c>
      <c r="D131" s="108">
        <v>22.82</v>
      </c>
      <c r="E131" s="108">
        <v>6343.96</v>
      </c>
      <c r="F131" s="109" t="s">
        <v>12</v>
      </c>
    </row>
    <row r="132" spans="2:6" ht="12.5">
      <c r="B132" s="34">
        <v>45824.712442129632</v>
      </c>
      <c r="C132" s="107">
        <v>289</v>
      </c>
      <c r="D132" s="108">
        <v>22.82</v>
      </c>
      <c r="E132" s="108">
        <v>6594.9800000000005</v>
      </c>
      <c r="F132" s="109" t="s">
        <v>12</v>
      </c>
    </row>
    <row r="133" spans="2:6" ht="12.5">
      <c r="B133" s="34">
        <v>45824.714409722219</v>
      </c>
      <c r="C133" s="107">
        <v>270</v>
      </c>
      <c r="D133" s="108">
        <v>22.82</v>
      </c>
      <c r="E133" s="108">
        <v>6161.4</v>
      </c>
      <c r="F133" s="109" t="s">
        <v>12</v>
      </c>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37E1-2A68-49F7-8A35-E7B43C927E0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45821</v>
      </c>
      <c r="C15" s="59">
        <f>SUMIF(F20:F5000,F15,C20:C5000)</f>
        <v>28885</v>
      </c>
      <c r="D15" s="60">
        <f>E15/C15</f>
        <v>22.668296347585251</v>
      </c>
      <c r="E15" s="60">
        <f>SUMIF(F20:F5000,F15,E20:E5000)</f>
        <v>654773.74</v>
      </c>
      <c r="F15" s="61" t="s">
        <v>12</v>
      </c>
    </row>
    <row r="16" spans="2:10">
      <c r="B16" s="26">
        <v>45821</v>
      </c>
      <c r="C16" s="59">
        <f>SUMIF(F20:F5001,F16,C20:C5001)</f>
        <v>0</v>
      </c>
      <c r="D16" s="60">
        <v>0</v>
      </c>
      <c r="E16" s="60">
        <f>SUMIF(F20:F5001,F16,E20:E5001)</f>
        <v>0</v>
      </c>
      <c r="F16" s="61" t="s">
        <v>22</v>
      </c>
    </row>
    <row r="17" spans="2:12" ht="12.5">
      <c r="B17" s="26">
        <v>45821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45821.379699074074</v>
      </c>
      <c r="C20" s="107">
        <v>270</v>
      </c>
      <c r="D20" s="108">
        <v>22.78</v>
      </c>
      <c r="E20" s="108">
        <v>6150.6</v>
      </c>
      <c r="F20" s="109" t="s">
        <v>12</v>
      </c>
      <c r="G20" s="87"/>
      <c r="H20" s="86"/>
      <c r="I20" s="86"/>
      <c r="J20" s="86"/>
      <c r="K20" s="86"/>
    </row>
    <row r="21" spans="2:12" ht="12.5">
      <c r="B21" s="34">
        <v>45821.381180555552</v>
      </c>
      <c r="C21" s="107">
        <v>281</v>
      </c>
      <c r="D21" s="108">
        <v>22.66</v>
      </c>
      <c r="E21" s="108">
        <v>6367.46</v>
      </c>
      <c r="F21" s="109" t="s">
        <v>12</v>
      </c>
    </row>
    <row r="22" spans="2:12" ht="12.5">
      <c r="B22" s="34">
        <v>45821.384016203701</v>
      </c>
      <c r="C22" s="107">
        <v>320</v>
      </c>
      <c r="D22" s="108">
        <v>22.68</v>
      </c>
      <c r="E22" s="108">
        <v>7257.6</v>
      </c>
      <c r="F22" s="109" t="s">
        <v>12</v>
      </c>
    </row>
    <row r="23" spans="2:12" ht="12.5">
      <c r="B23" s="34">
        <v>45821.385335648149</v>
      </c>
      <c r="C23" s="107">
        <v>367</v>
      </c>
      <c r="D23" s="108">
        <v>22.68</v>
      </c>
      <c r="E23" s="108">
        <v>8323.56</v>
      </c>
      <c r="F23" s="109" t="s">
        <v>12</v>
      </c>
    </row>
    <row r="24" spans="2:12" ht="12.5">
      <c r="B24" s="34">
        <v>45821.385335648149</v>
      </c>
      <c r="C24" s="107">
        <v>230</v>
      </c>
      <c r="D24" s="108">
        <v>22.68</v>
      </c>
      <c r="E24" s="108">
        <v>5216.3999999999996</v>
      </c>
      <c r="F24" s="109" t="s">
        <v>12</v>
      </c>
    </row>
    <row r="25" spans="2:12" ht="12.5">
      <c r="B25" s="34">
        <v>45821.39099537037</v>
      </c>
      <c r="C25" s="107">
        <v>114</v>
      </c>
      <c r="D25" s="108">
        <v>22.7</v>
      </c>
      <c r="E25" s="108">
        <v>2587.7999999999997</v>
      </c>
      <c r="F25" s="109" t="s">
        <v>12</v>
      </c>
    </row>
    <row r="26" spans="2:12" ht="12.5">
      <c r="B26" s="34">
        <v>45821.39099537037</v>
      </c>
      <c r="C26" s="107">
        <v>114</v>
      </c>
      <c r="D26" s="108">
        <v>22.7</v>
      </c>
      <c r="E26" s="108">
        <v>2587.7999999999997</v>
      </c>
      <c r="F26" s="109" t="s">
        <v>12</v>
      </c>
    </row>
    <row r="27" spans="2:12" ht="12.5">
      <c r="B27" s="34">
        <v>45821.39099537037</v>
      </c>
      <c r="C27" s="107">
        <v>57</v>
      </c>
      <c r="D27" s="108">
        <v>22.7</v>
      </c>
      <c r="E27" s="108">
        <v>1293.8999999999999</v>
      </c>
      <c r="F27" s="109" t="s">
        <v>12</v>
      </c>
    </row>
    <row r="28" spans="2:12" ht="12.5">
      <c r="B28" s="34">
        <v>45821.39099537037</v>
      </c>
      <c r="C28" s="107">
        <v>57</v>
      </c>
      <c r="D28" s="108">
        <v>22.7</v>
      </c>
      <c r="E28" s="108">
        <v>1293.8999999999999</v>
      </c>
      <c r="F28" s="109" t="s">
        <v>12</v>
      </c>
    </row>
    <row r="29" spans="2:12" ht="12.5">
      <c r="B29" s="34">
        <v>45821.39099537037</v>
      </c>
      <c r="C29" s="107">
        <v>207</v>
      </c>
      <c r="D29" s="108">
        <v>22.7</v>
      </c>
      <c r="E29" s="108">
        <v>4698.8999999999996</v>
      </c>
      <c r="F29" s="109" t="s">
        <v>12</v>
      </c>
    </row>
    <row r="30" spans="2:12" ht="12.5">
      <c r="B30" s="34">
        <v>45821.391041666669</v>
      </c>
      <c r="C30" s="107">
        <v>146</v>
      </c>
      <c r="D30" s="108">
        <v>22.7</v>
      </c>
      <c r="E30" s="108">
        <v>3314.2</v>
      </c>
      <c r="F30" s="109" t="s">
        <v>12</v>
      </c>
    </row>
    <row r="31" spans="2:12" ht="12.5">
      <c r="B31" s="34">
        <v>45821.391041666669</v>
      </c>
      <c r="C31" s="107">
        <v>93</v>
      </c>
      <c r="D31" s="108">
        <v>22.7</v>
      </c>
      <c r="E31" s="108">
        <v>2111.1</v>
      </c>
      <c r="F31" s="109" t="s">
        <v>12</v>
      </c>
    </row>
    <row r="32" spans="2:12" ht="12.5">
      <c r="B32" s="34">
        <v>45821.393587962964</v>
      </c>
      <c r="C32" s="107">
        <v>266</v>
      </c>
      <c r="D32" s="108">
        <v>22.62</v>
      </c>
      <c r="E32" s="108">
        <v>6016.92</v>
      </c>
      <c r="F32" s="109" t="s">
        <v>12</v>
      </c>
    </row>
    <row r="33" spans="2:6" ht="12.5">
      <c r="B33" s="34">
        <v>45821.396249999998</v>
      </c>
      <c r="C33" s="107">
        <v>262</v>
      </c>
      <c r="D33" s="108">
        <v>22.68</v>
      </c>
      <c r="E33" s="108">
        <v>5942.16</v>
      </c>
      <c r="F33" s="109" t="s">
        <v>12</v>
      </c>
    </row>
    <row r="34" spans="2:6" ht="12.5">
      <c r="B34" s="34">
        <v>45821.402071759258</v>
      </c>
      <c r="C34" s="107">
        <v>332</v>
      </c>
      <c r="D34" s="108">
        <v>22.76</v>
      </c>
      <c r="E34" s="108">
        <v>7556.3200000000006</v>
      </c>
      <c r="F34" s="109" t="s">
        <v>12</v>
      </c>
    </row>
    <row r="35" spans="2:6" ht="12.5">
      <c r="B35" s="34">
        <v>45821.402071759258</v>
      </c>
      <c r="C35" s="107">
        <v>252</v>
      </c>
      <c r="D35" s="108">
        <v>22.76</v>
      </c>
      <c r="E35" s="108">
        <v>5735.52</v>
      </c>
      <c r="F35" s="109" t="s">
        <v>12</v>
      </c>
    </row>
    <row r="36" spans="2:6" ht="12.5">
      <c r="B36" s="34">
        <v>45821.406469907408</v>
      </c>
      <c r="C36" s="107">
        <v>277</v>
      </c>
      <c r="D36" s="108">
        <v>22.72</v>
      </c>
      <c r="E36" s="108">
        <v>6293.44</v>
      </c>
      <c r="F36" s="109" t="s">
        <v>12</v>
      </c>
    </row>
    <row r="37" spans="2:6" ht="12.5">
      <c r="B37" s="34">
        <v>45821.406469907408</v>
      </c>
      <c r="C37" s="107">
        <v>273</v>
      </c>
      <c r="D37" s="108">
        <v>22.72</v>
      </c>
      <c r="E37" s="108">
        <v>6202.5599999999995</v>
      </c>
      <c r="F37" s="109" t="s">
        <v>12</v>
      </c>
    </row>
    <row r="38" spans="2:6" ht="12.5">
      <c r="B38" s="34">
        <v>45821.409907407404</v>
      </c>
      <c r="C38" s="107">
        <v>287</v>
      </c>
      <c r="D38" s="108">
        <v>22.66</v>
      </c>
      <c r="E38" s="108">
        <v>6503.42</v>
      </c>
      <c r="F38" s="109" t="s">
        <v>12</v>
      </c>
    </row>
    <row r="39" spans="2:6" ht="12.5">
      <c r="B39" s="34">
        <v>45821.414918981478</v>
      </c>
      <c r="C39" s="107">
        <v>279</v>
      </c>
      <c r="D39" s="108">
        <v>22.58</v>
      </c>
      <c r="E39" s="108">
        <v>6299.82</v>
      </c>
      <c r="F39" s="109" t="s">
        <v>12</v>
      </c>
    </row>
    <row r="40" spans="2:6" ht="12.5">
      <c r="B40" s="34">
        <v>45821.420011574075</v>
      </c>
      <c r="C40" s="107">
        <v>532</v>
      </c>
      <c r="D40" s="108">
        <v>22.6</v>
      </c>
      <c r="E40" s="108">
        <v>12023.2</v>
      </c>
      <c r="F40" s="109" t="s">
        <v>12</v>
      </c>
    </row>
    <row r="41" spans="2:6" ht="12.5">
      <c r="B41" s="34">
        <v>45821.425763888888</v>
      </c>
      <c r="C41" s="107">
        <v>267</v>
      </c>
      <c r="D41" s="108">
        <v>22.64</v>
      </c>
      <c r="E41" s="108">
        <v>6044.88</v>
      </c>
      <c r="F41" s="109" t="s">
        <v>12</v>
      </c>
    </row>
    <row r="42" spans="2:6" ht="12.5">
      <c r="B42" s="34">
        <v>45821.432060185187</v>
      </c>
      <c r="C42" s="107">
        <v>547</v>
      </c>
      <c r="D42" s="108">
        <v>22.66</v>
      </c>
      <c r="E42" s="108">
        <v>12395.02</v>
      </c>
      <c r="F42" s="109" t="s">
        <v>12</v>
      </c>
    </row>
    <row r="43" spans="2:6" ht="12.5">
      <c r="B43" s="34">
        <v>45821.434618055559</v>
      </c>
      <c r="C43" s="107">
        <v>9</v>
      </c>
      <c r="D43" s="108">
        <v>22.66</v>
      </c>
      <c r="E43" s="108">
        <v>203.94</v>
      </c>
      <c r="F43" s="109" t="s">
        <v>12</v>
      </c>
    </row>
    <row r="44" spans="2:6" ht="12.5">
      <c r="B44" s="34">
        <v>45821.434652777774</v>
      </c>
      <c r="C44" s="107">
        <v>103</v>
      </c>
      <c r="D44" s="108">
        <v>22.66</v>
      </c>
      <c r="E44" s="108">
        <v>2333.98</v>
      </c>
      <c r="F44" s="109" t="s">
        <v>12</v>
      </c>
    </row>
    <row r="45" spans="2:6" ht="12.5">
      <c r="B45" s="34">
        <v>45821.435300925928</v>
      </c>
      <c r="C45" s="107">
        <v>76</v>
      </c>
      <c r="D45" s="108">
        <v>22.66</v>
      </c>
      <c r="E45" s="108">
        <v>1722.16</v>
      </c>
      <c r="F45" s="109" t="s">
        <v>12</v>
      </c>
    </row>
    <row r="46" spans="2:6" ht="12.5">
      <c r="B46" s="34">
        <v>45821.435381944444</v>
      </c>
      <c r="C46" s="107">
        <v>17</v>
      </c>
      <c r="D46" s="108">
        <v>22.66</v>
      </c>
      <c r="E46" s="108">
        <v>385.22</v>
      </c>
      <c r="F46" s="109" t="s">
        <v>12</v>
      </c>
    </row>
    <row r="47" spans="2:6" ht="12.5">
      <c r="B47" s="34">
        <v>45821.436180555553</v>
      </c>
      <c r="C47" s="107">
        <v>296</v>
      </c>
      <c r="D47" s="108">
        <v>22.66</v>
      </c>
      <c r="E47" s="108">
        <v>6707.36</v>
      </c>
      <c r="F47" s="109" t="s">
        <v>12</v>
      </c>
    </row>
    <row r="48" spans="2:6" ht="12.5">
      <c r="B48" s="34">
        <v>45821.436180555553</v>
      </c>
      <c r="C48" s="107">
        <v>94</v>
      </c>
      <c r="D48" s="108">
        <v>22.66</v>
      </c>
      <c r="E48" s="108">
        <v>2130.04</v>
      </c>
      <c r="F48" s="109" t="s">
        <v>12</v>
      </c>
    </row>
    <row r="49" spans="2:6" ht="12.5">
      <c r="B49" s="34">
        <v>45821.439201388886</v>
      </c>
      <c r="C49" s="107">
        <v>257</v>
      </c>
      <c r="D49" s="108">
        <v>22.6</v>
      </c>
      <c r="E49" s="108">
        <v>5808.2000000000007</v>
      </c>
      <c r="F49" s="109" t="s">
        <v>12</v>
      </c>
    </row>
    <row r="50" spans="2:6" ht="12.5">
      <c r="B50" s="34">
        <v>45821.444212962961</v>
      </c>
      <c r="C50" s="107">
        <v>297</v>
      </c>
      <c r="D50" s="108">
        <v>22.62</v>
      </c>
      <c r="E50" s="108">
        <v>6718.14</v>
      </c>
      <c r="F50" s="109" t="s">
        <v>12</v>
      </c>
    </row>
    <row r="51" spans="2:6" ht="12.5">
      <c r="B51" s="34">
        <v>45821.448379629626</v>
      </c>
      <c r="C51" s="107">
        <v>272</v>
      </c>
      <c r="D51" s="108">
        <v>22.62</v>
      </c>
      <c r="E51" s="108">
        <v>6152.64</v>
      </c>
      <c r="F51" s="109" t="s">
        <v>12</v>
      </c>
    </row>
    <row r="52" spans="2:6" ht="12.5">
      <c r="B52" s="34">
        <v>45821.457175925927</v>
      </c>
      <c r="C52" s="107">
        <v>531</v>
      </c>
      <c r="D52" s="108">
        <v>22.66</v>
      </c>
      <c r="E52" s="108">
        <v>12032.460000000001</v>
      </c>
      <c r="F52" s="109" t="s">
        <v>12</v>
      </c>
    </row>
    <row r="53" spans="2:6" ht="12.5">
      <c r="B53" s="34">
        <v>45821.459756944445</v>
      </c>
      <c r="C53" s="107">
        <v>254</v>
      </c>
      <c r="D53" s="108">
        <v>22.66</v>
      </c>
      <c r="E53" s="108">
        <v>5755.64</v>
      </c>
      <c r="F53" s="109" t="s">
        <v>12</v>
      </c>
    </row>
    <row r="54" spans="2:6" ht="12.5">
      <c r="B54" s="34">
        <v>45821.463067129633</v>
      </c>
      <c r="C54" s="107">
        <v>91</v>
      </c>
      <c r="D54" s="108">
        <v>22.66</v>
      </c>
      <c r="E54" s="108">
        <v>2062.06</v>
      </c>
      <c r="F54" s="109" t="s">
        <v>12</v>
      </c>
    </row>
    <row r="55" spans="2:6" ht="12.5">
      <c r="B55" s="34">
        <v>45821.466990740744</v>
      </c>
      <c r="C55" s="107">
        <v>287</v>
      </c>
      <c r="D55" s="108">
        <v>22.68</v>
      </c>
      <c r="E55" s="108">
        <v>6509.16</v>
      </c>
      <c r="F55" s="109" t="s">
        <v>12</v>
      </c>
    </row>
    <row r="56" spans="2:6" ht="12.5">
      <c r="B56" s="34">
        <v>45821.468136574076</v>
      </c>
      <c r="C56" s="107">
        <v>53</v>
      </c>
      <c r="D56" s="108">
        <v>22.68</v>
      </c>
      <c r="E56" s="108">
        <v>1202.04</v>
      </c>
      <c r="F56" s="109" t="s">
        <v>12</v>
      </c>
    </row>
    <row r="57" spans="2:6" ht="12.5">
      <c r="B57" s="34">
        <v>45821.468136574076</v>
      </c>
      <c r="C57" s="107">
        <v>210</v>
      </c>
      <c r="D57" s="108">
        <v>22.68</v>
      </c>
      <c r="E57" s="108">
        <v>4762.8</v>
      </c>
      <c r="F57" s="109" t="s">
        <v>12</v>
      </c>
    </row>
    <row r="58" spans="2:6" ht="12.5">
      <c r="B58" s="34">
        <v>45821.47420138889</v>
      </c>
      <c r="C58" s="107">
        <v>205</v>
      </c>
      <c r="D58" s="108">
        <v>22.66</v>
      </c>
      <c r="E58" s="108">
        <v>4645.3</v>
      </c>
      <c r="F58" s="109" t="s">
        <v>12</v>
      </c>
    </row>
    <row r="59" spans="2:6" ht="12.5">
      <c r="B59" s="34">
        <v>45821.476377314815</v>
      </c>
      <c r="C59" s="107">
        <v>212</v>
      </c>
      <c r="D59" s="108">
        <v>22.68</v>
      </c>
      <c r="E59" s="108">
        <v>4808.16</v>
      </c>
      <c r="F59" s="109" t="s">
        <v>12</v>
      </c>
    </row>
    <row r="60" spans="2:6" ht="12.5">
      <c r="B60" s="34">
        <v>45821.476377314815</v>
      </c>
      <c r="C60" s="107">
        <v>67</v>
      </c>
      <c r="D60" s="108">
        <v>22.68</v>
      </c>
      <c r="E60" s="108">
        <v>1519.56</v>
      </c>
      <c r="F60" s="109" t="s">
        <v>12</v>
      </c>
    </row>
    <row r="61" spans="2:6" ht="12.5">
      <c r="B61" s="34">
        <v>45821.490393518521</v>
      </c>
      <c r="C61" s="107">
        <v>254</v>
      </c>
      <c r="D61" s="108">
        <v>22.76</v>
      </c>
      <c r="E61" s="108">
        <v>5781.04</v>
      </c>
      <c r="F61" s="109" t="s">
        <v>12</v>
      </c>
    </row>
    <row r="62" spans="2:6" ht="12.5">
      <c r="B62" s="34">
        <v>45821.490393518521</v>
      </c>
      <c r="C62" s="107">
        <v>202</v>
      </c>
      <c r="D62" s="108">
        <v>22.76</v>
      </c>
      <c r="E62" s="108">
        <v>4597.5200000000004</v>
      </c>
      <c r="F62" s="109" t="s">
        <v>12</v>
      </c>
    </row>
    <row r="63" spans="2:6" ht="12.5">
      <c r="B63" s="34">
        <v>45821.491388888891</v>
      </c>
      <c r="C63" s="107">
        <v>349</v>
      </c>
      <c r="D63" s="108">
        <v>22.78</v>
      </c>
      <c r="E63" s="108">
        <v>7950.22</v>
      </c>
      <c r="F63" s="109" t="s">
        <v>12</v>
      </c>
    </row>
    <row r="64" spans="2:6" ht="12.5">
      <c r="B64" s="34">
        <v>45821.491388888891</v>
      </c>
      <c r="C64" s="107">
        <v>151</v>
      </c>
      <c r="D64" s="108">
        <v>22.78</v>
      </c>
      <c r="E64" s="108">
        <v>3439.78</v>
      </c>
      <c r="F64" s="109" t="s">
        <v>12</v>
      </c>
    </row>
    <row r="65" spans="2:6" ht="12.5">
      <c r="B65" s="34">
        <v>45821.499282407407</v>
      </c>
      <c r="C65" s="107">
        <v>257</v>
      </c>
      <c r="D65" s="108">
        <v>22.72</v>
      </c>
      <c r="E65" s="108">
        <v>5839.04</v>
      </c>
      <c r="F65" s="109" t="s">
        <v>12</v>
      </c>
    </row>
    <row r="66" spans="2:6" ht="12.5">
      <c r="B66" s="34">
        <v>45821.505555555559</v>
      </c>
      <c r="C66" s="107">
        <v>279</v>
      </c>
      <c r="D66" s="108">
        <v>22.74</v>
      </c>
      <c r="E66" s="108">
        <v>6344.4599999999991</v>
      </c>
      <c r="F66" s="109" t="s">
        <v>12</v>
      </c>
    </row>
    <row r="67" spans="2:6" ht="12.5">
      <c r="B67" s="34">
        <v>45821.506099537037</v>
      </c>
      <c r="C67" s="107">
        <v>295</v>
      </c>
      <c r="D67" s="108">
        <v>22.74</v>
      </c>
      <c r="E67" s="108">
        <v>6708.2999999999993</v>
      </c>
      <c r="F67" s="109" t="s">
        <v>12</v>
      </c>
    </row>
    <row r="68" spans="2:6" ht="12.5">
      <c r="B68" s="34">
        <v>45821.519733796296</v>
      </c>
      <c r="C68" s="107">
        <v>256</v>
      </c>
      <c r="D68" s="108">
        <v>22.76</v>
      </c>
      <c r="E68" s="108">
        <v>5826.56</v>
      </c>
      <c r="F68" s="109" t="s">
        <v>12</v>
      </c>
    </row>
    <row r="69" spans="2:6" ht="12.5">
      <c r="B69" s="34">
        <v>45821.522604166668</v>
      </c>
      <c r="C69" s="107">
        <v>765</v>
      </c>
      <c r="D69" s="108">
        <v>22.72</v>
      </c>
      <c r="E69" s="108">
        <v>17380.8</v>
      </c>
      <c r="F69" s="109" t="s">
        <v>12</v>
      </c>
    </row>
    <row r="70" spans="2:6" ht="12.5">
      <c r="B70" s="34">
        <v>45821.533645833333</v>
      </c>
      <c r="C70" s="107">
        <v>505</v>
      </c>
      <c r="D70" s="108">
        <v>22.72</v>
      </c>
      <c r="E70" s="108">
        <v>11473.599999999999</v>
      </c>
      <c r="F70" s="109" t="s">
        <v>12</v>
      </c>
    </row>
    <row r="71" spans="2:6" ht="12.5">
      <c r="B71" s="34">
        <v>45821.547048611108</v>
      </c>
      <c r="C71" s="107">
        <v>171</v>
      </c>
      <c r="D71" s="108">
        <v>22.74</v>
      </c>
      <c r="E71" s="108">
        <v>3888.5399999999995</v>
      </c>
      <c r="F71" s="109" t="s">
        <v>12</v>
      </c>
    </row>
    <row r="72" spans="2:6" ht="12.5">
      <c r="B72" s="34">
        <v>45821.547048611108</v>
      </c>
      <c r="C72" s="107">
        <v>108</v>
      </c>
      <c r="D72" s="108">
        <v>22.74</v>
      </c>
      <c r="E72" s="108">
        <v>2455.9199999999996</v>
      </c>
      <c r="F72" s="109" t="s">
        <v>12</v>
      </c>
    </row>
    <row r="73" spans="2:6" ht="12.5">
      <c r="B73" s="34">
        <v>45821.551076388889</v>
      </c>
      <c r="C73" s="107">
        <v>57</v>
      </c>
      <c r="D73" s="108">
        <v>22.74</v>
      </c>
      <c r="E73" s="108">
        <v>1296.1799999999998</v>
      </c>
      <c r="F73" s="109" t="s">
        <v>12</v>
      </c>
    </row>
    <row r="74" spans="2:6" ht="12.5">
      <c r="B74" s="34">
        <v>45821.551076388889</v>
      </c>
      <c r="C74" s="107">
        <v>41</v>
      </c>
      <c r="D74" s="108">
        <v>22.74</v>
      </c>
      <c r="E74" s="108">
        <v>932.33999999999992</v>
      </c>
      <c r="F74" s="109" t="s">
        <v>12</v>
      </c>
    </row>
    <row r="75" spans="2:6" ht="12.5">
      <c r="B75" s="34">
        <v>45821.551076388889</v>
      </c>
      <c r="C75" s="107">
        <v>200</v>
      </c>
      <c r="D75" s="108">
        <v>22.74</v>
      </c>
      <c r="E75" s="108">
        <v>4548</v>
      </c>
      <c r="F75" s="109" t="s">
        <v>12</v>
      </c>
    </row>
    <row r="76" spans="2:6" ht="12.5">
      <c r="B76" s="34">
        <v>45821.555868055555</v>
      </c>
      <c r="C76" s="107">
        <v>845</v>
      </c>
      <c r="D76" s="108">
        <v>22.76</v>
      </c>
      <c r="E76" s="108">
        <v>19232.2</v>
      </c>
      <c r="F76" s="109" t="s">
        <v>12</v>
      </c>
    </row>
    <row r="77" spans="2:6" ht="12.5">
      <c r="B77" s="34">
        <v>45821.56045138889</v>
      </c>
      <c r="C77" s="107">
        <v>251</v>
      </c>
      <c r="D77" s="108">
        <v>22.74</v>
      </c>
      <c r="E77" s="108">
        <v>5707.74</v>
      </c>
      <c r="F77" s="109" t="s">
        <v>12</v>
      </c>
    </row>
    <row r="78" spans="2:6" ht="12.5">
      <c r="B78" s="34">
        <v>45821.568067129629</v>
      </c>
      <c r="C78" s="107">
        <v>73</v>
      </c>
      <c r="D78" s="108">
        <v>22.76</v>
      </c>
      <c r="E78" s="108">
        <v>1661.48</v>
      </c>
      <c r="F78" s="109" t="s">
        <v>12</v>
      </c>
    </row>
    <row r="79" spans="2:6" ht="12.5">
      <c r="B79" s="34">
        <v>45821.568067129629</v>
      </c>
      <c r="C79" s="107">
        <v>197</v>
      </c>
      <c r="D79" s="108">
        <v>22.76</v>
      </c>
      <c r="E79" s="108">
        <v>4483.72</v>
      </c>
      <c r="F79" s="109" t="s">
        <v>12</v>
      </c>
    </row>
    <row r="80" spans="2:6" ht="12.5">
      <c r="B80" s="34">
        <v>45821.568067129629</v>
      </c>
      <c r="C80" s="107">
        <v>21</v>
      </c>
      <c r="D80" s="108">
        <v>22.76</v>
      </c>
      <c r="E80" s="108">
        <v>477.96000000000004</v>
      </c>
      <c r="F80" s="109" t="s">
        <v>12</v>
      </c>
    </row>
    <row r="81" spans="2:6" ht="12.5">
      <c r="B81" s="34">
        <v>45821.573692129627</v>
      </c>
      <c r="C81" s="107">
        <v>299</v>
      </c>
      <c r="D81" s="108">
        <v>22.74</v>
      </c>
      <c r="E81" s="108">
        <v>6799.2599999999993</v>
      </c>
      <c r="F81" s="109" t="s">
        <v>12</v>
      </c>
    </row>
    <row r="82" spans="2:6" ht="12.5">
      <c r="B82" s="34">
        <v>45821.587488425925</v>
      </c>
      <c r="C82" s="107">
        <v>291</v>
      </c>
      <c r="D82" s="108">
        <v>22.76</v>
      </c>
      <c r="E82" s="108">
        <v>6623.1600000000008</v>
      </c>
      <c r="F82" s="109" t="s">
        <v>12</v>
      </c>
    </row>
    <row r="83" spans="2:6" ht="12.5">
      <c r="B83" s="34">
        <v>45821.587488425925</v>
      </c>
      <c r="C83" s="107">
        <v>91</v>
      </c>
      <c r="D83" s="108">
        <v>22.76</v>
      </c>
      <c r="E83" s="108">
        <v>2071.1600000000003</v>
      </c>
      <c r="F83" s="109" t="s">
        <v>12</v>
      </c>
    </row>
    <row r="84" spans="2:6" ht="12.5">
      <c r="B84" s="34">
        <v>45821.587824074071</v>
      </c>
      <c r="C84" s="107">
        <v>194</v>
      </c>
      <c r="D84" s="108">
        <v>22.76</v>
      </c>
      <c r="E84" s="108">
        <v>4415.4400000000005</v>
      </c>
      <c r="F84" s="109" t="s">
        <v>12</v>
      </c>
    </row>
    <row r="85" spans="2:6" ht="12.5">
      <c r="B85" s="34">
        <v>45821.587824074071</v>
      </c>
      <c r="C85" s="107">
        <v>269</v>
      </c>
      <c r="D85" s="108">
        <v>22.76</v>
      </c>
      <c r="E85" s="108">
        <v>6122.4400000000005</v>
      </c>
      <c r="F85" s="109" t="s">
        <v>12</v>
      </c>
    </row>
    <row r="86" spans="2:6" ht="12.5">
      <c r="B86" s="34">
        <v>45821.592789351853</v>
      </c>
      <c r="C86" s="107">
        <v>285</v>
      </c>
      <c r="D86" s="108">
        <v>22.74</v>
      </c>
      <c r="E86" s="108">
        <v>6480.9</v>
      </c>
      <c r="F86" s="109" t="s">
        <v>12</v>
      </c>
    </row>
    <row r="87" spans="2:6" ht="12.5">
      <c r="B87" s="34">
        <v>45821.599270833336</v>
      </c>
      <c r="C87" s="107">
        <v>298</v>
      </c>
      <c r="D87" s="108">
        <v>22.74</v>
      </c>
      <c r="E87" s="108">
        <v>6776.5199999999995</v>
      </c>
      <c r="F87" s="109" t="s">
        <v>12</v>
      </c>
    </row>
    <row r="88" spans="2:6" ht="12.5">
      <c r="B88" s="34">
        <v>45821.61037037037</v>
      </c>
      <c r="C88" s="107">
        <v>66</v>
      </c>
      <c r="D88" s="108">
        <v>22.76</v>
      </c>
      <c r="E88" s="108">
        <v>1502.16</v>
      </c>
      <c r="F88" s="109" t="s">
        <v>12</v>
      </c>
    </row>
    <row r="89" spans="2:6" ht="12.5">
      <c r="B89" s="34">
        <v>45821.61037037037</v>
      </c>
      <c r="C89" s="107">
        <v>166</v>
      </c>
      <c r="D89" s="108">
        <v>22.76</v>
      </c>
      <c r="E89" s="108">
        <v>3778.1600000000003</v>
      </c>
      <c r="F89" s="109" t="s">
        <v>12</v>
      </c>
    </row>
    <row r="90" spans="2:6" ht="12.5">
      <c r="B90" s="34">
        <v>45821.61037037037</v>
      </c>
      <c r="C90" s="107">
        <v>349</v>
      </c>
      <c r="D90" s="108">
        <v>22.76</v>
      </c>
      <c r="E90" s="108">
        <v>7943.2400000000007</v>
      </c>
      <c r="F90" s="109" t="s">
        <v>12</v>
      </c>
    </row>
    <row r="91" spans="2:6" ht="12.5">
      <c r="B91" s="34">
        <v>45821.61037037037</v>
      </c>
      <c r="C91" s="107">
        <v>75</v>
      </c>
      <c r="D91" s="108">
        <v>22.76</v>
      </c>
      <c r="E91" s="108">
        <v>1707.0000000000002</v>
      </c>
      <c r="F91" s="109" t="s">
        <v>12</v>
      </c>
    </row>
    <row r="92" spans="2:6" ht="12.5">
      <c r="B92" s="34">
        <v>45821.61037037037</v>
      </c>
      <c r="C92" s="107">
        <v>424</v>
      </c>
      <c r="D92" s="108">
        <v>22.76</v>
      </c>
      <c r="E92" s="108">
        <v>9650.24</v>
      </c>
      <c r="F92" s="109" t="s">
        <v>12</v>
      </c>
    </row>
    <row r="93" spans="2:6" ht="12.5">
      <c r="B93" s="34">
        <v>45821.619895833333</v>
      </c>
      <c r="C93" s="107">
        <v>275</v>
      </c>
      <c r="D93" s="108">
        <v>22.74</v>
      </c>
      <c r="E93" s="108">
        <v>6253.5</v>
      </c>
      <c r="F93" s="109" t="s">
        <v>12</v>
      </c>
    </row>
    <row r="94" spans="2:6" ht="12.5">
      <c r="B94" s="34">
        <v>45821.620451388888</v>
      </c>
      <c r="C94" s="107">
        <v>261</v>
      </c>
      <c r="D94" s="108">
        <v>22.74</v>
      </c>
      <c r="E94" s="108">
        <v>5935.1399999999994</v>
      </c>
      <c r="F94" s="109" t="s">
        <v>12</v>
      </c>
    </row>
    <row r="95" spans="2:6" ht="12.5">
      <c r="B95" s="34">
        <v>45821.628912037035</v>
      </c>
      <c r="C95" s="107">
        <v>273</v>
      </c>
      <c r="D95" s="108">
        <v>22.72</v>
      </c>
      <c r="E95" s="108">
        <v>6202.5599999999995</v>
      </c>
      <c r="F95" s="109" t="s">
        <v>12</v>
      </c>
    </row>
    <row r="96" spans="2:6" ht="12.5">
      <c r="B96" s="34">
        <v>45821.636770833335</v>
      </c>
      <c r="C96" s="107">
        <v>255</v>
      </c>
      <c r="D96" s="108">
        <v>22.72</v>
      </c>
      <c r="E96" s="108">
        <v>5793.5999999999995</v>
      </c>
      <c r="F96" s="109" t="s">
        <v>12</v>
      </c>
    </row>
    <row r="97" spans="2:6" ht="12.5">
      <c r="B97" s="34">
        <v>45821.636770833335</v>
      </c>
      <c r="C97" s="107">
        <v>253</v>
      </c>
      <c r="D97" s="108">
        <v>22.72</v>
      </c>
      <c r="E97" s="108">
        <v>5748.16</v>
      </c>
      <c r="F97" s="109" t="s">
        <v>12</v>
      </c>
    </row>
    <row r="98" spans="2:6" ht="12.5">
      <c r="B98" s="34">
        <v>45821.636770833335</v>
      </c>
      <c r="C98" s="107">
        <v>259</v>
      </c>
      <c r="D98" s="108">
        <v>22.72</v>
      </c>
      <c r="E98" s="108">
        <v>5884.48</v>
      </c>
      <c r="F98" s="109" t="s">
        <v>12</v>
      </c>
    </row>
    <row r="99" spans="2:6" ht="12.5">
      <c r="B99" s="34">
        <v>45821.636770833335</v>
      </c>
      <c r="C99" s="107">
        <v>261</v>
      </c>
      <c r="D99" s="108">
        <v>22.72</v>
      </c>
      <c r="E99" s="108">
        <v>5929.92</v>
      </c>
      <c r="F99" s="109" t="s">
        <v>12</v>
      </c>
    </row>
    <row r="100" spans="2:6" ht="12.5">
      <c r="B100" s="34">
        <v>45821.644178240742</v>
      </c>
      <c r="C100" s="107">
        <v>276</v>
      </c>
      <c r="D100" s="108">
        <v>22.68</v>
      </c>
      <c r="E100" s="108">
        <v>6259.68</v>
      </c>
      <c r="F100" s="109" t="s">
        <v>12</v>
      </c>
    </row>
    <row r="101" spans="2:6" ht="12.5">
      <c r="B101" s="34">
        <v>45821.644178240742</v>
      </c>
      <c r="C101" s="107">
        <v>210</v>
      </c>
      <c r="D101" s="108">
        <v>22.68</v>
      </c>
      <c r="E101" s="108">
        <v>4762.8</v>
      </c>
      <c r="F101" s="109" t="s">
        <v>12</v>
      </c>
    </row>
    <row r="102" spans="2:6" ht="12.5">
      <c r="B102" s="34">
        <v>45821.644178240742</v>
      </c>
      <c r="C102" s="107">
        <v>68</v>
      </c>
      <c r="D102" s="108">
        <v>22.68</v>
      </c>
      <c r="E102" s="108">
        <v>1542.24</v>
      </c>
      <c r="F102" s="109" t="s">
        <v>12</v>
      </c>
    </row>
    <row r="103" spans="2:6" ht="12.5">
      <c r="B103" s="34">
        <v>45821.647141203706</v>
      </c>
      <c r="C103" s="107">
        <v>315</v>
      </c>
      <c r="D103" s="108">
        <v>22.66</v>
      </c>
      <c r="E103" s="108">
        <v>7137.9</v>
      </c>
      <c r="F103" s="109" t="s">
        <v>12</v>
      </c>
    </row>
    <row r="104" spans="2:6" ht="12.5">
      <c r="B104" s="34">
        <v>45821.649456018517</v>
      </c>
      <c r="C104" s="107">
        <v>280</v>
      </c>
      <c r="D104" s="108">
        <v>22.64</v>
      </c>
      <c r="E104" s="108">
        <v>6339.2</v>
      </c>
      <c r="F104" s="109" t="s">
        <v>12</v>
      </c>
    </row>
    <row r="105" spans="2:6" ht="12.5">
      <c r="B105" s="34">
        <v>45821.653275462966</v>
      </c>
      <c r="C105" s="107">
        <v>252</v>
      </c>
      <c r="D105" s="108">
        <v>22.6</v>
      </c>
      <c r="E105" s="108">
        <v>5695.2000000000007</v>
      </c>
      <c r="F105" s="109" t="s">
        <v>12</v>
      </c>
    </row>
    <row r="106" spans="2:6" ht="12.5">
      <c r="B106" s="34">
        <v>45821.654872685183</v>
      </c>
      <c r="C106" s="107">
        <v>281</v>
      </c>
      <c r="D106" s="108">
        <v>22.6</v>
      </c>
      <c r="E106" s="108">
        <v>6350.6</v>
      </c>
      <c r="F106" s="109" t="s">
        <v>12</v>
      </c>
    </row>
    <row r="107" spans="2:6" ht="12.5">
      <c r="B107" s="34">
        <v>45821.658032407409</v>
      </c>
      <c r="C107" s="107">
        <v>264</v>
      </c>
      <c r="D107" s="108">
        <v>22.58</v>
      </c>
      <c r="E107" s="108">
        <v>5961.12</v>
      </c>
      <c r="F107" s="109" t="s">
        <v>12</v>
      </c>
    </row>
    <row r="108" spans="2:6" ht="12.5">
      <c r="B108" s="34">
        <v>45821.65834490741</v>
      </c>
      <c r="C108" s="107">
        <v>289</v>
      </c>
      <c r="D108" s="108">
        <v>22.56</v>
      </c>
      <c r="E108" s="108">
        <v>6519.8399999999992</v>
      </c>
      <c r="F108" s="109" t="s">
        <v>12</v>
      </c>
    </row>
    <row r="109" spans="2:6" ht="12.5">
      <c r="B109" s="34">
        <v>45821.661851851852</v>
      </c>
      <c r="C109" s="107">
        <v>139</v>
      </c>
      <c r="D109" s="108">
        <v>22.6</v>
      </c>
      <c r="E109" s="108">
        <v>3141.4</v>
      </c>
      <c r="F109" s="109" t="s">
        <v>12</v>
      </c>
    </row>
    <row r="110" spans="2:6" ht="12.5">
      <c r="B110" s="34">
        <v>45821.661851851852</v>
      </c>
      <c r="C110" s="107">
        <v>162</v>
      </c>
      <c r="D110" s="108">
        <v>22.6</v>
      </c>
      <c r="E110" s="108">
        <v>3661.2000000000003</v>
      </c>
      <c r="F110" s="109" t="s">
        <v>12</v>
      </c>
    </row>
    <row r="111" spans="2:6" ht="12.5">
      <c r="B111" s="34">
        <v>45821.664618055554</v>
      </c>
      <c r="C111" s="107">
        <v>307</v>
      </c>
      <c r="D111" s="108">
        <v>22.56</v>
      </c>
      <c r="E111" s="108">
        <v>6925.9199999999992</v>
      </c>
      <c r="F111" s="109" t="s">
        <v>12</v>
      </c>
    </row>
    <row r="112" spans="2:6" ht="12.5">
      <c r="B112" s="34">
        <v>45821.666342592594</v>
      </c>
      <c r="C112" s="107">
        <v>263</v>
      </c>
      <c r="D112" s="108">
        <v>22.52</v>
      </c>
      <c r="E112" s="108">
        <v>5922.76</v>
      </c>
      <c r="F112" s="109" t="s">
        <v>12</v>
      </c>
    </row>
    <row r="113" spans="2:6" ht="12.5">
      <c r="B113" s="34">
        <v>45821.673842592594</v>
      </c>
      <c r="C113" s="107">
        <v>90</v>
      </c>
      <c r="D113" s="108">
        <v>22.62</v>
      </c>
      <c r="E113" s="108">
        <v>2035.8000000000002</v>
      </c>
      <c r="F113" s="109" t="s">
        <v>12</v>
      </c>
    </row>
    <row r="114" spans="2:6" ht="12.5">
      <c r="B114" s="34">
        <v>45821.673842592594</v>
      </c>
      <c r="C114" s="107">
        <v>90</v>
      </c>
      <c r="D114" s="108">
        <v>22.62</v>
      </c>
      <c r="E114" s="108">
        <v>2035.8000000000002</v>
      </c>
      <c r="F114" s="109" t="s">
        <v>12</v>
      </c>
    </row>
    <row r="115" spans="2:6" ht="12.5">
      <c r="B115" s="34">
        <v>45821.675381944442</v>
      </c>
      <c r="C115" s="107">
        <v>551</v>
      </c>
      <c r="D115" s="108">
        <v>22.64</v>
      </c>
      <c r="E115" s="108">
        <v>12474.64</v>
      </c>
      <c r="F115" s="109" t="s">
        <v>12</v>
      </c>
    </row>
    <row r="116" spans="2:6" ht="12.5">
      <c r="B116" s="34">
        <v>45821.675381944442</v>
      </c>
      <c r="C116" s="107">
        <v>497</v>
      </c>
      <c r="D116" s="108">
        <v>22.64</v>
      </c>
      <c r="E116" s="108">
        <v>11252.08</v>
      </c>
      <c r="F116" s="109" t="s">
        <v>12</v>
      </c>
    </row>
    <row r="117" spans="2:6" ht="12.5">
      <c r="B117" s="34">
        <v>45821.675381944442</v>
      </c>
      <c r="C117" s="107">
        <v>259</v>
      </c>
      <c r="D117" s="108">
        <v>22.62</v>
      </c>
      <c r="E117" s="108">
        <v>5858.58</v>
      </c>
      <c r="F117" s="109" t="s">
        <v>12</v>
      </c>
    </row>
    <row r="118" spans="2:6" ht="12.5">
      <c r="B118" s="34">
        <v>45821.678599537037</v>
      </c>
      <c r="C118" s="107">
        <v>276</v>
      </c>
      <c r="D118" s="108">
        <v>22.56</v>
      </c>
      <c r="E118" s="108">
        <v>6226.5599999999995</v>
      </c>
      <c r="F118" s="109" t="s">
        <v>12</v>
      </c>
    </row>
    <row r="119" spans="2:6" ht="12.5">
      <c r="B119" s="34">
        <v>45821.686979166669</v>
      </c>
      <c r="C119" s="107">
        <v>290</v>
      </c>
      <c r="D119" s="108">
        <v>22.6</v>
      </c>
      <c r="E119" s="108">
        <v>6554</v>
      </c>
      <c r="F119" s="109" t="s">
        <v>12</v>
      </c>
    </row>
    <row r="120" spans="2:6" ht="12.5">
      <c r="B120" s="34">
        <v>45821.686979166669</v>
      </c>
      <c r="C120" s="107">
        <v>820</v>
      </c>
      <c r="D120" s="108">
        <v>22.6</v>
      </c>
      <c r="E120" s="108">
        <v>18532</v>
      </c>
      <c r="F120" s="109" t="s">
        <v>12</v>
      </c>
    </row>
    <row r="121" spans="2:6" ht="12.5">
      <c r="B121" s="34">
        <v>45821.696203703701</v>
      </c>
      <c r="C121" s="107">
        <v>268</v>
      </c>
      <c r="D121" s="108">
        <v>22.62</v>
      </c>
      <c r="E121" s="108">
        <v>6062.16</v>
      </c>
      <c r="F121" s="109" t="s">
        <v>12</v>
      </c>
    </row>
    <row r="122" spans="2:6" ht="12.5">
      <c r="B122" s="34">
        <v>45821.69730324074</v>
      </c>
      <c r="C122" s="107">
        <v>851</v>
      </c>
      <c r="D122" s="108">
        <v>22.6</v>
      </c>
      <c r="E122" s="108">
        <v>19232.600000000002</v>
      </c>
      <c r="F122" s="109" t="s">
        <v>12</v>
      </c>
    </row>
    <row r="123" spans="2:6" ht="12.5">
      <c r="B123" s="34">
        <v>45821.700567129628</v>
      </c>
      <c r="C123" s="107">
        <v>86</v>
      </c>
      <c r="D123" s="108">
        <v>22.58</v>
      </c>
      <c r="E123" s="108">
        <v>1941.8799999999999</v>
      </c>
      <c r="F123" s="109" t="s">
        <v>12</v>
      </c>
    </row>
    <row r="124" spans="2:6" ht="12.5">
      <c r="B124" s="34">
        <v>45821.700567129628</v>
      </c>
      <c r="C124" s="107">
        <v>194</v>
      </c>
      <c r="D124" s="108">
        <v>22.58</v>
      </c>
      <c r="E124" s="108">
        <v>4380.5199999999995</v>
      </c>
      <c r="F124" s="109" t="s">
        <v>12</v>
      </c>
    </row>
    <row r="125" spans="2:6" ht="12.5">
      <c r="B125" s="34">
        <v>45821.704201388886</v>
      </c>
      <c r="C125" s="107">
        <v>258</v>
      </c>
      <c r="D125" s="108">
        <v>22.56</v>
      </c>
      <c r="E125" s="108">
        <v>5820.48</v>
      </c>
      <c r="F125" s="109" t="s">
        <v>12</v>
      </c>
    </row>
    <row r="126" spans="2:6" ht="12.5">
      <c r="B126" s="34">
        <v>45821.704201388886</v>
      </c>
      <c r="C126" s="107">
        <v>69</v>
      </c>
      <c r="D126" s="108">
        <v>22.56</v>
      </c>
      <c r="E126" s="108">
        <v>1556.6399999999999</v>
      </c>
      <c r="F126" s="109" t="s">
        <v>12</v>
      </c>
    </row>
    <row r="127" spans="2:6" ht="12.5">
      <c r="B127" s="34">
        <v>45821.704201388886</v>
      </c>
      <c r="C127" s="107">
        <v>225</v>
      </c>
      <c r="D127" s="108">
        <v>22.56</v>
      </c>
      <c r="E127" s="108">
        <v>5076</v>
      </c>
      <c r="F127" s="109" t="s">
        <v>12</v>
      </c>
    </row>
    <row r="128" spans="2:6" ht="12.5">
      <c r="B128" s="34">
        <v>45821.708865740744</v>
      </c>
      <c r="C128" s="107">
        <v>90</v>
      </c>
      <c r="D128" s="108">
        <v>22.54</v>
      </c>
      <c r="E128" s="108">
        <v>2028.6</v>
      </c>
      <c r="F128" s="109" t="s">
        <v>12</v>
      </c>
    </row>
    <row r="129" spans="2:6" ht="12.5">
      <c r="B129" s="34">
        <v>45821.708865740744</v>
      </c>
      <c r="C129" s="107">
        <v>206</v>
      </c>
      <c r="D129" s="108">
        <v>22.54</v>
      </c>
      <c r="E129" s="108">
        <v>4643.24</v>
      </c>
      <c r="F129" s="109" t="s">
        <v>12</v>
      </c>
    </row>
    <row r="130" spans="2:6" ht="12.5">
      <c r="B130" s="34">
        <v>45821.708865740744</v>
      </c>
      <c r="C130" s="107">
        <v>294</v>
      </c>
      <c r="D130" s="108">
        <v>22.54</v>
      </c>
      <c r="E130" s="108">
        <v>6626.7599999999993</v>
      </c>
      <c r="F130" s="109" t="s">
        <v>12</v>
      </c>
    </row>
    <row r="131" spans="2:6" ht="12.5">
      <c r="B131" s="34">
        <v>45821.713518518518</v>
      </c>
      <c r="C131" s="107">
        <v>251</v>
      </c>
      <c r="D131" s="108">
        <v>22.52</v>
      </c>
      <c r="E131" s="108">
        <v>5652.5199999999995</v>
      </c>
      <c r="F131" s="109" t="s">
        <v>12</v>
      </c>
    </row>
    <row r="132" spans="2:6" ht="12.5">
      <c r="B132" s="34">
        <v>45821.713518518518</v>
      </c>
      <c r="C132" s="107">
        <v>262</v>
      </c>
      <c r="D132" s="108">
        <v>22.52</v>
      </c>
      <c r="E132" s="108">
        <v>5900.24</v>
      </c>
      <c r="F132" s="109" t="s">
        <v>12</v>
      </c>
    </row>
    <row r="133" spans="2:6" ht="12.5">
      <c r="B133" s="34">
        <v>45821.717152777775</v>
      </c>
      <c r="C133" s="107">
        <v>270</v>
      </c>
      <c r="D133" s="108">
        <v>22.5</v>
      </c>
      <c r="E133" s="108">
        <v>6075</v>
      </c>
      <c r="F133" s="109" t="s">
        <v>12</v>
      </c>
    </row>
    <row r="134" spans="2:6" ht="12.5">
      <c r="B134" s="34">
        <v>45821.721817129626</v>
      </c>
      <c r="C134" s="107">
        <v>129</v>
      </c>
      <c r="D134" s="108">
        <v>22.54</v>
      </c>
      <c r="E134" s="108">
        <v>2907.66</v>
      </c>
      <c r="F134" s="109" t="s">
        <v>12</v>
      </c>
    </row>
    <row r="135" spans="2:6" ht="12.5">
      <c r="B135" s="34">
        <v>45821.721817129626</v>
      </c>
      <c r="C135" s="107">
        <v>95</v>
      </c>
      <c r="D135" s="108">
        <v>22.54</v>
      </c>
      <c r="E135" s="108">
        <v>2141.2999999999997</v>
      </c>
      <c r="F135" s="109" t="s">
        <v>12</v>
      </c>
    </row>
    <row r="136" spans="2:6" ht="12.5">
      <c r="B136" s="34">
        <v>45821.721817129626</v>
      </c>
      <c r="C136" s="107">
        <v>106</v>
      </c>
      <c r="D136" s="108">
        <v>22.54</v>
      </c>
      <c r="E136" s="108">
        <v>2389.2399999999998</v>
      </c>
      <c r="F136" s="109" t="s">
        <v>12</v>
      </c>
    </row>
    <row r="137" spans="2:6" ht="12.5">
      <c r="B137" s="34">
        <v>45821.721817129626</v>
      </c>
      <c r="C137" s="107">
        <v>95</v>
      </c>
      <c r="D137" s="108">
        <v>22.54</v>
      </c>
      <c r="E137" s="108">
        <v>2141.2999999999997</v>
      </c>
      <c r="F137" s="109" t="s">
        <v>12</v>
      </c>
    </row>
    <row r="138" spans="2:6" ht="12.5">
      <c r="B138" s="34">
        <v>45821.721817129626</v>
      </c>
      <c r="C138" s="107">
        <v>75</v>
      </c>
      <c r="D138" s="108">
        <v>22.54</v>
      </c>
      <c r="E138" s="108">
        <v>1690.5</v>
      </c>
      <c r="F138" s="109" t="s">
        <v>12</v>
      </c>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C92-F55C-4105-8A5D-72B48C2A1E6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45820</v>
      </c>
      <c r="C15" s="59">
        <f>SUMIF(F20:F5000,F15,C20:C5000)</f>
        <v>26463</v>
      </c>
      <c r="D15" s="60">
        <f>E15/C15</f>
        <v>22.316787212334201</v>
      </c>
      <c r="E15" s="60">
        <f>SUMIF(F20:F5000,F15,E20:E5000)</f>
        <v>590569.14</v>
      </c>
      <c r="F15" s="61" t="s">
        <v>12</v>
      </c>
    </row>
    <row r="16" spans="2:10">
      <c r="B16" s="26">
        <v>45820</v>
      </c>
      <c r="C16" s="59">
        <f>SUMIF(F20:F5001,F16,C20:C5001)</f>
        <v>0</v>
      </c>
      <c r="D16" s="60">
        <v>0</v>
      </c>
      <c r="E16" s="60">
        <f>SUMIF(F20:F5001,F16,E20:E5001)</f>
        <v>0</v>
      </c>
      <c r="F16" s="61" t="s">
        <v>22</v>
      </c>
    </row>
    <row r="17" spans="2:12" ht="12.5">
      <c r="B17" s="26">
        <v>45820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45820.380127314813</v>
      </c>
      <c r="C20" s="107">
        <v>639</v>
      </c>
      <c r="D20" s="108">
        <v>22.28</v>
      </c>
      <c r="E20" s="108">
        <v>14236.92</v>
      </c>
      <c r="F20" s="109" t="s">
        <v>12</v>
      </c>
      <c r="G20" s="87"/>
      <c r="H20" s="86"/>
      <c r="I20" s="86"/>
      <c r="J20" s="86"/>
      <c r="K20" s="86"/>
    </row>
    <row r="21" spans="2:12" ht="12.5">
      <c r="B21" s="34">
        <v>45820.383449074077</v>
      </c>
      <c r="C21" s="107">
        <v>411</v>
      </c>
      <c r="D21" s="108">
        <v>22.24</v>
      </c>
      <c r="E21" s="108">
        <v>9140.64</v>
      </c>
      <c r="F21" s="109" t="s">
        <v>12</v>
      </c>
    </row>
    <row r="22" spans="2:12" ht="12.5">
      <c r="B22" s="34">
        <v>45820.383449074077</v>
      </c>
      <c r="C22" s="107">
        <v>149</v>
      </c>
      <c r="D22" s="108">
        <v>22.24</v>
      </c>
      <c r="E22" s="108">
        <v>3313.7599999999998</v>
      </c>
      <c r="F22" s="109" t="s">
        <v>12</v>
      </c>
    </row>
    <row r="23" spans="2:12" ht="12.5">
      <c r="B23" s="34">
        <v>45820.390277777777</v>
      </c>
      <c r="C23" s="107">
        <v>270</v>
      </c>
      <c r="D23" s="108">
        <v>22.22</v>
      </c>
      <c r="E23" s="108">
        <v>5999.4</v>
      </c>
      <c r="F23" s="109" t="s">
        <v>12</v>
      </c>
    </row>
    <row r="24" spans="2:12" ht="12.5">
      <c r="B24" s="34">
        <v>45820.390277777777</v>
      </c>
      <c r="C24" s="107">
        <v>526</v>
      </c>
      <c r="D24" s="108">
        <v>22.22</v>
      </c>
      <c r="E24" s="108">
        <v>11687.72</v>
      </c>
      <c r="F24" s="109" t="s">
        <v>12</v>
      </c>
    </row>
    <row r="25" spans="2:12" ht="12.5">
      <c r="B25" s="34">
        <v>45820.392638888887</v>
      </c>
      <c r="C25" s="107">
        <v>270</v>
      </c>
      <c r="D25" s="108">
        <v>22.2</v>
      </c>
      <c r="E25" s="108">
        <v>5994</v>
      </c>
      <c r="F25" s="109" t="s">
        <v>12</v>
      </c>
    </row>
    <row r="26" spans="2:12" ht="12.5">
      <c r="B26" s="34">
        <v>45820.393726851849</v>
      </c>
      <c r="C26" s="107">
        <v>121</v>
      </c>
      <c r="D26" s="108">
        <v>22.2</v>
      </c>
      <c r="E26" s="108">
        <v>2686.2</v>
      </c>
      <c r="F26" s="109" t="s">
        <v>12</v>
      </c>
    </row>
    <row r="27" spans="2:12" ht="12.5">
      <c r="B27" s="34">
        <v>45820.397106481483</v>
      </c>
      <c r="C27" s="107">
        <v>191</v>
      </c>
      <c r="D27" s="108">
        <v>22.26</v>
      </c>
      <c r="E27" s="108">
        <v>4251.66</v>
      </c>
      <c r="F27" s="109" t="s">
        <v>12</v>
      </c>
    </row>
    <row r="28" spans="2:12" ht="12.5">
      <c r="B28" s="34">
        <v>45820.397106481483</v>
      </c>
      <c r="C28" s="107">
        <v>123</v>
      </c>
      <c r="D28" s="108">
        <v>22.26</v>
      </c>
      <c r="E28" s="108">
        <v>2737.98</v>
      </c>
      <c r="F28" s="109" t="s">
        <v>12</v>
      </c>
    </row>
    <row r="29" spans="2:12" ht="12.5">
      <c r="B29" s="34">
        <v>45820.398738425924</v>
      </c>
      <c r="C29" s="107">
        <v>286</v>
      </c>
      <c r="D29" s="108">
        <v>22.24</v>
      </c>
      <c r="E29" s="108">
        <v>6360.6399999999994</v>
      </c>
      <c r="F29" s="109" t="s">
        <v>12</v>
      </c>
    </row>
    <row r="30" spans="2:12" ht="12.5">
      <c r="B30" s="34">
        <v>45820.398738425924</v>
      </c>
      <c r="C30" s="107">
        <v>28</v>
      </c>
      <c r="D30" s="108">
        <v>22.24</v>
      </c>
      <c r="E30" s="108">
        <v>622.71999999999991</v>
      </c>
      <c r="F30" s="109" t="s">
        <v>12</v>
      </c>
    </row>
    <row r="31" spans="2:12" ht="12.5">
      <c r="B31" s="34">
        <v>45820.402800925927</v>
      </c>
      <c r="C31" s="107">
        <v>226</v>
      </c>
      <c r="D31" s="108">
        <v>22.3</v>
      </c>
      <c r="E31" s="108">
        <v>5039.8</v>
      </c>
      <c r="F31" s="109" t="s">
        <v>12</v>
      </c>
    </row>
    <row r="32" spans="2:12" ht="12.5">
      <c r="B32" s="34">
        <v>45820.402800925927</v>
      </c>
      <c r="C32" s="107">
        <v>90</v>
      </c>
      <c r="D32" s="108">
        <v>22.3</v>
      </c>
      <c r="E32" s="108">
        <v>2007</v>
      </c>
      <c r="F32" s="109" t="s">
        <v>12</v>
      </c>
    </row>
    <row r="33" spans="2:6" ht="12.5">
      <c r="B33" s="34">
        <v>45820.403935185182</v>
      </c>
      <c r="C33" s="107">
        <v>278</v>
      </c>
      <c r="D33" s="108">
        <v>22.28</v>
      </c>
      <c r="E33" s="108">
        <v>6193.84</v>
      </c>
      <c r="F33" s="109" t="s">
        <v>12</v>
      </c>
    </row>
    <row r="34" spans="2:6" ht="12.5">
      <c r="B34" s="34">
        <v>45820.40697916667</v>
      </c>
      <c r="C34" s="107">
        <v>247</v>
      </c>
      <c r="D34" s="108">
        <v>22.24</v>
      </c>
      <c r="E34" s="108">
        <v>5493.28</v>
      </c>
      <c r="F34" s="109" t="s">
        <v>12</v>
      </c>
    </row>
    <row r="35" spans="2:6" ht="12.5">
      <c r="B35" s="34">
        <v>45820.40697916667</v>
      </c>
      <c r="C35" s="107">
        <v>18</v>
      </c>
      <c r="D35" s="108">
        <v>22.24</v>
      </c>
      <c r="E35" s="108">
        <v>400.32</v>
      </c>
      <c r="F35" s="109" t="s">
        <v>12</v>
      </c>
    </row>
    <row r="36" spans="2:6" ht="12.5">
      <c r="B36" s="34">
        <v>45820.411400462966</v>
      </c>
      <c r="C36" s="107">
        <v>301</v>
      </c>
      <c r="D36" s="108">
        <v>22.22</v>
      </c>
      <c r="E36" s="108">
        <v>6688.2199999999993</v>
      </c>
      <c r="F36" s="109" t="s">
        <v>12</v>
      </c>
    </row>
    <row r="37" spans="2:6" ht="12.5">
      <c r="B37" s="34">
        <v>45820.412743055553</v>
      </c>
      <c r="C37" s="107">
        <v>255</v>
      </c>
      <c r="D37" s="108">
        <v>22.2</v>
      </c>
      <c r="E37" s="108">
        <v>5661</v>
      </c>
      <c r="F37" s="109" t="s">
        <v>12</v>
      </c>
    </row>
    <row r="38" spans="2:6" ht="12.5">
      <c r="B38" s="34">
        <v>45820.412743055553</v>
      </c>
      <c r="C38" s="107">
        <v>50</v>
      </c>
      <c r="D38" s="108">
        <v>22.2</v>
      </c>
      <c r="E38" s="108">
        <v>1110</v>
      </c>
      <c r="F38" s="109" t="s">
        <v>12</v>
      </c>
    </row>
    <row r="39" spans="2:6" ht="12.5">
      <c r="B39" s="34">
        <v>45820.417708333334</v>
      </c>
      <c r="C39" s="107">
        <v>264</v>
      </c>
      <c r="D39" s="108">
        <v>22.16</v>
      </c>
      <c r="E39" s="108">
        <v>5850.24</v>
      </c>
      <c r="F39" s="109" t="s">
        <v>12</v>
      </c>
    </row>
    <row r="40" spans="2:6" ht="12.5">
      <c r="B40" s="34">
        <v>45820.427615740744</v>
      </c>
      <c r="C40" s="107">
        <v>258</v>
      </c>
      <c r="D40" s="108">
        <v>22.2</v>
      </c>
      <c r="E40" s="108">
        <v>5727.5999999999995</v>
      </c>
      <c r="F40" s="109" t="s">
        <v>12</v>
      </c>
    </row>
    <row r="41" spans="2:6" ht="12.5">
      <c r="B41" s="34">
        <v>45820.427615740744</v>
      </c>
      <c r="C41" s="107">
        <v>267</v>
      </c>
      <c r="D41" s="108">
        <v>22.2</v>
      </c>
      <c r="E41" s="108">
        <v>5927.4</v>
      </c>
      <c r="F41" s="109" t="s">
        <v>12</v>
      </c>
    </row>
    <row r="42" spans="2:6" ht="12.5">
      <c r="B42" s="34">
        <v>45820.427615740744</v>
      </c>
      <c r="C42" s="107">
        <v>256</v>
      </c>
      <c r="D42" s="108">
        <v>22.2</v>
      </c>
      <c r="E42" s="108">
        <v>5683.2</v>
      </c>
      <c r="F42" s="109" t="s">
        <v>12</v>
      </c>
    </row>
    <row r="43" spans="2:6" ht="12.5">
      <c r="B43" s="34">
        <v>45820.427615740744</v>
      </c>
      <c r="C43" s="107">
        <v>267</v>
      </c>
      <c r="D43" s="108">
        <v>22.2</v>
      </c>
      <c r="E43" s="108">
        <v>5927.4</v>
      </c>
      <c r="F43" s="109" t="s">
        <v>12</v>
      </c>
    </row>
    <row r="44" spans="2:6" ht="12.5">
      <c r="B44" s="34">
        <v>45820.434814814813</v>
      </c>
      <c r="C44" s="107">
        <v>543</v>
      </c>
      <c r="D44" s="108">
        <v>22.22</v>
      </c>
      <c r="E44" s="108">
        <v>12065.46</v>
      </c>
      <c r="F44" s="109" t="s">
        <v>12</v>
      </c>
    </row>
    <row r="45" spans="2:6" ht="12.5">
      <c r="B45" s="34">
        <v>45820.441481481481</v>
      </c>
      <c r="C45" s="107">
        <v>294</v>
      </c>
      <c r="D45" s="108">
        <v>22.18</v>
      </c>
      <c r="E45" s="108">
        <v>6520.92</v>
      </c>
      <c r="F45" s="109" t="s">
        <v>12</v>
      </c>
    </row>
    <row r="46" spans="2:6" ht="12.5">
      <c r="B46" s="34">
        <v>45820.444768518515</v>
      </c>
      <c r="C46" s="107">
        <v>298</v>
      </c>
      <c r="D46" s="108">
        <v>22.18</v>
      </c>
      <c r="E46" s="108">
        <v>6609.64</v>
      </c>
      <c r="F46" s="109" t="s">
        <v>12</v>
      </c>
    </row>
    <row r="47" spans="2:6" ht="12.5">
      <c r="B47" s="34">
        <v>45820.453530092593</v>
      </c>
      <c r="C47" s="107">
        <v>277</v>
      </c>
      <c r="D47" s="108">
        <v>22.24</v>
      </c>
      <c r="E47" s="108">
        <v>6160.48</v>
      </c>
      <c r="F47" s="109" t="s">
        <v>12</v>
      </c>
    </row>
    <row r="48" spans="2:6" ht="12.5">
      <c r="B48" s="34">
        <v>45820.464039351849</v>
      </c>
      <c r="C48" s="107">
        <v>543</v>
      </c>
      <c r="D48" s="108">
        <v>22.3</v>
      </c>
      <c r="E48" s="108">
        <v>12108.9</v>
      </c>
      <c r="F48" s="109" t="s">
        <v>12</v>
      </c>
    </row>
    <row r="49" spans="2:6" ht="12.5">
      <c r="B49" s="34">
        <v>45820.464039351849</v>
      </c>
      <c r="C49" s="107">
        <v>75</v>
      </c>
      <c r="D49" s="108">
        <v>22.3</v>
      </c>
      <c r="E49" s="108">
        <v>1672.5</v>
      </c>
      <c r="F49" s="109" t="s">
        <v>12</v>
      </c>
    </row>
    <row r="50" spans="2:6" ht="12.5">
      <c r="B50" s="34">
        <v>45820.466805555552</v>
      </c>
      <c r="C50" s="107">
        <v>63</v>
      </c>
      <c r="D50" s="108">
        <v>22.3</v>
      </c>
      <c r="E50" s="108">
        <v>1404.9</v>
      </c>
      <c r="F50" s="109" t="s">
        <v>12</v>
      </c>
    </row>
    <row r="51" spans="2:6" ht="12.5">
      <c r="B51" s="34">
        <v>45820.466805555552</v>
      </c>
      <c r="C51" s="107">
        <v>29</v>
      </c>
      <c r="D51" s="108">
        <v>22.3</v>
      </c>
      <c r="E51" s="108">
        <v>646.70000000000005</v>
      </c>
      <c r="F51" s="109" t="s">
        <v>12</v>
      </c>
    </row>
    <row r="52" spans="2:6" ht="12.5">
      <c r="B52" s="34">
        <v>45820.466805555552</v>
      </c>
      <c r="C52" s="107">
        <v>75</v>
      </c>
      <c r="D52" s="108">
        <v>22.3</v>
      </c>
      <c r="E52" s="108">
        <v>1672.5</v>
      </c>
      <c r="F52" s="109" t="s">
        <v>12</v>
      </c>
    </row>
    <row r="53" spans="2:6" ht="12.5">
      <c r="B53" s="34">
        <v>45820.466805555552</v>
      </c>
      <c r="C53" s="107">
        <v>100</v>
      </c>
      <c r="D53" s="108">
        <v>22.3</v>
      </c>
      <c r="E53" s="108">
        <v>2230</v>
      </c>
      <c r="F53" s="109" t="s">
        <v>12</v>
      </c>
    </row>
    <row r="54" spans="2:6" ht="12.5">
      <c r="B54" s="34">
        <v>45820.470023148147</v>
      </c>
      <c r="C54" s="107">
        <v>689</v>
      </c>
      <c r="D54" s="108">
        <v>22.32</v>
      </c>
      <c r="E54" s="108">
        <v>15378.48</v>
      </c>
      <c r="F54" s="109" t="s">
        <v>12</v>
      </c>
    </row>
    <row r="55" spans="2:6" ht="12.5">
      <c r="B55" s="34">
        <v>45820.474895833337</v>
      </c>
      <c r="C55" s="107">
        <v>267</v>
      </c>
      <c r="D55" s="108">
        <v>22.3</v>
      </c>
      <c r="E55" s="108">
        <v>5954.1</v>
      </c>
      <c r="F55" s="109" t="s">
        <v>12</v>
      </c>
    </row>
    <row r="56" spans="2:6" ht="12.5">
      <c r="B56" s="34">
        <v>45820.478437500002</v>
      </c>
      <c r="C56" s="107">
        <v>260</v>
      </c>
      <c r="D56" s="108">
        <v>22.26</v>
      </c>
      <c r="E56" s="108">
        <v>5787.6</v>
      </c>
      <c r="F56" s="109" t="s">
        <v>12</v>
      </c>
    </row>
    <row r="57" spans="2:6" ht="12.5">
      <c r="B57" s="34">
        <v>45820.48364583333</v>
      </c>
      <c r="C57" s="107">
        <v>55</v>
      </c>
      <c r="D57" s="108">
        <v>22.22</v>
      </c>
      <c r="E57" s="108">
        <v>1222.0999999999999</v>
      </c>
      <c r="F57" s="109" t="s">
        <v>12</v>
      </c>
    </row>
    <row r="58" spans="2:6" ht="12.5">
      <c r="B58" s="34">
        <v>45820.48364583333</v>
      </c>
      <c r="C58" s="107">
        <v>274</v>
      </c>
      <c r="D58" s="108">
        <v>22.22</v>
      </c>
      <c r="E58" s="108">
        <v>6088.28</v>
      </c>
      <c r="F58" s="109" t="s">
        <v>12</v>
      </c>
    </row>
    <row r="59" spans="2:6" ht="12.5">
      <c r="B59" s="34">
        <v>45820.488541666666</v>
      </c>
      <c r="C59" s="107">
        <v>115</v>
      </c>
      <c r="D59" s="108">
        <v>22.2</v>
      </c>
      <c r="E59" s="108">
        <v>2553</v>
      </c>
      <c r="F59" s="109" t="s">
        <v>12</v>
      </c>
    </row>
    <row r="60" spans="2:6" ht="12.5">
      <c r="B60" s="34">
        <v>45820.488541666666</v>
      </c>
      <c r="C60" s="107">
        <v>71</v>
      </c>
      <c r="D60" s="108">
        <v>22.2</v>
      </c>
      <c r="E60" s="108">
        <v>1576.2</v>
      </c>
      <c r="F60" s="109" t="s">
        <v>12</v>
      </c>
    </row>
    <row r="61" spans="2:6" ht="12.5">
      <c r="B61" s="34">
        <v>45820.488541666666</v>
      </c>
      <c r="C61" s="107">
        <v>100</v>
      </c>
      <c r="D61" s="108">
        <v>22.2</v>
      </c>
      <c r="E61" s="108">
        <v>2220</v>
      </c>
      <c r="F61" s="109" t="s">
        <v>12</v>
      </c>
    </row>
    <row r="62" spans="2:6" ht="12.5">
      <c r="B62" s="34">
        <v>45820.494791666664</v>
      </c>
      <c r="C62" s="107">
        <v>106</v>
      </c>
      <c r="D62" s="108">
        <v>22.18</v>
      </c>
      <c r="E62" s="108">
        <v>2351.08</v>
      </c>
      <c r="F62" s="109" t="s">
        <v>12</v>
      </c>
    </row>
    <row r="63" spans="2:6" ht="12.5">
      <c r="B63" s="34">
        <v>45820.499178240738</v>
      </c>
      <c r="C63" s="107">
        <v>10</v>
      </c>
      <c r="D63" s="108">
        <v>22.18</v>
      </c>
      <c r="E63" s="108">
        <v>221.8</v>
      </c>
      <c r="F63" s="109" t="s">
        <v>12</v>
      </c>
    </row>
    <row r="64" spans="2:6" ht="12.5">
      <c r="B64" s="34">
        <v>45820.499884259261</v>
      </c>
      <c r="C64" s="107">
        <v>140</v>
      </c>
      <c r="D64" s="108">
        <v>22.18</v>
      </c>
      <c r="E64" s="108">
        <v>3105.2</v>
      </c>
      <c r="F64" s="109" t="s">
        <v>12</v>
      </c>
    </row>
    <row r="65" spans="2:6" ht="12.5">
      <c r="B65" s="34">
        <v>45820.500324074077</v>
      </c>
      <c r="C65" s="107">
        <v>257</v>
      </c>
      <c r="D65" s="108">
        <v>22.18</v>
      </c>
      <c r="E65" s="108">
        <v>5700.26</v>
      </c>
      <c r="F65" s="109" t="s">
        <v>12</v>
      </c>
    </row>
    <row r="66" spans="2:6" ht="12.5">
      <c r="B66" s="34">
        <v>45820.500324074077</v>
      </c>
      <c r="C66" s="107">
        <v>256</v>
      </c>
      <c r="D66" s="108">
        <v>22.18</v>
      </c>
      <c r="E66" s="108">
        <v>5678.08</v>
      </c>
      <c r="F66" s="109" t="s">
        <v>12</v>
      </c>
    </row>
    <row r="67" spans="2:6" ht="12.5">
      <c r="B67" s="34">
        <v>45820.502326388887</v>
      </c>
      <c r="C67" s="107">
        <v>271</v>
      </c>
      <c r="D67" s="108">
        <v>22.18</v>
      </c>
      <c r="E67" s="108">
        <v>6010.78</v>
      </c>
      <c r="F67" s="109" t="s">
        <v>12</v>
      </c>
    </row>
    <row r="68" spans="2:6" ht="12.5">
      <c r="B68" s="34">
        <v>45820.516863425924</v>
      </c>
      <c r="C68" s="107">
        <v>282</v>
      </c>
      <c r="D68" s="108">
        <v>22.16</v>
      </c>
      <c r="E68" s="108">
        <v>6249.12</v>
      </c>
      <c r="F68" s="109" t="s">
        <v>12</v>
      </c>
    </row>
    <row r="69" spans="2:6" ht="12.5">
      <c r="B69" s="34">
        <v>45820.516863425924</v>
      </c>
      <c r="C69" s="107">
        <v>276</v>
      </c>
      <c r="D69" s="108">
        <v>22.16</v>
      </c>
      <c r="E69" s="108">
        <v>6116.16</v>
      </c>
      <c r="F69" s="109" t="s">
        <v>12</v>
      </c>
    </row>
    <row r="70" spans="2:6" ht="12.5">
      <c r="B70" s="34">
        <v>45820.516863425924</v>
      </c>
      <c r="C70" s="107">
        <v>292</v>
      </c>
      <c r="D70" s="108">
        <v>22.16</v>
      </c>
      <c r="E70" s="108">
        <v>6470.72</v>
      </c>
      <c r="F70" s="109" t="s">
        <v>12</v>
      </c>
    </row>
    <row r="71" spans="2:6" ht="12.5">
      <c r="B71" s="34">
        <v>45820.526018518518</v>
      </c>
      <c r="C71" s="107">
        <v>297</v>
      </c>
      <c r="D71" s="108">
        <v>22.16</v>
      </c>
      <c r="E71" s="108">
        <v>6581.52</v>
      </c>
      <c r="F71" s="109" t="s">
        <v>12</v>
      </c>
    </row>
    <row r="72" spans="2:6" ht="12.5">
      <c r="B72" s="34">
        <v>45820.538726851853</v>
      </c>
      <c r="C72" s="107">
        <v>70</v>
      </c>
      <c r="D72" s="108">
        <v>22.26</v>
      </c>
      <c r="E72" s="108">
        <v>1558.2</v>
      </c>
      <c r="F72" s="109" t="s">
        <v>12</v>
      </c>
    </row>
    <row r="73" spans="2:6" ht="12.5">
      <c r="B73" s="34">
        <v>45820.538726851853</v>
      </c>
      <c r="C73" s="107">
        <v>231</v>
      </c>
      <c r="D73" s="108">
        <v>22.26</v>
      </c>
      <c r="E73" s="108">
        <v>5142.0600000000004</v>
      </c>
      <c r="F73" s="109" t="s">
        <v>12</v>
      </c>
    </row>
    <row r="74" spans="2:6" ht="12.5">
      <c r="B74" s="34">
        <v>45820.539155092592</v>
      </c>
      <c r="C74" s="107">
        <v>346</v>
      </c>
      <c r="D74" s="108">
        <v>22.24</v>
      </c>
      <c r="E74" s="108">
        <v>7695.0399999999991</v>
      </c>
      <c r="F74" s="109" t="s">
        <v>12</v>
      </c>
    </row>
    <row r="75" spans="2:6" ht="12.5">
      <c r="B75" s="34">
        <v>45820.539155092592</v>
      </c>
      <c r="C75" s="107">
        <v>327</v>
      </c>
      <c r="D75" s="108">
        <v>22.24</v>
      </c>
      <c r="E75" s="108">
        <v>7272.48</v>
      </c>
      <c r="F75" s="109" t="s">
        <v>12</v>
      </c>
    </row>
    <row r="76" spans="2:6" ht="12.5">
      <c r="B76" s="34">
        <v>45820.539178240739</v>
      </c>
      <c r="C76" s="107">
        <v>141</v>
      </c>
      <c r="D76" s="108">
        <v>22.24</v>
      </c>
      <c r="E76" s="108">
        <v>3135.8399999999997</v>
      </c>
      <c r="F76" s="109" t="s">
        <v>12</v>
      </c>
    </row>
    <row r="77" spans="2:6" ht="12.5">
      <c r="B77" s="34">
        <v>45820.557129629633</v>
      </c>
      <c r="C77" s="107">
        <v>53</v>
      </c>
      <c r="D77" s="108">
        <v>22.32</v>
      </c>
      <c r="E77" s="108">
        <v>1182.96</v>
      </c>
      <c r="F77" s="109" t="s">
        <v>12</v>
      </c>
    </row>
    <row r="78" spans="2:6" ht="12.5">
      <c r="B78" s="34">
        <v>45820.558206018519</v>
      </c>
      <c r="C78" s="107">
        <v>266</v>
      </c>
      <c r="D78" s="108">
        <v>22.34</v>
      </c>
      <c r="E78" s="108">
        <v>5942.44</v>
      </c>
      <c r="F78" s="109" t="s">
        <v>12</v>
      </c>
    </row>
    <row r="79" spans="2:6" ht="12.5">
      <c r="B79" s="34">
        <v>45820.55908564815</v>
      </c>
      <c r="C79" s="107">
        <v>280</v>
      </c>
      <c r="D79" s="108">
        <v>22.32</v>
      </c>
      <c r="E79" s="108">
        <v>6249.6</v>
      </c>
      <c r="F79" s="109" t="s">
        <v>12</v>
      </c>
    </row>
    <row r="80" spans="2:6" ht="12.5">
      <c r="B80" s="34">
        <v>45820.55908564815</v>
      </c>
      <c r="C80" s="107">
        <v>518</v>
      </c>
      <c r="D80" s="108">
        <v>22.32</v>
      </c>
      <c r="E80" s="108">
        <v>11561.76</v>
      </c>
      <c r="F80" s="109" t="s">
        <v>12</v>
      </c>
    </row>
    <row r="81" spans="2:6" ht="12.5">
      <c r="B81" s="34">
        <v>45820.566388888888</v>
      </c>
      <c r="C81" s="107">
        <v>265</v>
      </c>
      <c r="D81" s="108">
        <v>22.36</v>
      </c>
      <c r="E81" s="108">
        <v>5925.4</v>
      </c>
      <c r="F81" s="109" t="s">
        <v>12</v>
      </c>
    </row>
    <row r="82" spans="2:6" ht="12.5">
      <c r="B82" s="34">
        <v>45820.578645833331</v>
      </c>
      <c r="C82" s="107">
        <v>75</v>
      </c>
      <c r="D82" s="108">
        <v>22.36</v>
      </c>
      <c r="E82" s="108">
        <v>1677</v>
      </c>
      <c r="F82" s="109" t="s">
        <v>12</v>
      </c>
    </row>
    <row r="83" spans="2:6" ht="12.5">
      <c r="B83" s="34">
        <v>45820.578645833331</v>
      </c>
      <c r="C83" s="107">
        <v>334</v>
      </c>
      <c r="D83" s="108">
        <v>22.36</v>
      </c>
      <c r="E83" s="108">
        <v>7468.24</v>
      </c>
      <c r="F83" s="109" t="s">
        <v>12</v>
      </c>
    </row>
    <row r="84" spans="2:6" ht="12.5">
      <c r="B84" s="34">
        <v>45820.578645833331</v>
      </c>
      <c r="C84" s="107">
        <v>135</v>
      </c>
      <c r="D84" s="108">
        <v>22.36</v>
      </c>
      <c r="E84" s="108">
        <v>3018.6</v>
      </c>
      <c r="F84" s="109" t="s">
        <v>12</v>
      </c>
    </row>
    <row r="85" spans="2:6" ht="12.5">
      <c r="B85" s="34">
        <v>45820.579409722224</v>
      </c>
      <c r="C85" s="107">
        <v>264</v>
      </c>
      <c r="D85" s="108">
        <v>22.36</v>
      </c>
      <c r="E85" s="108">
        <v>5903.04</v>
      </c>
      <c r="F85" s="109" t="s">
        <v>12</v>
      </c>
    </row>
    <row r="86" spans="2:6" ht="12.5">
      <c r="B86" s="34">
        <v>45820.585243055553</v>
      </c>
      <c r="C86" s="107">
        <v>278</v>
      </c>
      <c r="D86" s="108">
        <v>22.36</v>
      </c>
      <c r="E86" s="108">
        <v>6216.08</v>
      </c>
      <c r="F86" s="109" t="s">
        <v>12</v>
      </c>
    </row>
    <row r="87" spans="2:6" ht="12.5">
      <c r="B87" s="34">
        <v>45820.588136574072</v>
      </c>
      <c r="C87" s="107">
        <v>280</v>
      </c>
      <c r="D87" s="108">
        <v>22.32</v>
      </c>
      <c r="E87" s="108">
        <v>6249.6</v>
      </c>
      <c r="F87" s="109" t="s">
        <v>12</v>
      </c>
    </row>
    <row r="88" spans="2:6" ht="12.5">
      <c r="B88" s="34">
        <v>45820.604120370372</v>
      </c>
      <c r="C88" s="107">
        <v>501</v>
      </c>
      <c r="D88" s="108">
        <v>22.34</v>
      </c>
      <c r="E88" s="108">
        <v>11192.34</v>
      </c>
      <c r="F88" s="109" t="s">
        <v>12</v>
      </c>
    </row>
    <row r="89" spans="2:6" ht="12.5">
      <c r="B89" s="34">
        <v>45820.604120370372</v>
      </c>
      <c r="C89" s="107">
        <v>338</v>
      </c>
      <c r="D89" s="108">
        <v>22.34</v>
      </c>
      <c r="E89" s="108">
        <v>7550.92</v>
      </c>
      <c r="F89" s="109" t="s">
        <v>12</v>
      </c>
    </row>
    <row r="90" spans="2:6" ht="12.5">
      <c r="B90" s="34">
        <v>45820.611828703702</v>
      </c>
      <c r="C90" s="107">
        <v>268</v>
      </c>
      <c r="D90" s="108">
        <v>22.36</v>
      </c>
      <c r="E90" s="108">
        <v>5992.48</v>
      </c>
      <c r="F90" s="109" t="s">
        <v>12</v>
      </c>
    </row>
    <row r="91" spans="2:6" ht="12.5">
      <c r="B91" s="34">
        <v>45820.621307870373</v>
      </c>
      <c r="C91" s="107">
        <v>550</v>
      </c>
      <c r="D91" s="108">
        <v>22.38</v>
      </c>
      <c r="E91" s="108">
        <v>12309</v>
      </c>
      <c r="F91" s="109" t="s">
        <v>12</v>
      </c>
    </row>
    <row r="92" spans="2:6" ht="12.5">
      <c r="B92" s="34">
        <v>45820.627210648148</v>
      </c>
      <c r="C92" s="107">
        <v>287</v>
      </c>
      <c r="D92" s="108">
        <v>22.42</v>
      </c>
      <c r="E92" s="108">
        <v>6434.5400000000009</v>
      </c>
      <c r="F92" s="109" t="s">
        <v>12</v>
      </c>
    </row>
    <row r="93" spans="2:6" ht="12.5">
      <c r="B93" s="34">
        <v>45820.628935185188</v>
      </c>
      <c r="C93" s="107">
        <v>265</v>
      </c>
      <c r="D93" s="108">
        <v>22.42</v>
      </c>
      <c r="E93" s="108">
        <v>5941.3</v>
      </c>
      <c r="F93" s="109" t="s">
        <v>12</v>
      </c>
    </row>
    <row r="94" spans="2:6" ht="12.5">
      <c r="B94" s="34">
        <v>45820.636041666665</v>
      </c>
      <c r="C94" s="107">
        <v>254</v>
      </c>
      <c r="D94" s="108">
        <v>22.4</v>
      </c>
      <c r="E94" s="108">
        <v>5689.5999999999995</v>
      </c>
      <c r="F94" s="109" t="s">
        <v>12</v>
      </c>
    </row>
    <row r="95" spans="2:6" ht="12.5">
      <c r="B95" s="34">
        <v>45820.636041666665</v>
      </c>
      <c r="C95" s="107">
        <v>54</v>
      </c>
      <c r="D95" s="108">
        <v>22.4</v>
      </c>
      <c r="E95" s="108">
        <v>1209.5999999999999</v>
      </c>
      <c r="F95" s="109" t="s">
        <v>12</v>
      </c>
    </row>
    <row r="96" spans="2:6" ht="12.5">
      <c r="B96" s="34">
        <v>45820.640335648146</v>
      </c>
      <c r="C96" s="107">
        <v>280</v>
      </c>
      <c r="D96" s="108">
        <v>22.4</v>
      </c>
      <c r="E96" s="108">
        <v>6272</v>
      </c>
      <c r="F96" s="109" t="s">
        <v>12</v>
      </c>
    </row>
    <row r="97" spans="2:6" ht="12.5">
      <c r="B97" s="34">
        <v>45820.647141203706</v>
      </c>
      <c r="C97" s="107">
        <v>267</v>
      </c>
      <c r="D97" s="108">
        <v>22.38</v>
      </c>
      <c r="E97" s="108">
        <v>5975.46</v>
      </c>
      <c r="F97" s="109" t="s">
        <v>12</v>
      </c>
    </row>
    <row r="98" spans="2:6" ht="12.5">
      <c r="B98" s="34">
        <v>45820.647141203706</v>
      </c>
      <c r="C98" s="107">
        <v>269</v>
      </c>
      <c r="D98" s="108">
        <v>22.38</v>
      </c>
      <c r="E98" s="108">
        <v>6020.2199999999993</v>
      </c>
      <c r="F98" s="109" t="s">
        <v>12</v>
      </c>
    </row>
    <row r="99" spans="2:6" ht="12.5">
      <c r="B99" s="34">
        <v>45820.655057870368</v>
      </c>
      <c r="C99" s="107">
        <v>265</v>
      </c>
      <c r="D99" s="108">
        <v>22.4</v>
      </c>
      <c r="E99" s="108">
        <v>5936</v>
      </c>
      <c r="F99" s="109" t="s">
        <v>12</v>
      </c>
    </row>
    <row r="100" spans="2:6" ht="12.5">
      <c r="B100" s="34">
        <v>45820.655347222222</v>
      </c>
      <c r="C100" s="107">
        <v>455</v>
      </c>
      <c r="D100" s="108">
        <v>22.4</v>
      </c>
      <c r="E100" s="108">
        <v>10192</v>
      </c>
      <c r="F100" s="109" t="s">
        <v>12</v>
      </c>
    </row>
    <row r="101" spans="2:6" ht="12.5">
      <c r="B101" s="34">
        <v>45820.655347222222</v>
      </c>
      <c r="C101" s="107">
        <v>350</v>
      </c>
      <c r="D101" s="108">
        <v>22.4</v>
      </c>
      <c r="E101" s="108">
        <v>7839.9999999999991</v>
      </c>
      <c r="F101" s="109" t="s">
        <v>12</v>
      </c>
    </row>
    <row r="102" spans="2:6" ht="12.5">
      <c r="B102" s="34">
        <v>45820.665486111109</v>
      </c>
      <c r="C102" s="107">
        <v>111</v>
      </c>
      <c r="D102" s="108">
        <v>22.42</v>
      </c>
      <c r="E102" s="108">
        <v>2488.6200000000003</v>
      </c>
      <c r="F102" s="109" t="s">
        <v>12</v>
      </c>
    </row>
    <row r="103" spans="2:6" ht="12.5">
      <c r="B103" s="34">
        <v>45820.665486111109</v>
      </c>
      <c r="C103" s="107">
        <v>157</v>
      </c>
      <c r="D103" s="108">
        <v>22.42</v>
      </c>
      <c r="E103" s="108">
        <v>3519.94</v>
      </c>
      <c r="F103" s="109" t="s">
        <v>12</v>
      </c>
    </row>
    <row r="104" spans="2:6" ht="12.5">
      <c r="B104" s="34">
        <v>45820.665486111109</v>
      </c>
      <c r="C104" s="107">
        <v>22</v>
      </c>
      <c r="D104" s="108">
        <v>22.42</v>
      </c>
      <c r="E104" s="108">
        <v>493.24</v>
      </c>
      <c r="F104" s="109" t="s">
        <v>12</v>
      </c>
    </row>
    <row r="105" spans="2:6" ht="12.5">
      <c r="B105" s="34">
        <v>45820.666724537034</v>
      </c>
      <c r="C105" s="107">
        <v>802</v>
      </c>
      <c r="D105" s="108">
        <v>22.42</v>
      </c>
      <c r="E105" s="108">
        <v>17980.84</v>
      </c>
      <c r="F105" s="109" t="s">
        <v>12</v>
      </c>
    </row>
    <row r="106" spans="2:6" ht="12.5">
      <c r="B106" s="34">
        <v>45820.671168981484</v>
      </c>
      <c r="C106" s="107">
        <v>201</v>
      </c>
      <c r="D106" s="108">
        <v>22.44</v>
      </c>
      <c r="E106" s="108">
        <v>4510.4400000000005</v>
      </c>
      <c r="F106" s="109" t="s">
        <v>12</v>
      </c>
    </row>
    <row r="107" spans="2:6" ht="12.5">
      <c r="B107" s="34">
        <v>45820.671168981484</v>
      </c>
      <c r="C107" s="107">
        <v>109</v>
      </c>
      <c r="D107" s="108">
        <v>22.44</v>
      </c>
      <c r="E107" s="108">
        <v>2445.96</v>
      </c>
      <c r="F107" s="109" t="s">
        <v>12</v>
      </c>
    </row>
    <row r="108" spans="2:6" ht="12.5">
      <c r="B108" s="34">
        <v>45820.673472222225</v>
      </c>
      <c r="C108" s="107">
        <v>264</v>
      </c>
      <c r="D108" s="108">
        <v>22.44</v>
      </c>
      <c r="E108" s="108">
        <v>5924.1600000000008</v>
      </c>
      <c r="F108" s="109" t="s">
        <v>12</v>
      </c>
    </row>
    <row r="109" spans="2:6" ht="12.5">
      <c r="B109" s="34">
        <v>45820.67560185185</v>
      </c>
      <c r="C109" s="107">
        <v>159</v>
      </c>
      <c r="D109" s="108">
        <v>22.44</v>
      </c>
      <c r="E109" s="108">
        <v>3567.96</v>
      </c>
      <c r="F109" s="109" t="s">
        <v>12</v>
      </c>
    </row>
    <row r="110" spans="2:6" ht="12.5">
      <c r="B110" s="34">
        <v>45820.685150462959</v>
      </c>
      <c r="C110" s="107">
        <v>259</v>
      </c>
      <c r="D110" s="108">
        <v>22.44</v>
      </c>
      <c r="E110" s="108">
        <v>5811.96</v>
      </c>
      <c r="F110" s="109" t="s">
        <v>12</v>
      </c>
    </row>
    <row r="111" spans="2:6" ht="12.5">
      <c r="B111" s="34">
        <v>45820.689872685187</v>
      </c>
      <c r="C111" s="107">
        <v>303</v>
      </c>
      <c r="D111" s="108">
        <v>22.46</v>
      </c>
      <c r="E111" s="108">
        <v>6805.38</v>
      </c>
      <c r="F111" s="109" t="s">
        <v>12</v>
      </c>
    </row>
    <row r="112" spans="2:6" ht="12.5">
      <c r="B112" s="34">
        <v>45820.690601851849</v>
      </c>
      <c r="C112" s="107">
        <v>280</v>
      </c>
      <c r="D112" s="108">
        <v>22.46</v>
      </c>
      <c r="E112" s="108">
        <v>6288.8</v>
      </c>
      <c r="F112" s="109" t="s">
        <v>12</v>
      </c>
    </row>
    <row r="113" spans="2:6" ht="12.5">
      <c r="B113" s="34">
        <v>45820.690844907411</v>
      </c>
      <c r="C113" s="107">
        <v>275</v>
      </c>
      <c r="D113" s="108">
        <v>22.44</v>
      </c>
      <c r="E113" s="108">
        <v>6171</v>
      </c>
      <c r="F113" s="109" t="s">
        <v>12</v>
      </c>
    </row>
    <row r="114" spans="2:6" ht="12.5">
      <c r="B114" s="34">
        <v>45820.690844907411</v>
      </c>
      <c r="C114" s="107">
        <v>13</v>
      </c>
      <c r="D114" s="108">
        <v>22.44</v>
      </c>
      <c r="E114" s="108">
        <v>291.72000000000003</v>
      </c>
      <c r="F114" s="109" t="s">
        <v>12</v>
      </c>
    </row>
    <row r="115" spans="2:6" ht="12.5">
      <c r="B115" s="34">
        <v>45820.690844907411</v>
      </c>
      <c r="C115" s="107">
        <v>265</v>
      </c>
      <c r="D115" s="108">
        <v>22.44</v>
      </c>
      <c r="E115" s="108">
        <v>5946.6</v>
      </c>
      <c r="F115" s="109" t="s">
        <v>12</v>
      </c>
    </row>
    <row r="116" spans="2:6" ht="12.5">
      <c r="B116" s="34">
        <v>45820.690844907411</v>
      </c>
      <c r="C116" s="107">
        <v>133</v>
      </c>
      <c r="D116" s="108">
        <v>22.44</v>
      </c>
      <c r="E116" s="108">
        <v>2984.52</v>
      </c>
      <c r="F116" s="109" t="s">
        <v>12</v>
      </c>
    </row>
    <row r="117" spans="2:6" ht="12.5">
      <c r="B117" s="34">
        <v>45820.690844907411</v>
      </c>
      <c r="C117" s="107">
        <v>133</v>
      </c>
      <c r="D117" s="108">
        <v>22.44</v>
      </c>
      <c r="E117" s="108">
        <v>2984.52</v>
      </c>
      <c r="F117" s="109" t="s">
        <v>12</v>
      </c>
    </row>
    <row r="118" spans="2:6" ht="12.5">
      <c r="B118" s="34">
        <v>45820.69798611111</v>
      </c>
      <c r="C118" s="107">
        <v>263</v>
      </c>
      <c r="D118" s="108">
        <v>22.44</v>
      </c>
      <c r="E118" s="108">
        <v>5901.72</v>
      </c>
      <c r="F118" s="109" t="s">
        <v>12</v>
      </c>
    </row>
    <row r="119" spans="2:6" ht="12.5">
      <c r="B119" s="34">
        <v>45820.69798611111</v>
      </c>
      <c r="C119" s="107">
        <v>39</v>
      </c>
      <c r="D119" s="108">
        <v>22.44</v>
      </c>
      <c r="E119" s="108">
        <v>875.16000000000008</v>
      </c>
      <c r="F119" s="109" t="s">
        <v>12</v>
      </c>
    </row>
    <row r="120" spans="2:6" ht="12.5">
      <c r="B120" s="34">
        <v>45820.704074074078</v>
      </c>
      <c r="C120" s="107">
        <v>104</v>
      </c>
      <c r="D120" s="108">
        <v>22.46</v>
      </c>
      <c r="E120" s="108">
        <v>2335.84</v>
      </c>
      <c r="F120" s="109" t="s">
        <v>12</v>
      </c>
    </row>
    <row r="121" spans="2:6" ht="12.5">
      <c r="B121" s="34">
        <v>45820.704074074078</v>
      </c>
      <c r="C121" s="107">
        <v>199</v>
      </c>
      <c r="D121" s="108">
        <v>22.46</v>
      </c>
      <c r="E121" s="108">
        <v>4469.54</v>
      </c>
      <c r="F121" s="109" t="s">
        <v>12</v>
      </c>
    </row>
    <row r="122" spans="2:6" ht="12.5">
      <c r="B122" s="34">
        <v>45820.709224537037</v>
      </c>
      <c r="C122" s="107">
        <v>1000</v>
      </c>
      <c r="D122" s="108">
        <v>22.46</v>
      </c>
      <c r="E122" s="108">
        <v>22460</v>
      </c>
      <c r="F122" s="109" t="s">
        <v>12</v>
      </c>
    </row>
    <row r="123" spans="2:6" ht="12.5">
      <c r="B123" s="34">
        <v>45820.721898148149</v>
      </c>
      <c r="C123" s="107">
        <v>1000</v>
      </c>
      <c r="D123" s="108">
        <v>22.46</v>
      </c>
      <c r="E123" s="108">
        <v>22460</v>
      </c>
      <c r="F123" s="109" t="s">
        <v>12</v>
      </c>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1B-3168-4763-9302-C2C61D8720F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45819</v>
      </c>
      <c r="C15" s="59">
        <f>SUMIF(F20:F5000,F15,C20:C5000)</f>
        <v>31223</v>
      </c>
      <c r="D15" s="60">
        <f>E15/C15</f>
        <v>22.050106011594011</v>
      </c>
      <c r="E15" s="60">
        <f>SUMIF(F20:F5000,F15,E20:E5000)</f>
        <v>688470.45999999985</v>
      </c>
      <c r="F15" s="61" t="s">
        <v>12</v>
      </c>
    </row>
    <row r="16" spans="2:10">
      <c r="B16" s="26">
        <v>45819</v>
      </c>
      <c r="C16" s="59">
        <f>SUMIF(F20:F5001,F16,C20:C5001)</f>
        <v>0</v>
      </c>
      <c r="D16" s="60">
        <v>0</v>
      </c>
      <c r="E16" s="60">
        <f>SUMIF(F20:F5001,F16,E20:E5001)</f>
        <v>0</v>
      </c>
      <c r="F16" s="61" t="s">
        <v>22</v>
      </c>
    </row>
    <row r="17" spans="2:12" ht="12.5">
      <c r="B17" s="26">
        <v>45819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45819.378472222219</v>
      </c>
      <c r="C20" s="107">
        <v>72</v>
      </c>
      <c r="D20" s="108">
        <v>22.14</v>
      </c>
      <c r="E20" s="108">
        <v>1594.08</v>
      </c>
      <c r="F20" s="109" t="s">
        <v>12</v>
      </c>
      <c r="G20" s="87"/>
      <c r="H20" s="86"/>
      <c r="I20" s="86"/>
      <c r="J20" s="86"/>
      <c r="K20" s="86"/>
    </row>
    <row r="21" spans="2:12" ht="12.5">
      <c r="B21" s="34">
        <v>45819.380694444444</v>
      </c>
      <c r="C21" s="107">
        <v>25</v>
      </c>
      <c r="D21" s="108">
        <v>22.14</v>
      </c>
      <c r="E21" s="108">
        <v>553.5</v>
      </c>
      <c r="F21" s="109" t="s">
        <v>12</v>
      </c>
    </row>
    <row r="22" spans="2:12" ht="12.5">
      <c r="B22" s="34">
        <v>45819.380694444444</v>
      </c>
      <c r="C22" s="107">
        <v>75</v>
      </c>
      <c r="D22" s="108">
        <v>22.14</v>
      </c>
      <c r="E22" s="108">
        <v>1660.5</v>
      </c>
      <c r="F22" s="109" t="s">
        <v>12</v>
      </c>
    </row>
    <row r="23" spans="2:12" ht="12.5">
      <c r="B23" s="34">
        <v>45819.380694444444</v>
      </c>
      <c r="C23" s="107">
        <v>296</v>
      </c>
      <c r="D23" s="108">
        <v>22.14</v>
      </c>
      <c r="E23" s="108">
        <v>6553.4400000000005</v>
      </c>
      <c r="F23" s="109" t="s">
        <v>12</v>
      </c>
    </row>
    <row r="24" spans="2:12" ht="12.5">
      <c r="B24" s="34">
        <v>45819.380694444444</v>
      </c>
      <c r="C24" s="107">
        <v>75</v>
      </c>
      <c r="D24" s="108">
        <v>22.14</v>
      </c>
      <c r="E24" s="108">
        <v>1660.5</v>
      </c>
      <c r="F24" s="109" t="s">
        <v>12</v>
      </c>
    </row>
    <row r="25" spans="2:12" ht="12.5">
      <c r="B25" s="34">
        <v>45819.380694444444</v>
      </c>
      <c r="C25" s="107">
        <v>371</v>
      </c>
      <c r="D25" s="108">
        <v>22.14</v>
      </c>
      <c r="E25" s="108">
        <v>8213.94</v>
      </c>
      <c r="F25" s="109" t="s">
        <v>12</v>
      </c>
    </row>
    <row r="26" spans="2:12" ht="12.5">
      <c r="B26" s="34">
        <v>45819.382789351854</v>
      </c>
      <c r="C26" s="107">
        <v>269</v>
      </c>
      <c r="D26" s="108">
        <v>22.16</v>
      </c>
      <c r="E26" s="108">
        <v>5961.04</v>
      </c>
      <c r="F26" s="109" t="s">
        <v>12</v>
      </c>
    </row>
    <row r="27" spans="2:12" ht="12.5">
      <c r="B27" s="34">
        <v>45819.382789351854</v>
      </c>
      <c r="C27" s="107">
        <v>10</v>
      </c>
      <c r="D27" s="108">
        <v>22.16</v>
      </c>
      <c r="E27" s="108">
        <v>221.6</v>
      </c>
      <c r="F27" s="109" t="s">
        <v>12</v>
      </c>
    </row>
    <row r="28" spans="2:12" ht="12.5">
      <c r="B28" s="34">
        <v>45819.386655092596</v>
      </c>
      <c r="C28" s="107">
        <v>282</v>
      </c>
      <c r="D28" s="108">
        <v>22.18</v>
      </c>
      <c r="E28" s="108">
        <v>6254.76</v>
      </c>
      <c r="F28" s="109" t="s">
        <v>12</v>
      </c>
    </row>
    <row r="29" spans="2:12" ht="12.5">
      <c r="B29" s="34">
        <v>45819.387164351851</v>
      </c>
      <c r="C29" s="107">
        <v>257</v>
      </c>
      <c r="D29" s="108">
        <v>22.14</v>
      </c>
      <c r="E29" s="108">
        <v>5689.9800000000005</v>
      </c>
      <c r="F29" s="109" t="s">
        <v>12</v>
      </c>
    </row>
    <row r="30" spans="2:12" ht="12.5">
      <c r="B30" s="34">
        <v>45819.395046296297</v>
      </c>
      <c r="C30" s="107">
        <v>281</v>
      </c>
      <c r="D30" s="108">
        <v>22.18</v>
      </c>
      <c r="E30" s="108">
        <v>6232.58</v>
      </c>
      <c r="F30" s="109" t="s">
        <v>12</v>
      </c>
    </row>
    <row r="31" spans="2:12" ht="12.5">
      <c r="B31" s="34">
        <v>45819.395046296297</v>
      </c>
      <c r="C31" s="107">
        <v>90</v>
      </c>
      <c r="D31" s="108">
        <v>22.2</v>
      </c>
      <c r="E31" s="108">
        <v>1998</v>
      </c>
      <c r="F31" s="109" t="s">
        <v>12</v>
      </c>
    </row>
    <row r="32" spans="2:12" ht="12.5">
      <c r="B32" s="34">
        <v>45819.395046296297</v>
      </c>
      <c r="C32" s="107">
        <v>143</v>
      </c>
      <c r="D32" s="108">
        <v>22.2</v>
      </c>
      <c r="E32" s="108">
        <v>3174.6</v>
      </c>
      <c r="F32" s="109" t="s">
        <v>12</v>
      </c>
    </row>
    <row r="33" spans="2:6" ht="12.5">
      <c r="B33" s="34">
        <v>45819.395046296297</v>
      </c>
      <c r="C33" s="107">
        <v>75</v>
      </c>
      <c r="D33" s="108">
        <v>22.2</v>
      </c>
      <c r="E33" s="108">
        <v>1665</v>
      </c>
      <c r="F33" s="109" t="s">
        <v>12</v>
      </c>
    </row>
    <row r="34" spans="2:6" ht="12.5">
      <c r="B34" s="34">
        <v>45819.395173611112</v>
      </c>
      <c r="C34" s="107">
        <v>145</v>
      </c>
      <c r="D34" s="108">
        <v>22.18</v>
      </c>
      <c r="E34" s="108">
        <v>3216.1</v>
      </c>
      <c r="F34" s="109" t="s">
        <v>12</v>
      </c>
    </row>
    <row r="35" spans="2:6" ht="12.5">
      <c r="B35" s="34">
        <v>45819.395196759258</v>
      </c>
      <c r="C35" s="107">
        <v>133</v>
      </c>
      <c r="D35" s="108">
        <v>22.18</v>
      </c>
      <c r="E35" s="108">
        <v>2949.94</v>
      </c>
      <c r="F35" s="109" t="s">
        <v>12</v>
      </c>
    </row>
    <row r="36" spans="2:6" ht="12.5">
      <c r="B36" s="34">
        <v>45819.396249999998</v>
      </c>
      <c r="C36" s="107">
        <v>267</v>
      </c>
      <c r="D36" s="108">
        <v>22.2</v>
      </c>
      <c r="E36" s="108">
        <v>5927.4</v>
      </c>
      <c r="F36" s="109" t="s">
        <v>12</v>
      </c>
    </row>
    <row r="37" spans="2:6" ht="12.5">
      <c r="B37" s="34">
        <v>45819.398831018516</v>
      </c>
      <c r="C37" s="107">
        <v>60</v>
      </c>
      <c r="D37" s="108">
        <v>22.16</v>
      </c>
      <c r="E37" s="108">
        <v>1329.6</v>
      </c>
      <c r="F37" s="109" t="s">
        <v>12</v>
      </c>
    </row>
    <row r="38" spans="2:6" ht="12.5">
      <c r="B38" s="34">
        <v>45819.398831018516</v>
      </c>
      <c r="C38" s="107">
        <v>201</v>
      </c>
      <c r="D38" s="108">
        <v>22.16</v>
      </c>
      <c r="E38" s="108">
        <v>4454.16</v>
      </c>
      <c r="F38" s="109" t="s">
        <v>12</v>
      </c>
    </row>
    <row r="39" spans="2:6" ht="12.5">
      <c r="B39" s="34">
        <v>45819.406284722223</v>
      </c>
      <c r="C39" s="107">
        <v>284</v>
      </c>
      <c r="D39" s="108">
        <v>22.18</v>
      </c>
      <c r="E39" s="108">
        <v>6299.12</v>
      </c>
      <c r="F39" s="109" t="s">
        <v>12</v>
      </c>
    </row>
    <row r="40" spans="2:6" ht="12.5">
      <c r="B40" s="34">
        <v>45819.406284722223</v>
      </c>
      <c r="C40" s="107">
        <v>13</v>
      </c>
      <c r="D40" s="108">
        <v>22.18</v>
      </c>
      <c r="E40" s="108">
        <v>288.33999999999997</v>
      </c>
      <c r="F40" s="109" t="s">
        <v>12</v>
      </c>
    </row>
    <row r="41" spans="2:6" ht="12.5">
      <c r="B41" s="34">
        <v>45819.406284722223</v>
      </c>
      <c r="C41" s="107">
        <v>294</v>
      </c>
      <c r="D41" s="108">
        <v>22.18</v>
      </c>
      <c r="E41" s="108">
        <v>6520.92</v>
      </c>
      <c r="F41" s="109" t="s">
        <v>12</v>
      </c>
    </row>
    <row r="42" spans="2:6" ht="12.5">
      <c r="B42" s="34">
        <v>45819.410763888889</v>
      </c>
      <c r="C42" s="107">
        <v>527</v>
      </c>
      <c r="D42" s="108">
        <v>22.18</v>
      </c>
      <c r="E42" s="108">
        <v>11688.86</v>
      </c>
      <c r="F42" s="109" t="s">
        <v>12</v>
      </c>
    </row>
    <row r="43" spans="2:6" ht="12.5">
      <c r="B43" s="34">
        <v>45819.417986111112</v>
      </c>
      <c r="C43" s="107">
        <v>282</v>
      </c>
      <c r="D43" s="108">
        <v>22.14</v>
      </c>
      <c r="E43" s="108">
        <v>6243.4800000000005</v>
      </c>
      <c r="F43" s="109" t="s">
        <v>12</v>
      </c>
    </row>
    <row r="44" spans="2:6" ht="12.5">
      <c r="B44" s="34">
        <v>45819.417986111112</v>
      </c>
      <c r="C44" s="107">
        <v>285</v>
      </c>
      <c r="D44" s="108">
        <v>22.14</v>
      </c>
      <c r="E44" s="108">
        <v>6309.9000000000005</v>
      </c>
      <c r="F44" s="109" t="s">
        <v>12</v>
      </c>
    </row>
    <row r="45" spans="2:6" ht="12.5">
      <c r="B45" s="34">
        <v>45819.421087962961</v>
      </c>
      <c r="C45" s="107">
        <v>271</v>
      </c>
      <c r="D45" s="108">
        <v>22.14</v>
      </c>
      <c r="E45" s="108">
        <v>5999.9400000000005</v>
      </c>
      <c r="F45" s="109" t="s">
        <v>12</v>
      </c>
    </row>
    <row r="46" spans="2:6" ht="12.5">
      <c r="B46" s="34">
        <v>45819.434652777774</v>
      </c>
      <c r="C46" s="107">
        <v>201</v>
      </c>
      <c r="D46" s="108">
        <v>22.12</v>
      </c>
      <c r="E46" s="108">
        <v>4446.12</v>
      </c>
      <c r="F46" s="109" t="s">
        <v>12</v>
      </c>
    </row>
    <row r="47" spans="2:6" ht="12.5">
      <c r="B47" s="34">
        <v>45819.434652777774</v>
      </c>
      <c r="C47" s="107">
        <v>315</v>
      </c>
      <c r="D47" s="108">
        <v>22.12</v>
      </c>
      <c r="E47" s="108">
        <v>6967.8</v>
      </c>
      <c r="F47" s="109" t="s">
        <v>12</v>
      </c>
    </row>
    <row r="48" spans="2:6" ht="12.5">
      <c r="B48" s="34">
        <v>45819.434652777774</v>
      </c>
      <c r="C48" s="107">
        <v>288</v>
      </c>
      <c r="D48" s="108">
        <v>22.12</v>
      </c>
      <c r="E48" s="108">
        <v>6370.56</v>
      </c>
      <c r="F48" s="109" t="s">
        <v>12</v>
      </c>
    </row>
    <row r="49" spans="2:6" ht="12.5">
      <c r="B49" s="34">
        <v>45819.434652777774</v>
      </c>
      <c r="C49" s="107">
        <v>566</v>
      </c>
      <c r="D49" s="108">
        <v>22.12</v>
      </c>
      <c r="E49" s="108">
        <v>12519.92</v>
      </c>
      <c r="F49" s="109" t="s">
        <v>12</v>
      </c>
    </row>
    <row r="50" spans="2:6" ht="12.5">
      <c r="B50" s="34">
        <v>45819.441944444443</v>
      </c>
      <c r="C50" s="107">
        <v>275</v>
      </c>
      <c r="D50" s="108">
        <v>22.1</v>
      </c>
      <c r="E50" s="108">
        <v>6077.5</v>
      </c>
      <c r="F50" s="109" t="s">
        <v>12</v>
      </c>
    </row>
    <row r="51" spans="2:6" ht="12.5">
      <c r="B51" s="34">
        <v>45819.44321759259</v>
      </c>
      <c r="C51" s="107">
        <v>265</v>
      </c>
      <c r="D51" s="108">
        <v>22.06</v>
      </c>
      <c r="E51" s="108">
        <v>5845.9</v>
      </c>
      <c r="F51" s="109" t="s">
        <v>12</v>
      </c>
    </row>
    <row r="52" spans="2:6" ht="12.5">
      <c r="B52" s="34">
        <v>45819.446574074071</v>
      </c>
      <c r="C52" s="107">
        <v>261</v>
      </c>
      <c r="D52" s="108">
        <v>22.02</v>
      </c>
      <c r="E52" s="108">
        <v>5747.22</v>
      </c>
      <c r="F52" s="109" t="s">
        <v>12</v>
      </c>
    </row>
    <row r="53" spans="2:6" ht="12.5">
      <c r="B53" s="34">
        <v>45819.44972222222</v>
      </c>
      <c r="C53" s="107">
        <v>299</v>
      </c>
      <c r="D53" s="108">
        <v>22.06</v>
      </c>
      <c r="E53" s="108">
        <v>6595.94</v>
      </c>
      <c r="F53" s="109" t="s">
        <v>12</v>
      </c>
    </row>
    <row r="54" spans="2:6" ht="12.5">
      <c r="B54" s="34">
        <v>45819.458726851852</v>
      </c>
      <c r="C54" s="107">
        <v>555</v>
      </c>
      <c r="D54" s="108">
        <v>22.06</v>
      </c>
      <c r="E54" s="108">
        <v>12243.3</v>
      </c>
      <c r="F54" s="109" t="s">
        <v>12</v>
      </c>
    </row>
    <row r="55" spans="2:6" ht="12.5">
      <c r="B55" s="34">
        <v>45819.468333333331</v>
      </c>
      <c r="C55" s="107">
        <v>264</v>
      </c>
      <c r="D55" s="108">
        <v>22</v>
      </c>
      <c r="E55" s="108">
        <v>5808</v>
      </c>
      <c r="F55" s="109" t="s">
        <v>12</v>
      </c>
    </row>
    <row r="56" spans="2:6" ht="12.5">
      <c r="B56" s="34">
        <v>45819.468333333331</v>
      </c>
      <c r="C56" s="107">
        <v>258</v>
      </c>
      <c r="D56" s="108">
        <v>22</v>
      </c>
      <c r="E56" s="108">
        <v>5676</v>
      </c>
      <c r="F56" s="109" t="s">
        <v>12</v>
      </c>
    </row>
    <row r="57" spans="2:6" ht="12.5">
      <c r="B57" s="34">
        <v>45819.47415509259</v>
      </c>
      <c r="C57" s="107">
        <v>288</v>
      </c>
      <c r="D57" s="108">
        <v>22</v>
      </c>
      <c r="E57" s="108">
        <v>6336</v>
      </c>
      <c r="F57" s="109" t="s">
        <v>12</v>
      </c>
    </row>
    <row r="58" spans="2:6" ht="12.5">
      <c r="B58" s="34">
        <v>45819.474768518521</v>
      </c>
      <c r="C58" s="107">
        <v>63</v>
      </c>
      <c r="D58" s="108">
        <v>22</v>
      </c>
      <c r="E58" s="108">
        <v>1386</v>
      </c>
      <c r="F58" s="109" t="s">
        <v>12</v>
      </c>
    </row>
    <row r="59" spans="2:6" ht="12.5">
      <c r="B59" s="34">
        <v>45819.474768518521</v>
      </c>
      <c r="C59" s="107">
        <v>232</v>
      </c>
      <c r="D59" s="108">
        <v>22</v>
      </c>
      <c r="E59" s="108">
        <v>5104</v>
      </c>
      <c r="F59" s="109" t="s">
        <v>12</v>
      </c>
    </row>
    <row r="60" spans="2:6" ht="12.5">
      <c r="B60" s="34">
        <v>45819.483958333331</v>
      </c>
      <c r="C60" s="107">
        <v>306</v>
      </c>
      <c r="D60" s="108">
        <v>22</v>
      </c>
      <c r="E60" s="108">
        <v>6732</v>
      </c>
      <c r="F60" s="109" t="s">
        <v>12</v>
      </c>
    </row>
    <row r="61" spans="2:6" ht="12.5">
      <c r="B61" s="34">
        <v>45819.486828703702</v>
      </c>
      <c r="C61" s="107">
        <v>59</v>
      </c>
      <c r="D61" s="108">
        <v>22.02</v>
      </c>
      <c r="E61" s="108">
        <v>1299.18</v>
      </c>
      <c r="F61" s="109" t="s">
        <v>12</v>
      </c>
    </row>
    <row r="62" spans="2:6" ht="12.5">
      <c r="B62" s="34">
        <v>45819.486828703702</v>
      </c>
      <c r="C62" s="107">
        <v>238</v>
      </c>
      <c r="D62" s="108">
        <v>22.02</v>
      </c>
      <c r="E62" s="108">
        <v>5240.76</v>
      </c>
      <c r="F62" s="109" t="s">
        <v>12</v>
      </c>
    </row>
    <row r="63" spans="2:6" ht="12.5">
      <c r="B63" s="34">
        <v>45819.489259259259</v>
      </c>
      <c r="C63" s="107">
        <v>45</v>
      </c>
      <c r="D63" s="108">
        <v>22.02</v>
      </c>
      <c r="E63" s="108">
        <v>990.9</v>
      </c>
      <c r="F63" s="109" t="s">
        <v>12</v>
      </c>
    </row>
    <row r="64" spans="2:6" ht="12.5">
      <c r="B64" s="34">
        <v>45819.489259259259</v>
      </c>
      <c r="C64" s="107">
        <v>212</v>
      </c>
      <c r="D64" s="108">
        <v>22.02</v>
      </c>
      <c r="E64" s="108">
        <v>4668.24</v>
      </c>
      <c r="F64" s="109" t="s">
        <v>12</v>
      </c>
    </row>
    <row r="65" spans="2:6" ht="12.5">
      <c r="B65" s="34">
        <v>45819.494675925926</v>
      </c>
      <c r="C65" s="107">
        <v>138</v>
      </c>
      <c r="D65" s="108">
        <v>21.98</v>
      </c>
      <c r="E65" s="108">
        <v>3033.2400000000002</v>
      </c>
      <c r="F65" s="109" t="s">
        <v>12</v>
      </c>
    </row>
    <row r="66" spans="2:6" ht="12.5">
      <c r="B66" s="34">
        <v>45819.494710648149</v>
      </c>
      <c r="C66" s="107">
        <v>159</v>
      </c>
      <c r="D66" s="108">
        <v>21.98</v>
      </c>
      <c r="E66" s="108">
        <v>3494.82</v>
      </c>
      <c r="F66" s="109" t="s">
        <v>12</v>
      </c>
    </row>
    <row r="67" spans="2:6" ht="12.5">
      <c r="B67" s="34">
        <v>45819.499432870369</v>
      </c>
      <c r="C67" s="107">
        <v>242</v>
      </c>
      <c r="D67" s="108">
        <v>22</v>
      </c>
      <c r="E67" s="108">
        <v>5324</v>
      </c>
      <c r="F67" s="109" t="s">
        <v>12</v>
      </c>
    </row>
    <row r="68" spans="2:6" ht="12.5">
      <c r="B68" s="34">
        <v>45819.511631944442</v>
      </c>
      <c r="C68" s="107">
        <v>130</v>
      </c>
      <c r="D68" s="108">
        <v>22.06</v>
      </c>
      <c r="E68" s="108">
        <v>2867.7999999999997</v>
      </c>
      <c r="F68" s="109" t="s">
        <v>12</v>
      </c>
    </row>
    <row r="69" spans="2:6" ht="12.5">
      <c r="B69" s="34">
        <v>45819.511631944442</v>
      </c>
      <c r="C69" s="107">
        <v>130</v>
      </c>
      <c r="D69" s="108">
        <v>22.06</v>
      </c>
      <c r="E69" s="108">
        <v>2867.7999999999997</v>
      </c>
      <c r="F69" s="109" t="s">
        <v>12</v>
      </c>
    </row>
    <row r="70" spans="2:6" ht="12.5">
      <c r="B70" s="34">
        <v>45819.513032407405</v>
      </c>
      <c r="C70" s="107">
        <v>69</v>
      </c>
      <c r="D70" s="108">
        <v>22.04</v>
      </c>
      <c r="E70" s="108">
        <v>1520.76</v>
      </c>
      <c r="F70" s="109" t="s">
        <v>12</v>
      </c>
    </row>
    <row r="71" spans="2:6" ht="12.5">
      <c r="B71" s="34">
        <v>45819.517314814817</v>
      </c>
      <c r="C71" s="107">
        <v>56</v>
      </c>
      <c r="D71" s="108">
        <v>22.06</v>
      </c>
      <c r="E71" s="108">
        <v>1235.3599999999999</v>
      </c>
      <c r="F71" s="109" t="s">
        <v>12</v>
      </c>
    </row>
    <row r="72" spans="2:6" ht="12.5">
      <c r="B72" s="34">
        <v>45819.517337962963</v>
      </c>
      <c r="C72" s="107">
        <v>129</v>
      </c>
      <c r="D72" s="108">
        <v>22.06</v>
      </c>
      <c r="E72" s="108">
        <v>2845.74</v>
      </c>
      <c r="F72" s="109" t="s">
        <v>12</v>
      </c>
    </row>
    <row r="73" spans="2:6" ht="12.5">
      <c r="B73" s="34">
        <v>45819.517638888887</v>
      </c>
      <c r="C73" s="107">
        <v>269</v>
      </c>
      <c r="D73" s="108">
        <v>22.06</v>
      </c>
      <c r="E73" s="108">
        <v>5934.1399999999994</v>
      </c>
      <c r="F73" s="109" t="s">
        <v>12</v>
      </c>
    </row>
    <row r="74" spans="2:6" ht="12.5">
      <c r="B74" s="34">
        <v>45819.517638888887</v>
      </c>
      <c r="C74" s="107">
        <v>485</v>
      </c>
      <c r="D74" s="108">
        <v>22.06</v>
      </c>
      <c r="E74" s="108">
        <v>10699.099999999999</v>
      </c>
      <c r="F74" s="109" t="s">
        <v>12</v>
      </c>
    </row>
    <row r="75" spans="2:6" ht="12.5">
      <c r="B75" s="34">
        <v>45819.517638888887</v>
      </c>
      <c r="C75" s="107">
        <v>56</v>
      </c>
      <c r="D75" s="108">
        <v>22.06</v>
      </c>
      <c r="E75" s="108">
        <v>1235.3599999999999</v>
      </c>
      <c r="F75" s="109" t="s">
        <v>12</v>
      </c>
    </row>
    <row r="76" spans="2:6" ht="12.5">
      <c r="B76" s="34">
        <v>45819.530682870369</v>
      </c>
      <c r="C76" s="107">
        <v>265</v>
      </c>
      <c r="D76" s="108">
        <v>22.04</v>
      </c>
      <c r="E76" s="108">
        <v>5840.5999999999995</v>
      </c>
      <c r="F76" s="109" t="s">
        <v>12</v>
      </c>
    </row>
    <row r="77" spans="2:6" ht="12.5">
      <c r="B77" s="34">
        <v>45819.530682870369</v>
      </c>
      <c r="C77" s="107">
        <v>265</v>
      </c>
      <c r="D77" s="108">
        <v>22.04</v>
      </c>
      <c r="E77" s="108">
        <v>5840.5999999999995</v>
      </c>
      <c r="F77" s="109" t="s">
        <v>12</v>
      </c>
    </row>
    <row r="78" spans="2:6" ht="12.5">
      <c r="B78" s="34">
        <v>45819.534456018519</v>
      </c>
      <c r="C78" s="107">
        <v>25</v>
      </c>
      <c r="D78" s="108">
        <v>22.04</v>
      </c>
      <c r="E78" s="108">
        <v>551</v>
      </c>
      <c r="F78" s="109" t="s">
        <v>12</v>
      </c>
    </row>
    <row r="79" spans="2:6" ht="12.5">
      <c r="B79" s="34">
        <v>45819.534456018519</v>
      </c>
      <c r="C79" s="107">
        <v>261</v>
      </c>
      <c r="D79" s="108">
        <v>22.04</v>
      </c>
      <c r="E79" s="108">
        <v>5752.44</v>
      </c>
      <c r="F79" s="109" t="s">
        <v>12</v>
      </c>
    </row>
    <row r="80" spans="2:6" ht="12.5">
      <c r="B80" s="34">
        <v>45819.540277777778</v>
      </c>
      <c r="C80" s="107">
        <v>22</v>
      </c>
      <c r="D80" s="108">
        <v>22.04</v>
      </c>
      <c r="E80" s="108">
        <v>484.88</v>
      </c>
      <c r="F80" s="109" t="s">
        <v>12</v>
      </c>
    </row>
    <row r="81" spans="2:6" ht="12.5">
      <c r="B81" s="34">
        <v>45819.540277777778</v>
      </c>
      <c r="C81" s="107">
        <v>213</v>
      </c>
      <c r="D81" s="108">
        <v>22.04</v>
      </c>
      <c r="E81" s="108">
        <v>4694.5199999999995</v>
      </c>
      <c r="F81" s="109" t="s">
        <v>12</v>
      </c>
    </row>
    <row r="82" spans="2:6" ht="12.5">
      <c r="B82" s="34">
        <v>45819.54184027778</v>
      </c>
      <c r="C82" s="107">
        <v>277</v>
      </c>
      <c r="D82" s="108">
        <v>22.06</v>
      </c>
      <c r="E82" s="108">
        <v>6110.62</v>
      </c>
      <c r="F82" s="109" t="s">
        <v>12</v>
      </c>
    </row>
    <row r="83" spans="2:6" ht="12.5">
      <c r="B83" s="34">
        <v>45819.55265046296</v>
      </c>
      <c r="C83" s="107">
        <v>524</v>
      </c>
      <c r="D83" s="108">
        <v>22.04</v>
      </c>
      <c r="E83" s="108">
        <v>11548.96</v>
      </c>
      <c r="F83" s="109" t="s">
        <v>12</v>
      </c>
    </row>
    <row r="84" spans="2:6" ht="12.5">
      <c r="B84" s="34">
        <v>45819.555555555555</v>
      </c>
      <c r="C84" s="107">
        <v>176</v>
      </c>
      <c r="D84" s="108">
        <v>22.02</v>
      </c>
      <c r="E84" s="108">
        <v>3875.52</v>
      </c>
      <c r="F84" s="109" t="s">
        <v>12</v>
      </c>
    </row>
    <row r="85" spans="2:6" ht="12.5">
      <c r="B85" s="34">
        <v>45819.555555555555</v>
      </c>
      <c r="C85" s="107">
        <v>109</v>
      </c>
      <c r="D85" s="108">
        <v>22.02</v>
      </c>
      <c r="E85" s="108">
        <v>2400.1799999999998</v>
      </c>
      <c r="F85" s="109" t="s">
        <v>12</v>
      </c>
    </row>
    <row r="86" spans="2:6" ht="12.5">
      <c r="B86" s="34">
        <v>45819.559872685182</v>
      </c>
      <c r="C86" s="107">
        <v>271</v>
      </c>
      <c r="D86" s="108">
        <v>22.02</v>
      </c>
      <c r="E86" s="108">
        <v>5967.42</v>
      </c>
      <c r="F86" s="109" t="s">
        <v>12</v>
      </c>
    </row>
    <row r="87" spans="2:6" ht="12.5">
      <c r="B87" s="34">
        <v>45819.567465277774</v>
      </c>
      <c r="C87" s="107">
        <v>301</v>
      </c>
      <c r="D87" s="108">
        <v>22.02</v>
      </c>
      <c r="E87" s="108">
        <v>6628.0199999999995</v>
      </c>
      <c r="F87" s="109" t="s">
        <v>12</v>
      </c>
    </row>
    <row r="88" spans="2:6" ht="12.5">
      <c r="B88" s="34">
        <v>45819.576585648145</v>
      </c>
      <c r="C88" s="107">
        <v>286</v>
      </c>
      <c r="D88" s="108">
        <v>22.02</v>
      </c>
      <c r="E88" s="108">
        <v>6297.72</v>
      </c>
      <c r="F88" s="109" t="s">
        <v>12</v>
      </c>
    </row>
    <row r="89" spans="2:6" ht="12.5">
      <c r="B89" s="34">
        <v>45819.576585648145</v>
      </c>
      <c r="C89" s="107">
        <v>281</v>
      </c>
      <c r="D89" s="108">
        <v>22.02</v>
      </c>
      <c r="E89" s="108">
        <v>6187.62</v>
      </c>
      <c r="F89" s="109" t="s">
        <v>12</v>
      </c>
    </row>
    <row r="90" spans="2:6" ht="12.5">
      <c r="B90" s="34">
        <v>45819.579224537039</v>
      </c>
      <c r="C90" s="107">
        <v>114</v>
      </c>
      <c r="D90" s="108">
        <v>22.02</v>
      </c>
      <c r="E90" s="108">
        <v>2510.2799999999997</v>
      </c>
      <c r="F90" s="109" t="s">
        <v>12</v>
      </c>
    </row>
    <row r="91" spans="2:6" ht="12.5">
      <c r="B91" s="34">
        <v>45819.582476851851</v>
      </c>
      <c r="C91" s="107">
        <v>278</v>
      </c>
      <c r="D91" s="108">
        <v>22.02</v>
      </c>
      <c r="E91" s="108">
        <v>6121.5599999999995</v>
      </c>
      <c r="F91" s="109" t="s">
        <v>12</v>
      </c>
    </row>
    <row r="92" spans="2:6" ht="12.5">
      <c r="B92" s="34">
        <v>45819.586238425924</v>
      </c>
      <c r="C92" s="107">
        <v>297</v>
      </c>
      <c r="D92" s="108">
        <v>22</v>
      </c>
      <c r="E92" s="108">
        <v>6534</v>
      </c>
      <c r="F92" s="109" t="s">
        <v>12</v>
      </c>
    </row>
    <row r="93" spans="2:6" ht="12.5">
      <c r="B93" s="34">
        <v>45819.592002314814</v>
      </c>
      <c r="C93" s="107">
        <v>266</v>
      </c>
      <c r="D93" s="108">
        <v>22.04</v>
      </c>
      <c r="E93" s="108">
        <v>5862.6399999999994</v>
      </c>
      <c r="F93" s="109" t="s">
        <v>12</v>
      </c>
    </row>
    <row r="94" spans="2:6" ht="12.5">
      <c r="B94" s="34">
        <v>45819.604398148149</v>
      </c>
      <c r="C94" s="107">
        <v>228</v>
      </c>
      <c r="D94" s="108">
        <v>22.1</v>
      </c>
      <c r="E94" s="108">
        <v>5038.8</v>
      </c>
      <c r="F94" s="109" t="s">
        <v>12</v>
      </c>
    </row>
    <row r="95" spans="2:6" ht="12.5">
      <c r="B95" s="34">
        <v>45819.604398148149</v>
      </c>
      <c r="C95" s="107">
        <v>75</v>
      </c>
      <c r="D95" s="108">
        <v>22.1</v>
      </c>
      <c r="E95" s="108">
        <v>1657.5</v>
      </c>
      <c r="F95" s="109" t="s">
        <v>12</v>
      </c>
    </row>
    <row r="96" spans="2:6" ht="12.5">
      <c r="B96" s="34">
        <v>45819.604432870372</v>
      </c>
      <c r="C96" s="107">
        <v>94</v>
      </c>
      <c r="D96" s="108">
        <v>22.08</v>
      </c>
      <c r="E96" s="108">
        <v>2075.52</v>
      </c>
      <c r="F96" s="109" t="s">
        <v>12</v>
      </c>
    </row>
    <row r="97" spans="2:6" ht="12.5">
      <c r="B97" s="34">
        <v>45819.604432870372</v>
      </c>
      <c r="C97" s="107">
        <v>367</v>
      </c>
      <c r="D97" s="108">
        <v>22.08</v>
      </c>
      <c r="E97" s="108">
        <v>8103.36</v>
      </c>
      <c r="F97" s="109" t="s">
        <v>12</v>
      </c>
    </row>
    <row r="98" spans="2:6" ht="12.5">
      <c r="B98" s="34">
        <v>45819.604432870372</v>
      </c>
      <c r="C98" s="107">
        <v>292</v>
      </c>
      <c r="D98" s="108">
        <v>22.08</v>
      </c>
      <c r="E98" s="108">
        <v>6447.36</v>
      </c>
      <c r="F98" s="109" t="s">
        <v>12</v>
      </c>
    </row>
    <row r="99" spans="2:6" ht="12.5">
      <c r="B99" s="34">
        <v>45819.61923611111</v>
      </c>
      <c r="C99" s="107">
        <v>46</v>
      </c>
      <c r="D99" s="108">
        <v>22.1</v>
      </c>
      <c r="E99" s="108">
        <v>1016.6</v>
      </c>
      <c r="F99" s="109" t="s">
        <v>12</v>
      </c>
    </row>
    <row r="100" spans="2:6" ht="12.5">
      <c r="B100" s="34">
        <v>45819.61923611111</v>
      </c>
      <c r="C100" s="107">
        <v>118</v>
      </c>
      <c r="D100" s="108">
        <v>22.1</v>
      </c>
      <c r="E100" s="108">
        <v>2607.8000000000002</v>
      </c>
      <c r="F100" s="109" t="s">
        <v>12</v>
      </c>
    </row>
    <row r="101" spans="2:6" ht="12.5">
      <c r="B101" s="34">
        <v>45819.61923611111</v>
      </c>
      <c r="C101" s="107">
        <v>132</v>
      </c>
      <c r="D101" s="108">
        <v>22.1</v>
      </c>
      <c r="E101" s="108">
        <v>2917.2000000000003</v>
      </c>
      <c r="F101" s="109" t="s">
        <v>12</v>
      </c>
    </row>
    <row r="102" spans="2:6" ht="12.5">
      <c r="B102" s="34">
        <v>45819.628067129626</v>
      </c>
      <c r="C102" s="107">
        <v>299</v>
      </c>
      <c r="D102" s="108">
        <v>22.14</v>
      </c>
      <c r="E102" s="108">
        <v>6619.8600000000006</v>
      </c>
      <c r="F102" s="109" t="s">
        <v>12</v>
      </c>
    </row>
    <row r="103" spans="2:6" ht="12.5">
      <c r="B103" s="34">
        <v>45819.628263888888</v>
      </c>
      <c r="C103" s="107">
        <v>116</v>
      </c>
      <c r="D103" s="108">
        <v>22.12</v>
      </c>
      <c r="E103" s="108">
        <v>2565.92</v>
      </c>
      <c r="F103" s="109" t="s">
        <v>12</v>
      </c>
    </row>
    <row r="104" spans="2:6" ht="12.5">
      <c r="B104" s="34">
        <v>45819.628263888888</v>
      </c>
      <c r="C104" s="107">
        <v>264</v>
      </c>
      <c r="D104" s="108">
        <v>22.12</v>
      </c>
      <c r="E104" s="108">
        <v>5839.68</v>
      </c>
      <c r="F104" s="109" t="s">
        <v>12</v>
      </c>
    </row>
    <row r="105" spans="2:6" ht="12.5">
      <c r="B105" s="34">
        <v>45819.628263888888</v>
      </c>
      <c r="C105" s="107">
        <v>351</v>
      </c>
      <c r="D105" s="108">
        <v>22.12</v>
      </c>
      <c r="E105" s="108">
        <v>7764.1200000000008</v>
      </c>
      <c r="F105" s="109" t="s">
        <v>12</v>
      </c>
    </row>
    <row r="106" spans="2:6" ht="12.5">
      <c r="B106" s="34">
        <v>45819.628263888888</v>
      </c>
      <c r="C106" s="107">
        <v>351</v>
      </c>
      <c r="D106" s="108">
        <v>22.12</v>
      </c>
      <c r="E106" s="108">
        <v>7764.1200000000008</v>
      </c>
      <c r="F106" s="109" t="s">
        <v>12</v>
      </c>
    </row>
    <row r="107" spans="2:6" ht="12.5">
      <c r="B107" s="34">
        <v>45819.637974537036</v>
      </c>
      <c r="C107" s="107">
        <v>90</v>
      </c>
      <c r="D107" s="108">
        <v>22.04</v>
      </c>
      <c r="E107" s="108">
        <v>1983.6</v>
      </c>
      <c r="F107" s="109" t="s">
        <v>12</v>
      </c>
    </row>
    <row r="108" spans="2:6" ht="12.5">
      <c r="B108" s="34">
        <v>45819.639201388891</v>
      </c>
      <c r="C108" s="107">
        <v>109</v>
      </c>
      <c r="D108" s="108">
        <v>22.04</v>
      </c>
      <c r="E108" s="108">
        <v>2402.36</v>
      </c>
      <c r="F108" s="109" t="s">
        <v>12</v>
      </c>
    </row>
    <row r="109" spans="2:6" ht="12.5">
      <c r="B109" s="34">
        <v>45819.640289351853</v>
      </c>
      <c r="C109" s="107">
        <v>109</v>
      </c>
      <c r="D109" s="108">
        <v>22.04</v>
      </c>
      <c r="E109" s="108">
        <v>2402.36</v>
      </c>
      <c r="F109" s="109" t="s">
        <v>12</v>
      </c>
    </row>
    <row r="110" spans="2:6" ht="12.5">
      <c r="B110" s="34">
        <v>45819.642604166664</v>
      </c>
      <c r="C110" s="107">
        <v>177</v>
      </c>
      <c r="D110" s="108">
        <v>22.04</v>
      </c>
      <c r="E110" s="108">
        <v>3901.08</v>
      </c>
      <c r="F110" s="109" t="s">
        <v>12</v>
      </c>
    </row>
    <row r="111" spans="2:6" ht="12.5">
      <c r="B111" s="34">
        <v>45819.642604166664</v>
      </c>
      <c r="C111" s="107">
        <v>75</v>
      </c>
      <c r="D111" s="108">
        <v>22.04</v>
      </c>
      <c r="E111" s="108">
        <v>1653</v>
      </c>
      <c r="F111" s="109" t="s">
        <v>12</v>
      </c>
    </row>
    <row r="112" spans="2:6" ht="12.5">
      <c r="B112" s="34">
        <v>45819.642604166664</v>
      </c>
      <c r="C112" s="107">
        <v>55</v>
      </c>
      <c r="D112" s="108">
        <v>22.04</v>
      </c>
      <c r="E112" s="108">
        <v>1212.2</v>
      </c>
      <c r="F112" s="109" t="s">
        <v>12</v>
      </c>
    </row>
    <row r="113" spans="2:6" ht="12.5">
      <c r="B113" s="34">
        <v>45819.642604166664</v>
      </c>
      <c r="C113" s="107">
        <v>63</v>
      </c>
      <c r="D113" s="108">
        <v>22.04</v>
      </c>
      <c r="E113" s="108">
        <v>1388.52</v>
      </c>
      <c r="F113" s="109" t="s">
        <v>12</v>
      </c>
    </row>
    <row r="114" spans="2:6" ht="12.5">
      <c r="B114" s="34">
        <v>45819.646562499998</v>
      </c>
      <c r="C114" s="107">
        <v>270</v>
      </c>
      <c r="D114" s="108">
        <v>22</v>
      </c>
      <c r="E114" s="108">
        <v>5940</v>
      </c>
      <c r="F114" s="109" t="s">
        <v>12</v>
      </c>
    </row>
    <row r="115" spans="2:6" ht="12.5">
      <c r="B115" s="34">
        <v>45819.646631944444</v>
      </c>
      <c r="C115" s="107">
        <v>400</v>
      </c>
      <c r="D115" s="108">
        <v>21.98</v>
      </c>
      <c r="E115" s="108">
        <v>8792</v>
      </c>
      <c r="F115" s="109" t="s">
        <v>12</v>
      </c>
    </row>
    <row r="116" spans="2:6" ht="12.5">
      <c r="B116" s="34">
        <v>45819.646631944444</v>
      </c>
      <c r="C116" s="107">
        <v>400</v>
      </c>
      <c r="D116" s="108">
        <v>21.98</v>
      </c>
      <c r="E116" s="108">
        <v>8792</v>
      </c>
      <c r="F116" s="109" t="s">
        <v>12</v>
      </c>
    </row>
    <row r="117" spans="2:6" ht="12.5">
      <c r="B117" s="34">
        <v>45819.646631944444</v>
      </c>
      <c r="C117" s="107">
        <v>400</v>
      </c>
      <c r="D117" s="108">
        <v>21.98</v>
      </c>
      <c r="E117" s="108">
        <v>8792</v>
      </c>
      <c r="F117" s="109" t="s">
        <v>12</v>
      </c>
    </row>
    <row r="118" spans="2:6" ht="12.5">
      <c r="B118" s="34">
        <v>45819.646631944444</v>
      </c>
      <c r="C118" s="107">
        <v>400</v>
      </c>
      <c r="D118" s="108">
        <v>21.98</v>
      </c>
      <c r="E118" s="108">
        <v>8792</v>
      </c>
      <c r="F118" s="109" t="s">
        <v>12</v>
      </c>
    </row>
    <row r="119" spans="2:6" ht="12.5">
      <c r="B119" s="34">
        <v>45819.646631944444</v>
      </c>
      <c r="C119" s="107">
        <v>640</v>
      </c>
      <c r="D119" s="108">
        <v>21.98</v>
      </c>
      <c r="E119" s="108">
        <v>14067.2</v>
      </c>
      <c r="F119" s="109" t="s">
        <v>12</v>
      </c>
    </row>
    <row r="120" spans="2:6" ht="12.5">
      <c r="B120" s="34">
        <v>45819.646631944444</v>
      </c>
      <c r="C120" s="107">
        <v>400</v>
      </c>
      <c r="D120" s="108">
        <v>21.98</v>
      </c>
      <c r="E120" s="108">
        <v>8792</v>
      </c>
      <c r="F120" s="109" t="s">
        <v>12</v>
      </c>
    </row>
    <row r="121" spans="2:6" ht="12.5">
      <c r="B121" s="34">
        <v>45819.646782407406</v>
      </c>
      <c r="C121" s="107">
        <v>303</v>
      </c>
      <c r="D121" s="108">
        <v>21.98</v>
      </c>
      <c r="E121" s="108">
        <v>6659.9400000000005</v>
      </c>
      <c r="F121" s="109" t="s">
        <v>12</v>
      </c>
    </row>
    <row r="122" spans="2:6" ht="12.5">
      <c r="B122" s="34">
        <v>45819.646782407406</v>
      </c>
      <c r="C122" s="107">
        <v>160</v>
      </c>
      <c r="D122" s="108">
        <v>21.98</v>
      </c>
      <c r="E122" s="108">
        <v>3516.8</v>
      </c>
      <c r="F122" s="109" t="s">
        <v>12</v>
      </c>
    </row>
    <row r="123" spans="2:6" ht="12.5">
      <c r="B123" s="34">
        <v>45819.646782407406</v>
      </c>
      <c r="C123" s="107">
        <v>400</v>
      </c>
      <c r="D123" s="108">
        <v>21.98</v>
      </c>
      <c r="E123" s="108">
        <v>8792</v>
      </c>
      <c r="F123" s="109" t="s">
        <v>12</v>
      </c>
    </row>
    <row r="124" spans="2:6" ht="12.5">
      <c r="B124" s="34">
        <v>45819.646782407406</v>
      </c>
      <c r="C124" s="107">
        <v>400</v>
      </c>
      <c r="D124" s="108">
        <v>21.98</v>
      </c>
      <c r="E124" s="108">
        <v>8792</v>
      </c>
      <c r="F124" s="109" t="s">
        <v>12</v>
      </c>
    </row>
    <row r="125" spans="2:6" ht="12.5">
      <c r="B125" s="34">
        <v>45819.646782407406</v>
      </c>
      <c r="C125" s="107">
        <v>400</v>
      </c>
      <c r="D125" s="108">
        <v>21.98</v>
      </c>
      <c r="E125" s="108">
        <v>8792</v>
      </c>
      <c r="F125" s="109" t="s">
        <v>12</v>
      </c>
    </row>
    <row r="126" spans="2:6" ht="12.5">
      <c r="B126" s="34">
        <v>45819.649456018517</v>
      </c>
      <c r="C126" s="107">
        <v>311</v>
      </c>
      <c r="D126" s="108">
        <v>21.94</v>
      </c>
      <c r="E126" s="108">
        <v>6823.34</v>
      </c>
      <c r="F126" s="109" t="s">
        <v>12</v>
      </c>
    </row>
    <row r="127" spans="2:6" ht="12.5">
      <c r="B127" s="34">
        <v>45819.66642361111</v>
      </c>
      <c r="C127" s="107">
        <v>737</v>
      </c>
      <c r="D127" s="108">
        <v>22</v>
      </c>
      <c r="E127" s="108">
        <v>16214</v>
      </c>
      <c r="F127" s="109" t="s">
        <v>12</v>
      </c>
    </row>
    <row r="128" spans="2:6" ht="12.5">
      <c r="B128" s="34">
        <v>45819.668263888889</v>
      </c>
      <c r="C128" s="107">
        <v>274</v>
      </c>
      <c r="D128" s="108">
        <v>22</v>
      </c>
      <c r="E128" s="108">
        <v>6028</v>
      </c>
      <c r="F128" s="109" t="s">
        <v>12</v>
      </c>
    </row>
    <row r="129" spans="2:6" ht="12.5">
      <c r="B129" s="34">
        <v>45819.668263888889</v>
      </c>
      <c r="C129" s="107">
        <v>258</v>
      </c>
      <c r="D129" s="108">
        <v>22</v>
      </c>
      <c r="E129" s="108">
        <v>5676</v>
      </c>
      <c r="F129" s="109" t="s">
        <v>12</v>
      </c>
    </row>
    <row r="130" spans="2:6" ht="12.5">
      <c r="B130" s="34">
        <v>45819.668263888889</v>
      </c>
      <c r="C130" s="107">
        <v>308</v>
      </c>
      <c r="D130" s="108">
        <v>22</v>
      </c>
      <c r="E130" s="108">
        <v>6776</v>
      </c>
      <c r="F130" s="109" t="s">
        <v>12</v>
      </c>
    </row>
    <row r="131" spans="2:6" ht="12.5">
      <c r="B131" s="34">
        <v>45819.668263888889</v>
      </c>
      <c r="C131" s="107">
        <v>555</v>
      </c>
      <c r="D131" s="108">
        <v>22</v>
      </c>
      <c r="E131" s="108">
        <v>12210</v>
      </c>
      <c r="F131" s="109" t="s">
        <v>12</v>
      </c>
    </row>
    <row r="132" spans="2:6" ht="12.5">
      <c r="B132" s="34">
        <v>45819.676736111112</v>
      </c>
      <c r="C132" s="107">
        <v>180</v>
      </c>
      <c r="D132" s="108">
        <v>22</v>
      </c>
      <c r="E132" s="108">
        <v>3960</v>
      </c>
      <c r="F132" s="109" t="s">
        <v>12</v>
      </c>
    </row>
    <row r="133" spans="2:6" ht="12.5">
      <c r="B133" s="34">
        <v>45819.676736111112</v>
      </c>
      <c r="C133" s="107">
        <v>386</v>
      </c>
      <c r="D133" s="108">
        <v>22</v>
      </c>
      <c r="E133" s="108">
        <v>8492</v>
      </c>
      <c r="F133" s="109" t="s">
        <v>12</v>
      </c>
    </row>
    <row r="134" spans="2:6" ht="12.5">
      <c r="B134" s="34">
        <v>45819.684560185182</v>
      </c>
      <c r="C134" s="107">
        <v>271</v>
      </c>
      <c r="D134" s="108">
        <v>22</v>
      </c>
      <c r="E134" s="108">
        <v>5962</v>
      </c>
      <c r="F134" s="109" t="s">
        <v>12</v>
      </c>
    </row>
    <row r="135" spans="2:6" ht="12.5">
      <c r="B135" s="34">
        <v>45819.684560185182</v>
      </c>
      <c r="C135" s="107">
        <v>124</v>
      </c>
      <c r="D135" s="108">
        <v>22</v>
      </c>
      <c r="E135" s="108">
        <v>2728</v>
      </c>
      <c r="F135" s="109" t="s">
        <v>12</v>
      </c>
    </row>
    <row r="136" spans="2:6" ht="12.5">
      <c r="B136" s="34">
        <v>45819.684560185182</v>
      </c>
      <c r="C136" s="107">
        <v>294</v>
      </c>
      <c r="D136" s="108">
        <v>22</v>
      </c>
      <c r="E136" s="108">
        <v>6468</v>
      </c>
      <c r="F136" s="109" t="s">
        <v>12</v>
      </c>
    </row>
    <row r="137" spans="2:6" ht="12.5">
      <c r="B137" s="34">
        <v>45819.684560185182</v>
      </c>
      <c r="C137" s="107">
        <v>135</v>
      </c>
      <c r="D137" s="108">
        <v>22</v>
      </c>
      <c r="E137" s="108">
        <v>2970</v>
      </c>
      <c r="F137" s="109" t="s">
        <v>12</v>
      </c>
    </row>
    <row r="138" spans="2:6" ht="12.5">
      <c r="B138" s="34">
        <v>45819.688761574071</v>
      </c>
      <c r="C138" s="107">
        <v>297</v>
      </c>
      <c r="D138" s="108">
        <v>22</v>
      </c>
      <c r="E138" s="108">
        <v>6534</v>
      </c>
      <c r="F138" s="109" t="s">
        <v>12</v>
      </c>
    </row>
    <row r="139" spans="2:6" ht="12.5">
      <c r="B139" s="34">
        <v>45819.690393518518</v>
      </c>
      <c r="C139" s="107">
        <v>182</v>
      </c>
      <c r="D139" s="108">
        <v>22</v>
      </c>
      <c r="E139" s="108">
        <v>4004</v>
      </c>
      <c r="F139" s="109" t="s">
        <v>12</v>
      </c>
    </row>
    <row r="140" spans="2:6" ht="12.5">
      <c r="B140" s="34">
        <v>45819.701377314814</v>
      </c>
      <c r="C140" s="107">
        <v>86</v>
      </c>
      <c r="D140" s="108">
        <v>22</v>
      </c>
      <c r="E140" s="108">
        <v>1892</v>
      </c>
      <c r="F140" s="109" t="s">
        <v>12</v>
      </c>
    </row>
    <row r="141" spans="2:6" ht="12.5">
      <c r="B141" s="34">
        <v>45819.701377314814</v>
      </c>
      <c r="C141" s="107">
        <v>171</v>
      </c>
      <c r="D141" s="108">
        <v>22</v>
      </c>
      <c r="E141" s="108">
        <v>3762</v>
      </c>
      <c r="F141" s="109" t="s">
        <v>12</v>
      </c>
    </row>
    <row r="142" spans="2:6" ht="12.5">
      <c r="B142" s="34">
        <v>45819.701377314814</v>
      </c>
      <c r="C142" s="107">
        <v>263</v>
      </c>
      <c r="D142" s="108">
        <v>22</v>
      </c>
      <c r="E142" s="108">
        <v>5786</v>
      </c>
      <c r="F142" s="109" t="s">
        <v>12</v>
      </c>
    </row>
    <row r="143" spans="2:6" ht="12.5">
      <c r="B143" s="34">
        <v>45819.701377314814</v>
      </c>
      <c r="C143" s="107">
        <v>524</v>
      </c>
      <c r="D143" s="108">
        <v>22</v>
      </c>
      <c r="E143" s="108">
        <v>11528</v>
      </c>
      <c r="F143" s="109" t="s">
        <v>12</v>
      </c>
    </row>
    <row r="144" spans="2:6" ht="12.5">
      <c r="B144" s="34">
        <v>45819.701377314814</v>
      </c>
      <c r="C144" s="107">
        <v>268</v>
      </c>
      <c r="D144" s="108">
        <v>22</v>
      </c>
      <c r="E144" s="108">
        <v>5896</v>
      </c>
      <c r="F144" s="109" t="s">
        <v>12</v>
      </c>
    </row>
    <row r="145" spans="2:6" ht="12.5">
      <c r="B145" s="34">
        <v>45819.701377314814</v>
      </c>
      <c r="C145" s="107">
        <v>111</v>
      </c>
      <c r="D145" s="108">
        <v>22</v>
      </c>
      <c r="E145" s="108">
        <v>2442</v>
      </c>
      <c r="F145" s="109" t="s">
        <v>12</v>
      </c>
    </row>
    <row r="146" spans="2:6" ht="12.5">
      <c r="B146" s="34">
        <v>45819.707743055558</v>
      </c>
      <c r="C146" s="107">
        <v>284</v>
      </c>
      <c r="D146" s="108">
        <v>22</v>
      </c>
      <c r="E146" s="108">
        <v>6248</v>
      </c>
      <c r="F146" s="109" t="s">
        <v>12</v>
      </c>
    </row>
    <row r="147" spans="2:6" ht="12.5">
      <c r="B147" s="34">
        <v>45819.714131944442</v>
      </c>
      <c r="C147" s="107">
        <v>557</v>
      </c>
      <c r="D147" s="108">
        <v>22.02</v>
      </c>
      <c r="E147" s="108">
        <v>12265.14</v>
      </c>
      <c r="F147" s="109" t="s">
        <v>12</v>
      </c>
    </row>
    <row r="148" spans="2:6" ht="12.5">
      <c r="B148" s="34">
        <v>45819.72215277778</v>
      </c>
      <c r="C148" s="107">
        <v>161</v>
      </c>
      <c r="D148" s="108">
        <v>22.06</v>
      </c>
      <c r="E148" s="108">
        <v>3551.66</v>
      </c>
      <c r="F148" s="109" t="s">
        <v>12</v>
      </c>
    </row>
    <row r="149" spans="2:6" ht="12.5">
      <c r="B149" s="34">
        <v>45819.722337962965</v>
      </c>
      <c r="C149" s="107">
        <v>176</v>
      </c>
      <c r="D149" s="108">
        <v>22.06</v>
      </c>
      <c r="E149" s="108">
        <v>3882.56</v>
      </c>
      <c r="F149" s="109" t="s">
        <v>12</v>
      </c>
    </row>
    <row r="150" spans="2:6" ht="12.5">
      <c r="B150" s="34">
        <v>45819.722337962965</v>
      </c>
      <c r="C150" s="107">
        <v>159</v>
      </c>
      <c r="D150" s="108">
        <v>22.06</v>
      </c>
      <c r="E150" s="108">
        <v>3507.54</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C27F-DB98-4B90-A103-2BD7CF87DB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45818</v>
      </c>
      <c r="C15" s="59">
        <f>SUMIF(F20:F5000,F15,C20:C5000)</f>
        <v>24253</v>
      </c>
      <c r="D15" s="60">
        <f>E15/C15</f>
        <v>22.06499072279717</v>
      </c>
      <c r="E15" s="60">
        <f>SUMIF(F20:F5000,F15,E20:E5000)</f>
        <v>535142.21999999974</v>
      </c>
      <c r="F15" s="61" t="s">
        <v>12</v>
      </c>
    </row>
    <row r="16" spans="2:10">
      <c r="B16" s="26">
        <v>45818</v>
      </c>
      <c r="C16" s="59">
        <f>SUMIF(F20:F5001,F16,C20:C5001)</f>
        <v>0</v>
      </c>
      <c r="D16" s="60">
        <v>0</v>
      </c>
      <c r="E16" s="60">
        <f>SUMIF(F20:F5001,F16,E20:E5001)</f>
        <v>0</v>
      </c>
      <c r="F16" s="61" t="s">
        <v>22</v>
      </c>
    </row>
    <row r="17" spans="2:12" ht="12.5">
      <c r="B17" s="26">
        <v>45818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45818.378472222219</v>
      </c>
      <c r="C20" s="107">
        <v>75</v>
      </c>
      <c r="D20" s="108">
        <v>21.88</v>
      </c>
      <c r="E20" s="108">
        <v>1641</v>
      </c>
      <c r="F20" s="109" t="s">
        <v>12</v>
      </c>
      <c r="G20" s="87"/>
      <c r="H20" s="86"/>
      <c r="I20" s="86"/>
      <c r="J20" s="86"/>
      <c r="K20" s="86"/>
    </row>
    <row r="21" spans="2:12" ht="12.5">
      <c r="B21" s="34">
        <v>45818.37939814815</v>
      </c>
      <c r="C21" s="107">
        <v>624</v>
      </c>
      <c r="D21" s="108">
        <v>21.84</v>
      </c>
      <c r="E21" s="108">
        <v>13628.16</v>
      </c>
      <c r="F21" s="109" t="s">
        <v>12</v>
      </c>
    </row>
    <row r="22" spans="2:12" ht="12.5">
      <c r="B22" s="34">
        <v>45818.383842592593</v>
      </c>
      <c r="C22" s="107">
        <v>311</v>
      </c>
      <c r="D22" s="108">
        <v>21.86</v>
      </c>
      <c r="E22" s="108">
        <v>6798.46</v>
      </c>
      <c r="F22" s="109" t="s">
        <v>12</v>
      </c>
    </row>
    <row r="23" spans="2:12" ht="12.5">
      <c r="B23" s="34">
        <v>45818.386134259257</v>
      </c>
      <c r="C23" s="107">
        <v>308</v>
      </c>
      <c r="D23" s="108">
        <v>21.9</v>
      </c>
      <c r="E23" s="108">
        <v>6745.2</v>
      </c>
      <c r="F23" s="109" t="s">
        <v>12</v>
      </c>
    </row>
    <row r="24" spans="2:12" ht="12.5">
      <c r="B24" s="34">
        <v>45818.386134259257</v>
      </c>
      <c r="C24" s="107">
        <v>234</v>
      </c>
      <c r="D24" s="108">
        <v>21.9</v>
      </c>
      <c r="E24" s="108">
        <v>5124.5999999999995</v>
      </c>
      <c r="F24" s="109" t="s">
        <v>12</v>
      </c>
    </row>
    <row r="25" spans="2:12" ht="12.5">
      <c r="B25" s="34">
        <v>45818.393553240741</v>
      </c>
      <c r="C25" s="107">
        <v>177</v>
      </c>
      <c r="D25" s="108">
        <v>21.94</v>
      </c>
      <c r="E25" s="108">
        <v>3883.38</v>
      </c>
      <c r="F25" s="109" t="s">
        <v>12</v>
      </c>
    </row>
    <row r="26" spans="2:12" ht="12.5">
      <c r="B26" s="34">
        <v>45818.393553240741</v>
      </c>
      <c r="C26" s="107">
        <v>323</v>
      </c>
      <c r="D26" s="108">
        <v>21.94</v>
      </c>
      <c r="E26" s="108">
        <v>7086.6200000000008</v>
      </c>
      <c r="F26" s="109" t="s">
        <v>12</v>
      </c>
    </row>
    <row r="27" spans="2:12" ht="12.5">
      <c r="B27" s="34">
        <v>45818.393553240741</v>
      </c>
      <c r="C27" s="107">
        <v>313</v>
      </c>
      <c r="D27" s="108">
        <v>21.94</v>
      </c>
      <c r="E27" s="108">
        <v>6867.22</v>
      </c>
      <c r="F27" s="109" t="s">
        <v>12</v>
      </c>
    </row>
    <row r="28" spans="2:12" ht="12.5">
      <c r="B28" s="34">
        <v>45818.393553240741</v>
      </c>
      <c r="C28" s="107">
        <v>323</v>
      </c>
      <c r="D28" s="108">
        <v>21.94</v>
      </c>
      <c r="E28" s="108">
        <v>7086.6200000000008</v>
      </c>
      <c r="F28" s="109" t="s">
        <v>12</v>
      </c>
    </row>
    <row r="29" spans="2:12" ht="12.5">
      <c r="B29" s="34">
        <v>45818.401226851849</v>
      </c>
      <c r="C29" s="107">
        <v>570</v>
      </c>
      <c r="D29" s="108">
        <v>21.96</v>
      </c>
      <c r="E29" s="108">
        <v>12517.2</v>
      </c>
      <c r="F29" s="109" t="s">
        <v>12</v>
      </c>
    </row>
    <row r="30" spans="2:12" ht="12.5">
      <c r="B30" s="34">
        <v>45818.406261574077</v>
      </c>
      <c r="C30" s="107">
        <v>273</v>
      </c>
      <c r="D30" s="108">
        <v>21.98</v>
      </c>
      <c r="E30" s="108">
        <v>6000.54</v>
      </c>
      <c r="F30" s="109" t="s">
        <v>12</v>
      </c>
    </row>
    <row r="31" spans="2:12" ht="12.5">
      <c r="B31" s="34">
        <v>45818.406261574077</v>
      </c>
      <c r="C31" s="107">
        <v>320</v>
      </c>
      <c r="D31" s="108">
        <v>21.98</v>
      </c>
      <c r="E31" s="108">
        <v>7033.6</v>
      </c>
      <c r="F31" s="109" t="s">
        <v>12</v>
      </c>
    </row>
    <row r="32" spans="2:12" ht="12.5">
      <c r="B32" s="34">
        <v>45818.411053240743</v>
      </c>
      <c r="C32" s="107">
        <v>286</v>
      </c>
      <c r="D32" s="108">
        <v>22.02</v>
      </c>
      <c r="E32" s="108">
        <v>6297.72</v>
      </c>
      <c r="F32" s="109" t="s">
        <v>12</v>
      </c>
    </row>
    <row r="33" spans="2:6" ht="12.5">
      <c r="B33" s="34">
        <v>45818.415208333332</v>
      </c>
      <c r="C33" s="107">
        <v>341</v>
      </c>
      <c r="D33" s="108">
        <v>22.04</v>
      </c>
      <c r="E33" s="108">
        <v>7515.6399999999994</v>
      </c>
      <c r="F33" s="109" t="s">
        <v>12</v>
      </c>
    </row>
    <row r="34" spans="2:6" ht="12.5">
      <c r="B34" s="34">
        <v>45818.416863425926</v>
      </c>
      <c r="C34" s="107">
        <v>286</v>
      </c>
      <c r="D34" s="108">
        <v>22.04</v>
      </c>
      <c r="E34" s="108">
        <v>6303.44</v>
      </c>
      <c r="F34" s="109" t="s">
        <v>12</v>
      </c>
    </row>
    <row r="35" spans="2:6" ht="12.5">
      <c r="B35" s="34">
        <v>45818.41915509259</v>
      </c>
      <c r="C35" s="107">
        <v>275</v>
      </c>
      <c r="D35" s="108">
        <v>22.04</v>
      </c>
      <c r="E35" s="108">
        <v>6061</v>
      </c>
      <c r="F35" s="109" t="s">
        <v>12</v>
      </c>
    </row>
    <row r="36" spans="2:6" ht="12.5">
      <c r="B36" s="34">
        <v>45818.42150462963</v>
      </c>
      <c r="C36" s="107">
        <v>75</v>
      </c>
      <c r="D36" s="108">
        <v>22.02</v>
      </c>
      <c r="E36" s="108">
        <v>1651.5</v>
      </c>
      <c r="F36" s="109" t="s">
        <v>12</v>
      </c>
    </row>
    <row r="37" spans="2:6" ht="12.5">
      <c r="B37" s="34">
        <v>45818.42150462963</v>
      </c>
      <c r="C37" s="107">
        <v>196</v>
      </c>
      <c r="D37" s="108">
        <v>22.02</v>
      </c>
      <c r="E37" s="108">
        <v>4315.92</v>
      </c>
      <c r="F37" s="109" t="s">
        <v>12</v>
      </c>
    </row>
    <row r="38" spans="2:6" ht="12.5">
      <c r="B38" s="34">
        <v>45818.424560185187</v>
      </c>
      <c r="C38" s="107">
        <v>259</v>
      </c>
      <c r="D38" s="108">
        <v>22.02</v>
      </c>
      <c r="E38" s="108">
        <v>5703.18</v>
      </c>
      <c r="F38" s="109" t="s">
        <v>12</v>
      </c>
    </row>
    <row r="39" spans="2:6" ht="12.5">
      <c r="B39" s="34">
        <v>45818.429965277777</v>
      </c>
      <c r="C39" s="107">
        <v>258</v>
      </c>
      <c r="D39" s="108">
        <v>21.98</v>
      </c>
      <c r="E39" s="108">
        <v>5670.84</v>
      </c>
      <c r="F39" s="109" t="s">
        <v>12</v>
      </c>
    </row>
    <row r="40" spans="2:6" ht="12.5">
      <c r="B40" s="34">
        <v>45818.429965277777</v>
      </c>
      <c r="C40" s="107">
        <v>75</v>
      </c>
      <c r="D40" s="108">
        <v>21.98</v>
      </c>
      <c r="E40" s="108">
        <v>1648.5</v>
      </c>
      <c r="F40" s="109" t="s">
        <v>12</v>
      </c>
    </row>
    <row r="41" spans="2:6" ht="12.5">
      <c r="B41" s="34">
        <v>45818.434120370373</v>
      </c>
      <c r="C41" s="107">
        <v>55</v>
      </c>
      <c r="D41" s="108">
        <v>22.02</v>
      </c>
      <c r="E41" s="108">
        <v>1211.0999999999999</v>
      </c>
      <c r="F41" s="109" t="s">
        <v>12</v>
      </c>
    </row>
    <row r="42" spans="2:6" ht="12.5">
      <c r="B42" s="34">
        <v>45818.436863425923</v>
      </c>
      <c r="C42" s="107">
        <v>511</v>
      </c>
      <c r="D42" s="108">
        <v>22.02</v>
      </c>
      <c r="E42" s="108">
        <v>11252.22</v>
      </c>
      <c r="F42" s="109" t="s">
        <v>12</v>
      </c>
    </row>
    <row r="43" spans="2:6" ht="12.5">
      <c r="B43" s="34">
        <v>45818.442361111112</v>
      </c>
      <c r="C43" s="107">
        <v>278</v>
      </c>
      <c r="D43" s="108">
        <v>22.06</v>
      </c>
      <c r="E43" s="108">
        <v>6132.6799999999994</v>
      </c>
      <c r="F43" s="109" t="s">
        <v>12</v>
      </c>
    </row>
    <row r="44" spans="2:6" ht="12.5">
      <c r="B44" s="34">
        <v>45818.442361111112</v>
      </c>
      <c r="C44" s="107">
        <v>291</v>
      </c>
      <c r="D44" s="108">
        <v>22.06</v>
      </c>
      <c r="E44" s="108">
        <v>6419.46</v>
      </c>
      <c r="F44" s="109" t="s">
        <v>12</v>
      </c>
    </row>
    <row r="45" spans="2:6" ht="12.5">
      <c r="B45" s="34">
        <v>45818.449872685182</v>
      </c>
      <c r="C45" s="107">
        <v>255</v>
      </c>
      <c r="D45" s="108">
        <v>22.04</v>
      </c>
      <c r="E45" s="108">
        <v>5620.2</v>
      </c>
      <c r="F45" s="109" t="s">
        <v>12</v>
      </c>
    </row>
    <row r="46" spans="2:6" ht="12.5">
      <c r="B46" s="34">
        <v>45818.449872685182</v>
      </c>
      <c r="C46" s="107">
        <v>13</v>
      </c>
      <c r="D46" s="108">
        <v>22.04</v>
      </c>
      <c r="E46" s="108">
        <v>286.52</v>
      </c>
      <c r="F46" s="109" t="s">
        <v>12</v>
      </c>
    </row>
    <row r="47" spans="2:6" ht="12.5">
      <c r="B47" s="34">
        <v>45818.449872685182</v>
      </c>
      <c r="C47" s="107">
        <v>208</v>
      </c>
      <c r="D47" s="108">
        <v>22.04</v>
      </c>
      <c r="E47" s="108">
        <v>4584.32</v>
      </c>
      <c r="F47" s="109" t="s">
        <v>12</v>
      </c>
    </row>
    <row r="48" spans="2:6" ht="12.5">
      <c r="B48" s="34">
        <v>45818.449872685182</v>
      </c>
      <c r="C48" s="107">
        <v>67</v>
      </c>
      <c r="D48" s="108">
        <v>22.04</v>
      </c>
      <c r="E48" s="108">
        <v>1476.6799999999998</v>
      </c>
      <c r="F48" s="109" t="s">
        <v>12</v>
      </c>
    </row>
    <row r="49" spans="2:6" ht="12.5">
      <c r="B49" s="34">
        <v>45818.455127314817</v>
      </c>
      <c r="C49" s="107">
        <v>291</v>
      </c>
      <c r="D49" s="108">
        <v>22.02</v>
      </c>
      <c r="E49" s="108">
        <v>6407.82</v>
      </c>
      <c r="F49" s="109" t="s">
        <v>12</v>
      </c>
    </row>
    <row r="50" spans="2:6" ht="12.5">
      <c r="B50" s="34">
        <v>45818.459004629629</v>
      </c>
      <c r="C50" s="107">
        <v>277</v>
      </c>
      <c r="D50" s="108">
        <v>22.04</v>
      </c>
      <c r="E50" s="108">
        <v>6105.08</v>
      </c>
      <c r="F50" s="109" t="s">
        <v>12</v>
      </c>
    </row>
    <row r="51" spans="2:6" ht="12.5">
      <c r="B51" s="34">
        <v>45818.46665509259</v>
      </c>
      <c r="C51" s="107">
        <v>93</v>
      </c>
      <c r="D51" s="108">
        <v>21.98</v>
      </c>
      <c r="E51" s="108">
        <v>2044.14</v>
      </c>
      <c r="F51" s="109" t="s">
        <v>12</v>
      </c>
    </row>
    <row r="52" spans="2:6" ht="12.5">
      <c r="B52" s="34">
        <v>45818.466747685183</v>
      </c>
      <c r="C52" s="107">
        <v>242</v>
      </c>
      <c r="D52" s="108">
        <v>22</v>
      </c>
      <c r="E52" s="108">
        <v>5324</v>
      </c>
      <c r="F52" s="109" t="s">
        <v>12</v>
      </c>
    </row>
    <row r="53" spans="2:6" ht="12.5">
      <c r="B53" s="34">
        <v>45818.466747685183</v>
      </c>
      <c r="C53" s="107">
        <v>330</v>
      </c>
      <c r="D53" s="108">
        <v>22</v>
      </c>
      <c r="E53" s="108">
        <v>7260</v>
      </c>
      <c r="F53" s="109" t="s">
        <v>12</v>
      </c>
    </row>
    <row r="54" spans="2:6" ht="12.5">
      <c r="B54" s="34">
        <v>45818.474305555559</v>
      </c>
      <c r="C54" s="107">
        <v>304</v>
      </c>
      <c r="D54" s="108">
        <v>21.96</v>
      </c>
      <c r="E54" s="108">
        <v>6675.84</v>
      </c>
      <c r="F54" s="109" t="s">
        <v>12</v>
      </c>
    </row>
    <row r="55" spans="2:6" ht="12.5">
      <c r="B55" s="34">
        <v>45818.487812500003</v>
      </c>
      <c r="C55" s="107">
        <v>265</v>
      </c>
      <c r="D55" s="108">
        <v>22.06</v>
      </c>
      <c r="E55" s="108">
        <v>5845.9</v>
      </c>
      <c r="F55" s="109" t="s">
        <v>12</v>
      </c>
    </row>
    <row r="56" spans="2:6" ht="12.5">
      <c r="B56" s="34">
        <v>45818.48810185185</v>
      </c>
      <c r="C56" s="107">
        <v>274</v>
      </c>
      <c r="D56" s="108">
        <v>22.06</v>
      </c>
      <c r="E56" s="108">
        <v>6044.44</v>
      </c>
      <c r="F56" s="109" t="s">
        <v>12</v>
      </c>
    </row>
    <row r="57" spans="2:6" ht="12.5">
      <c r="B57" s="34">
        <v>45818.494039351855</v>
      </c>
      <c r="C57" s="107">
        <v>198</v>
      </c>
      <c r="D57" s="108">
        <v>22.06</v>
      </c>
      <c r="E57" s="108">
        <v>4367.88</v>
      </c>
      <c r="F57" s="109" t="s">
        <v>12</v>
      </c>
    </row>
    <row r="58" spans="2:6" ht="12.5">
      <c r="B58" s="34">
        <v>45818.494039351855</v>
      </c>
      <c r="C58" s="107">
        <v>77</v>
      </c>
      <c r="D58" s="108">
        <v>22.06</v>
      </c>
      <c r="E58" s="108">
        <v>1698.62</v>
      </c>
      <c r="F58" s="109" t="s">
        <v>12</v>
      </c>
    </row>
    <row r="59" spans="2:6" ht="12.5">
      <c r="B59" s="34">
        <v>45818.494039351855</v>
      </c>
      <c r="C59" s="107">
        <v>265</v>
      </c>
      <c r="D59" s="108">
        <v>22.06</v>
      </c>
      <c r="E59" s="108">
        <v>5845.9</v>
      </c>
      <c r="F59" s="109" t="s">
        <v>12</v>
      </c>
    </row>
    <row r="60" spans="2:6" ht="12.5">
      <c r="B60" s="34">
        <v>45818.5078125</v>
      </c>
      <c r="C60" s="107">
        <v>116</v>
      </c>
      <c r="D60" s="108">
        <v>22.1</v>
      </c>
      <c r="E60" s="108">
        <v>2563.6000000000004</v>
      </c>
      <c r="F60" s="109" t="s">
        <v>12</v>
      </c>
    </row>
    <row r="61" spans="2:6" ht="12.5">
      <c r="B61" s="34">
        <v>45818.509837962964</v>
      </c>
      <c r="C61" s="107">
        <v>232</v>
      </c>
      <c r="D61" s="108">
        <v>22.1</v>
      </c>
      <c r="E61" s="108">
        <v>5127.2000000000007</v>
      </c>
      <c r="F61" s="109" t="s">
        <v>12</v>
      </c>
    </row>
    <row r="62" spans="2:6" ht="12.5">
      <c r="B62" s="34">
        <v>45818.509837962964</v>
      </c>
      <c r="C62" s="107">
        <v>40</v>
      </c>
      <c r="D62" s="108">
        <v>22.1</v>
      </c>
      <c r="E62" s="108">
        <v>884</v>
      </c>
      <c r="F62" s="109" t="s">
        <v>12</v>
      </c>
    </row>
    <row r="63" spans="2:6" ht="12.5">
      <c r="B63" s="34">
        <v>45818.51457175926</v>
      </c>
      <c r="C63" s="107">
        <v>58</v>
      </c>
      <c r="D63" s="108">
        <v>22.1</v>
      </c>
      <c r="E63" s="108">
        <v>1281.8000000000002</v>
      </c>
      <c r="F63" s="109" t="s">
        <v>12</v>
      </c>
    </row>
    <row r="64" spans="2:6" ht="12.5">
      <c r="B64" s="34">
        <v>45818.51457175926</v>
      </c>
      <c r="C64" s="107">
        <v>83</v>
      </c>
      <c r="D64" s="108">
        <v>22.1</v>
      </c>
      <c r="E64" s="108">
        <v>1834.3000000000002</v>
      </c>
      <c r="F64" s="109" t="s">
        <v>12</v>
      </c>
    </row>
    <row r="65" spans="2:6" ht="12.5">
      <c r="B65" s="34">
        <v>45818.51457175926</v>
      </c>
      <c r="C65" s="107">
        <v>85</v>
      </c>
      <c r="D65" s="108">
        <v>22.1</v>
      </c>
      <c r="E65" s="108">
        <v>1878.5000000000002</v>
      </c>
      <c r="F65" s="109" t="s">
        <v>12</v>
      </c>
    </row>
    <row r="66" spans="2:6" ht="12.5">
      <c r="B66" s="34">
        <v>45818.51457175926</v>
      </c>
      <c r="C66" s="107">
        <v>54</v>
      </c>
      <c r="D66" s="108">
        <v>22.1</v>
      </c>
      <c r="E66" s="108">
        <v>1193.4000000000001</v>
      </c>
      <c r="F66" s="109" t="s">
        <v>12</v>
      </c>
    </row>
    <row r="67" spans="2:6" ht="12.5">
      <c r="B67" s="34">
        <v>45818.51935185185</v>
      </c>
      <c r="C67" s="107">
        <v>302</v>
      </c>
      <c r="D67" s="108">
        <v>22.14</v>
      </c>
      <c r="E67" s="108">
        <v>6686.28</v>
      </c>
      <c r="F67" s="109" t="s">
        <v>12</v>
      </c>
    </row>
    <row r="68" spans="2:6" ht="12.5">
      <c r="B68" s="34">
        <v>45818.523090277777</v>
      </c>
      <c r="C68" s="107">
        <v>328</v>
      </c>
      <c r="D68" s="108">
        <v>22.12</v>
      </c>
      <c r="E68" s="108">
        <v>7255.3600000000006</v>
      </c>
      <c r="F68" s="109" t="s">
        <v>12</v>
      </c>
    </row>
    <row r="69" spans="2:6" ht="12.5">
      <c r="B69" s="34">
        <v>45818.523090277777</v>
      </c>
      <c r="C69" s="107">
        <v>439</v>
      </c>
      <c r="D69" s="108">
        <v>22.12</v>
      </c>
      <c r="E69" s="108">
        <v>9710.68</v>
      </c>
      <c r="F69" s="109" t="s">
        <v>12</v>
      </c>
    </row>
    <row r="70" spans="2:6" ht="12.5">
      <c r="B70" s="34">
        <v>45818.528761574074</v>
      </c>
      <c r="C70" s="107">
        <v>274</v>
      </c>
      <c r="D70" s="108">
        <v>22.1</v>
      </c>
      <c r="E70" s="108">
        <v>6055.4000000000005</v>
      </c>
      <c r="F70" s="109" t="s">
        <v>12</v>
      </c>
    </row>
    <row r="71" spans="2:6" ht="12.5">
      <c r="B71" s="34">
        <v>45818.54246527778</v>
      </c>
      <c r="C71" s="107">
        <v>115</v>
      </c>
      <c r="D71" s="108">
        <v>22.12</v>
      </c>
      <c r="E71" s="108">
        <v>2543.8000000000002</v>
      </c>
      <c r="F71" s="109" t="s">
        <v>12</v>
      </c>
    </row>
    <row r="72" spans="2:6" ht="12.5">
      <c r="B72" s="34">
        <v>45818.54246527778</v>
      </c>
      <c r="C72" s="107">
        <v>354</v>
      </c>
      <c r="D72" s="108">
        <v>22.12</v>
      </c>
      <c r="E72" s="108">
        <v>7830.4800000000005</v>
      </c>
      <c r="F72" s="109" t="s">
        <v>12</v>
      </c>
    </row>
    <row r="73" spans="2:6" ht="12.5">
      <c r="B73" s="34">
        <v>45818.54246527778</v>
      </c>
      <c r="C73" s="107">
        <v>198</v>
      </c>
      <c r="D73" s="108">
        <v>22.12</v>
      </c>
      <c r="E73" s="108">
        <v>4379.76</v>
      </c>
      <c r="F73" s="109" t="s">
        <v>12</v>
      </c>
    </row>
    <row r="74" spans="2:6" ht="12.5">
      <c r="B74" s="34">
        <v>45818.54246527778</v>
      </c>
      <c r="C74" s="107">
        <v>156</v>
      </c>
      <c r="D74" s="108">
        <v>22.12</v>
      </c>
      <c r="E74" s="108">
        <v>3450.7200000000003</v>
      </c>
      <c r="F74" s="109" t="s">
        <v>12</v>
      </c>
    </row>
    <row r="75" spans="2:6" ht="12.5">
      <c r="B75" s="34">
        <v>45818.552025462966</v>
      </c>
      <c r="C75" s="107">
        <v>278</v>
      </c>
      <c r="D75" s="108">
        <v>22.1</v>
      </c>
      <c r="E75" s="108">
        <v>6143.8</v>
      </c>
      <c r="F75" s="109" t="s">
        <v>12</v>
      </c>
    </row>
    <row r="76" spans="2:6" ht="12.5">
      <c r="B76" s="34">
        <v>45818.552025462966</v>
      </c>
      <c r="C76" s="107">
        <v>276</v>
      </c>
      <c r="D76" s="108">
        <v>22.12</v>
      </c>
      <c r="E76" s="108">
        <v>6105.12</v>
      </c>
      <c r="F76" s="109" t="s">
        <v>12</v>
      </c>
    </row>
    <row r="77" spans="2:6" ht="12.5">
      <c r="B77" s="34">
        <v>45818.562743055554</v>
      </c>
      <c r="C77" s="107">
        <v>218</v>
      </c>
      <c r="D77" s="108">
        <v>22.08</v>
      </c>
      <c r="E77" s="108">
        <v>4813.4399999999996</v>
      </c>
      <c r="F77" s="109" t="s">
        <v>12</v>
      </c>
    </row>
    <row r="78" spans="2:6" ht="12.5">
      <c r="B78" s="34">
        <v>45818.562743055554</v>
      </c>
      <c r="C78" s="107">
        <v>272</v>
      </c>
      <c r="D78" s="108">
        <v>22.08</v>
      </c>
      <c r="E78" s="108">
        <v>6005.7599999999993</v>
      </c>
      <c r="F78" s="109" t="s">
        <v>12</v>
      </c>
    </row>
    <row r="79" spans="2:6" ht="12.5">
      <c r="B79" s="34">
        <v>45818.562743055554</v>
      </c>
      <c r="C79" s="107">
        <v>64</v>
      </c>
      <c r="D79" s="108">
        <v>22.08</v>
      </c>
      <c r="E79" s="108">
        <v>1413.12</v>
      </c>
      <c r="F79" s="109" t="s">
        <v>12</v>
      </c>
    </row>
    <row r="80" spans="2:6" ht="12.5">
      <c r="B80" s="34">
        <v>45818.568877314814</v>
      </c>
      <c r="C80" s="107">
        <v>293</v>
      </c>
      <c r="D80" s="108">
        <v>22.1</v>
      </c>
      <c r="E80" s="108">
        <v>6475.3</v>
      </c>
      <c r="F80" s="109" t="s">
        <v>12</v>
      </c>
    </row>
    <row r="81" spans="2:6" ht="12.5">
      <c r="B81" s="34">
        <v>45818.573761574073</v>
      </c>
      <c r="C81" s="107">
        <v>272</v>
      </c>
      <c r="D81" s="108">
        <v>22.06</v>
      </c>
      <c r="E81" s="108">
        <v>6000.32</v>
      </c>
      <c r="F81" s="109" t="s">
        <v>12</v>
      </c>
    </row>
    <row r="82" spans="2:6" ht="12.5">
      <c r="B82" s="34">
        <v>45818.587291666663</v>
      </c>
      <c r="C82" s="107">
        <v>170</v>
      </c>
      <c r="D82" s="108">
        <v>22.04</v>
      </c>
      <c r="E82" s="108">
        <v>3746.7999999999997</v>
      </c>
      <c r="F82" s="109" t="s">
        <v>12</v>
      </c>
    </row>
    <row r="83" spans="2:6" ht="12.5">
      <c r="B83" s="34">
        <v>45818.587789351855</v>
      </c>
      <c r="C83" s="107">
        <v>136</v>
      </c>
      <c r="D83" s="108">
        <v>22.04</v>
      </c>
      <c r="E83" s="108">
        <v>2997.44</v>
      </c>
      <c r="F83" s="109" t="s">
        <v>12</v>
      </c>
    </row>
    <row r="84" spans="2:6" ht="12.5">
      <c r="B84" s="34">
        <v>45818.590694444443</v>
      </c>
      <c r="C84" s="107">
        <v>287</v>
      </c>
      <c r="D84" s="108">
        <v>22.04</v>
      </c>
      <c r="E84" s="108">
        <v>6325.48</v>
      </c>
      <c r="F84" s="109" t="s">
        <v>12</v>
      </c>
    </row>
    <row r="85" spans="2:6" ht="12.5">
      <c r="B85" s="34">
        <v>45818.590694444443</v>
      </c>
      <c r="C85" s="107">
        <v>10</v>
      </c>
      <c r="D85" s="108">
        <v>22.04</v>
      </c>
      <c r="E85" s="108">
        <v>220.39999999999998</v>
      </c>
      <c r="F85" s="109" t="s">
        <v>12</v>
      </c>
    </row>
    <row r="86" spans="2:6" ht="12.5">
      <c r="B86" s="34">
        <v>45818.590694444443</v>
      </c>
      <c r="C86" s="107">
        <v>287</v>
      </c>
      <c r="D86" s="108">
        <v>22.04</v>
      </c>
      <c r="E86" s="108">
        <v>6325.48</v>
      </c>
      <c r="F86" s="109" t="s">
        <v>12</v>
      </c>
    </row>
    <row r="87" spans="2:6" ht="12.5">
      <c r="B87" s="34">
        <v>45818.592106481483</v>
      </c>
      <c r="C87" s="107">
        <v>10</v>
      </c>
      <c r="D87" s="108">
        <v>22.02</v>
      </c>
      <c r="E87" s="108">
        <v>220.2</v>
      </c>
      <c r="F87" s="109" t="s">
        <v>12</v>
      </c>
    </row>
    <row r="88" spans="2:6" ht="12.5">
      <c r="B88" s="34">
        <v>45818.593564814815</v>
      </c>
      <c r="C88" s="107">
        <v>252</v>
      </c>
      <c r="D88" s="108">
        <v>22.02</v>
      </c>
      <c r="E88" s="108">
        <v>5549.04</v>
      </c>
      <c r="F88" s="109" t="s">
        <v>12</v>
      </c>
    </row>
    <row r="89" spans="2:6" ht="12.5">
      <c r="B89" s="34">
        <v>45818.606319444443</v>
      </c>
      <c r="C89" s="107">
        <v>275</v>
      </c>
      <c r="D89" s="108">
        <v>22.08</v>
      </c>
      <c r="E89" s="108">
        <v>6071.9999999999991</v>
      </c>
      <c r="F89" s="109" t="s">
        <v>12</v>
      </c>
    </row>
    <row r="90" spans="2:6" ht="12.5">
      <c r="B90" s="34">
        <v>45818.606319444443</v>
      </c>
      <c r="C90" s="107">
        <v>4</v>
      </c>
      <c r="D90" s="108">
        <v>22.08</v>
      </c>
      <c r="E90" s="108">
        <v>88.32</v>
      </c>
      <c r="F90" s="109" t="s">
        <v>12</v>
      </c>
    </row>
    <row r="91" spans="2:6" ht="12.5">
      <c r="B91" s="34">
        <v>45818.607430555552</v>
      </c>
      <c r="C91" s="107">
        <v>384</v>
      </c>
      <c r="D91" s="108">
        <v>22.06</v>
      </c>
      <c r="E91" s="108">
        <v>8471.0399999999991</v>
      </c>
      <c r="F91" s="109" t="s">
        <v>12</v>
      </c>
    </row>
    <row r="92" spans="2:6" ht="12.5">
      <c r="B92" s="34">
        <v>45818.607430555552</v>
      </c>
      <c r="C92" s="107">
        <v>113</v>
      </c>
      <c r="D92" s="108">
        <v>22.06</v>
      </c>
      <c r="E92" s="108">
        <v>2492.7799999999997</v>
      </c>
      <c r="F92" s="109" t="s">
        <v>12</v>
      </c>
    </row>
    <row r="93" spans="2:6" ht="12.5">
      <c r="B93" s="34">
        <v>45818.607430555552</v>
      </c>
      <c r="C93" s="107">
        <v>151</v>
      </c>
      <c r="D93" s="108">
        <v>22.06</v>
      </c>
      <c r="E93" s="108">
        <v>3331.06</v>
      </c>
      <c r="F93" s="109" t="s">
        <v>12</v>
      </c>
    </row>
    <row r="94" spans="2:6" ht="12.5">
      <c r="B94" s="34">
        <v>45818.607430555552</v>
      </c>
      <c r="C94" s="107">
        <v>185</v>
      </c>
      <c r="D94" s="108">
        <v>22.06</v>
      </c>
      <c r="E94" s="108">
        <v>4081.1</v>
      </c>
      <c r="F94" s="109" t="s">
        <v>12</v>
      </c>
    </row>
    <row r="95" spans="2:6" ht="12.5">
      <c r="B95" s="34">
        <v>45818.614293981482</v>
      </c>
      <c r="C95" s="107">
        <v>258</v>
      </c>
      <c r="D95" s="108">
        <v>22.02</v>
      </c>
      <c r="E95" s="108">
        <v>5681.16</v>
      </c>
      <c r="F95" s="109" t="s">
        <v>12</v>
      </c>
    </row>
    <row r="96" spans="2:6" ht="12.5">
      <c r="B96" s="34">
        <v>45818.618784722225</v>
      </c>
      <c r="C96" s="107">
        <v>302</v>
      </c>
      <c r="D96" s="108">
        <v>22.02</v>
      </c>
      <c r="E96" s="108">
        <v>6650.04</v>
      </c>
      <c r="F96" s="109" t="s">
        <v>12</v>
      </c>
    </row>
    <row r="97" spans="2:6" ht="12.5">
      <c r="B97" s="34">
        <v>45818.620752314811</v>
      </c>
      <c r="C97" s="107">
        <v>289</v>
      </c>
      <c r="D97" s="108">
        <v>22.02</v>
      </c>
      <c r="E97" s="108">
        <v>6363.78</v>
      </c>
      <c r="F97" s="109" t="s">
        <v>12</v>
      </c>
    </row>
    <row r="98" spans="2:6" ht="12.5">
      <c r="B98" s="34">
        <v>45818.632650462961</v>
      </c>
      <c r="C98" s="107">
        <v>4</v>
      </c>
      <c r="D98" s="108">
        <v>22.1</v>
      </c>
      <c r="E98" s="108">
        <v>88.4</v>
      </c>
      <c r="F98" s="109" t="s">
        <v>12</v>
      </c>
    </row>
    <row r="99" spans="2:6" ht="12.5">
      <c r="B99" s="34">
        <v>45818.632650462961</v>
      </c>
      <c r="C99" s="107">
        <v>8</v>
      </c>
      <c r="D99" s="108">
        <v>22.1</v>
      </c>
      <c r="E99" s="108">
        <v>176.8</v>
      </c>
      <c r="F99" s="109" t="s">
        <v>12</v>
      </c>
    </row>
    <row r="100" spans="2:6" ht="12.5">
      <c r="B100" s="34">
        <v>45818.634131944447</v>
      </c>
      <c r="C100" s="107">
        <v>33</v>
      </c>
      <c r="D100" s="108">
        <v>22.12</v>
      </c>
      <c r="E100" s="108">
        <v>729.96</v>
      </c>
      <c r="F100" s="109" t="s">
        <v>12</v>
      </c>
    </row>
    <row r="101" spans="2:6" ht="12.5">
      <c r="B101" s="34">
        <v>45818.636817129627</v>
      </c>
      <c r="C101" s="107">
        <v>336</v>
      </c>
      <c r="D101" s="108">
        <v>22.14</v>
      </c>
      <c r="E101" s="108">
        <v>7439.04</v>
      </c>
      <c r="F101" s="109" t="s">
        <v>12</v>
      </c>
    </row>
    <row r="102" spans="2:6" ht="12.5">
      <c r="B102" s="34">
        <v>45818.636817129627</v>
      </c>
      <c r="C102" s="107">
        <v>304</v>
      </c>
      <c r="D102" s="108">
        <v>22.14</v>
      </c>
      <c r="E102" s="108">
        <v>6730.56</v>
      </c>
      <c r="F102" s="109" t="s">
        <v>12</v>
      </c>
    </row>
    <row r="103" spans="2:6" ht="12.5">
      <c r="B103" s="34">
        <v>45818.636817129627</v>
      </c>
      <c r="C103" s="107">
        <v>268</v>
      </c>
      <c r="D103" s="108">
        <v>22.14</v>
      </c>
      <c r="E103" s="108">
        <v>5933.52</v>
      </c>
      <c r="F103" s="109" t="s">
        <v>12</v>
      </c>
    </row>
    <row r="104" spans="2:6" ht="12.5">
      <c r="B104" s="34">
        <v>45818.636817129627</v>
      </c>
      <c r="C104" s="107">
        <v>484</v>
      </c>
      <c r="D104" s="108">
        <v>22.14</v>
      </c>
      <c r="E104" s="108">
        <v>10715.76</v>
      </c>
      <c r="F104" s="109" t="s">
        <v>12</v>
      </c>
    </row>
    <row r="105" spans="2:6" ht="12.5">
      <c r="B105" s="34">
        <v>45818.64702546296</v>
      </c>
      <c r="C105" s="107">
        <v>416</v>
      </c>
      <c r="D105" s="108">
        <v>22.18</v>
      </c>
      <c r="E105" s="108">
        <v>9226.8799999999992</v>
      </c>
      <c r="F105" s="109" t="s">
        <v>12</v>
      </c>
    </row>
    <row r="106" spans="2:6" ht="12.5">
      <c r="B106" s="34">
        <v>45818.64702546296</v>
      </c>
      <c r="C106" s="107">
        <v>149</v>
      </c>
      <c r="D106" s="108">
        <v>22.18</v>
      </c>
      <c r="E106" s="108">
        <v>3304.82</v>
      </c>
      <c r="F106" s="109" t="s">
        <v>12</v>
      </c>
    </row>
    <row r="107" spans="2:6" ht="12.5">
      <c r="B107" s="34">
        <v>45818.655393518522</v>
      </c>
      <c r="C107" s="107">
        <v>40</v>
      </c>
      <c r="D107" s="108">
        <v>22.2</v>
      </c>
      <c r="E107" s="108">
        <v>888</v>
      </c>
      <c r="F107" s="109" t="s">
        <v>12</v>
      </c>
    </row>
    <row r="108" spans="2:6" ht="12.5">
      <c r="B108" s="34">
        <v>45818.655393518522</v>
      </c>
      <c r="C108" s="107">
        <v>40</v>
      </c>
      <c r="D108" s="108">
        <v>22.2</v>
      </c>
      <c r="E108" s="108">
        <v>888</v>
      </c>
      <c r="F108" s="109" t="s">
        <v>12</v>
      </c>
    </row>
    <row r="109" spans="2:6" ht="12.5">
      <c r="B109" s="34">
        <v>45818.655393518522</v>
      </c>
      <c r="C109" s="107">
        <v>215</v>
      </c>
      <c r="D109" s="108">
        <v>22.2</v>
      </c>
      <c r="E109" s="108">
        <v>4773</v>
      </c>
      <c r="F109" s="109" t="s">
        <v>12</v>
      </c>
    </row>
    <row r="110" spans="2:6" ht="12.5">
      <c r="B110" s="34">
        <v>45818.659479166665</v>
      </c>
      <c r="C110" s="107">
        <v>145</v>
      </c>
      <c r="D110" s="108">
        <v>22.2</v>
      </c>
      <c r="E110" s="108">
        <v>3219</v>
      </c>
      <c r="F110" s="109" t="s">
        <v>12</v>
      </c>
    </row>
    <row r="111" spans="2:6" ht="12.5">
      <c r="B111" s="34">
        <v>45818.660439814812</v>
      </c>
      <c r="C111" s="107">
        <v>78</v>
      </c>
      <c r="D111" s="108">
        <v>22.2</v>
      </c>
      <c r="E111" s="108">
        <v>1731.6</v>
      </c>
      <c r="F111" s="109" t="s">
        <v>12</v>
      </c>
    </row>
    <row r="112" spans="2:6" ht="12.5">
      <c r="B112" s="34">
        <v>45818.661539351851</v>
      </c>
      <c r="C112" s="107">
        <v>204</v>
      </c>
      <c r="D112" s="108">
        <v>22.2</v>
      </c>
      <c r="E112" s="108">
        <v>4528.8</v>
      </c>
      <c r="F112" s="109" t="s">
        <v>12</v>
      </c>
    </row>
    <row r="113" spans="2:6" ht="12.5">
      <c r="B113" s="34">
        <v>45818.66946759259</v>
      </c>
      <c r="C113" s="107">
        <v>138</v>
      </c>
      <c r="D113" s="108">
        <v>22.14</v>
      </c>
      <c r="E113" s="108">
        <v>3055.32</v>
      </c>
      <c r="F113" s="109" t="s">
        <v>12</v>
      </c>
    </row>
    <row r="114" spans="2:6" ht="12.5">
      <c r="B114" s="34">
        <v>45818.66946759259</v>
      </c>
      <c r="C114" s="107">
        <v>393</v>
      </c>
      <c r="D114" s="108">
        <v>22.14</v>
      </c>
      <c r="E114" s="108">
        <v>8701.02</v>
      </c>
      <c r="F114" s="109" t="s">
        <v>12</v>
      </c>
    </row>
    <row r="115" spans="2:6" ht="12.5">
      <c r="B115" s="34">
        <v>45818.673356481479</v>
      </c>
      <c r="C115" s="107">
        <v>329</v>
      </c>
      <c r="D115" s="108">
        <v>22.14</v>
      </c>
      <c r="E115" s="108">
        <v>7284.06</v>
      </c>
      <c r="F115" s="109" t="s">
        <v>12</v>
      </c>
    </row>
    <row r="116" spans="2:6" ht="12.5">
      <c r="B116" s="34">
        <v>45818.68440972222</v>
      </c>
      <c r="C116" s="107">
        <v>229</v>
      </c>
      <c r="D116" s="108">
        <v>22.22</v>
      </c>
      <c r="E116" s="108">
        <v>5088.38</v>
      </c>
      <c r="F116" s="109" t="s">
        <v>12</v>
      </c>
    </row>
    <row r="117" spans="2:6" ht="12.5">
      <c r="B117" s="34">
        <v>45818.68440972222</v>
      </c>
      <c r="C117" s="107">
        <v>75</v>
      </c>
      <c r="D117" s="108">
        <v>22.22</v>
      </c>
      <c r="E117" s="108">
        <v>1666.5</v>
      </c>
      <c r="F117" s="109" t="s">
        <v>12</v>
      </c>
    </row>
    <row r="118" spans="2:6" ht="12.5">
      <c r="B118" s="34">
        <v>45818.685902777775</v>
      </c>
      <c r="C118" s="107">
        <v>758</v>
      </c>
      <c r="D118" s="108">
        <v>22.2</v>
      </c>
      <c r="E118" s="108">
        <v>16827.599999999999</v>
      </c>
      <c r="F118" s="109" t="s">
        <v>12</v>
      </c>
    </row>
    <row r="119" spans="2:6" ht="12.5">
      <c r="B119" s="34">
        <v>45818.6953587963</v>
      </c>
      <c r="C119" s="107">
        <v>280</v>
      </c>
      <c r="D119" s="108">
        <v>22.22</v>
      </c>
      <c r="E119" s="108">
        <v>6221.5999999999995</v>
      </c>
      <c r="F119" s="109" t="s">
        <v>12</v>
      </c>
    </row>
    <row r="120" spans="2:6" ht="12.5">
      <c r="B120" s="34">
        <v>45818.696574074071</v>
      </c>
      <c r="C120" s="107">
        <v>283</v>
      </c>
      <c r="D120" s="108">
        <v>22.2</v>
      </c>
      <c r="E120" s="108">
        <v>6282.5999999999995</v>
      </c>
      <c r="F120" s="109" t="s">
        <v>12</v>
      </c>
    </row>
    <row r="121" spans="2:6" ht="12.5">
      <c r="B121" s="34">
        <v>45818.702430555553</v>
      </c>
      <c r="C121" s="107">
        <v>266</v>
      </c>
      <c r="D121" s="108">
        <v>22.18</v>
      </c>
      <c r="E121" s="108">
        <v>5899.88</v>
      </c>
      <c r="F121" s="109" t="s">
        <v>12</v>
      </c>
    </row>
    <row r="122" spans="2:6" ht="12.5">
      <c r="B122" s="34">
        <v>45818.706828703704</v>
      </c>
      <c r="C122" s="107">
        <v>276</v>
      </c>
      <c r="D122" s="108">
        <v>22.18</v>
      </c>
      <c r="E122" s="108">
        <v>6121.68</v>
      </c>
      <c r="F122" s="109" t="s">
        <v>12</v>
      </c>
    </row>
    <row r="123" spans="2:6" ht="12.5">
      <c r="B123" s="34">
        <v>45818.709328703706</v>
      </c>
      <c r="C123" s="107">
        <v>297</v>
      </c>
      <c r="D123" s="108">
        <v>22.14</v>
      </c>
      <c r="E123" s="108">
        <v>6575.58</v>
      </c>
      <c r="F123" s="109" t="s">
        <v>12</v>
      </c>
    </row>
    <row r="124" spans="2:6" ht="12.5">
      <c r="B124" s="34">
        <v>45818.722291666665</v>
      </c>
      <c r="C124" s="107">
        <v>56</v>
      </c>
      <c r="D124" s="108">
        <v>22.14</v>
      </c>
      <c r="E124" s="108">
        <v>1239.8400000000001</v>
      </c>
      <c r="F124" s="109" t="s">
        <v>12</v>
      </c>
    </row>
    <row r="125" spans="2:6" ht="12.5">
      <c r="B125" s="34">
        <v>45818.722291666665</v>
      </c>
      <c r="C125" s="107">
        <v>94</v>
      </c>
      <c r="D125" s="108">
        <v>22.14</v>
      </c>
      <c r="E125" s="108">
        <v>2081.16</v>
      </c>
      <c r="F125" s="109" t="s">
        <v>12</v>
      </c>
    </row>
    <row r="126" spans="2:6" ht="12.5">
      <c r="B126" s="34">
        <v>45818.722291666665</v>
      </c>
      <c r="C126" s="107">
        <v>109</v>
      </c>
      <c r="D126" s="108">
        <v>22.14</v>
      </c>
      <c r="E126" s="108">
        <v>2413.2600000000002</v>
      </c>
      <c r="F126" s="109" t="s">
        <v>12</v>
      </c>
    </row>
    <row r="127" spans="2:6" ht="12.5">
      <c r="B127" s="34">
        <v>45818.722291666665</v>
      </c>
      <c r="C127" s="107">
        <v>100</v>
      </c>
      <c r="D127" s="108">
        <v>22.14</v>
      </c>
      <c r="E127" s="108">
        <v>2214</v>
      </c>
      <c r="F127" s="109" t="s">
        <v>12</v>
      </c>
    </row>
    <row r="128" spans="2:6" ht="12.5">
      <c r="B128" s="34">
        <v>45818.722291666665</v>
      </c>
      <c r="C128" s="107">
        <v>30</v>
      </c>
      <c r="D128" s="108">
        <v>22.14</v>
      </c>
      <c r="E128" s="108">
        <v>664.2</v>
      </c>
      <c r="F128" s="109" t="s">
        <v>12</v>
      </c>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72-F553-4092-B3AC-64D9E981370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45817</v>
      </c>
      <c r="C15" s="59">
        <f>SUMIF(F20:F5000,F15,C20:C5000)</f>
        <v>19732</v>
      </c>
      <c r="D15" s="60">
        <f>E15/C15</f>
        <v>21.803395499695927</v>
      </c>
      <c r="E15" s="60">
        <f>SUMIF(F20:F5000,F15,E20:E5000)</f>
        <v>430224.60000000003</v>
      </c>
      <c r="F15" s="61" t="s">
        <v>12</v>
      </c>
    </row>
    <row r="16" spans="2:10">
      <c r="B16" s="26">
        <v>45817</v>
      </c>
      <c r="C16" s="59">
        <f>SUMIF(F20:F5001,F16,C20:C5001)</f>
        <v>0</v>
      </c>
      <c r="D16" s="60">
        <v>0</v>
      </c>
      <c r="E16" s="60">
        <f>SUMIF(F20:F5001,F16,E20:E5001)</f>
        <v>0</v>
      </c>
      <c r="F16" s="61" t="s">
        <v>22</v>
      </c>
    </row>
    <row r="17" spans="2:12" ht="12.5">
      <c r="B17" s="26">
        <v>45817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45817.378923611112</v>
      </c>
      <c r="C20" s="107">
        <v>271</v>
      </c>
      <c r="D20" s="108">
        <v>21.64</v>
      </c>
      <c r="E20" s="108">
        <v>5864.4400000000005</v>
      </c>
      <c r="F20" s="109" t="s">
        <v>12</v>
      </c>
      <c r="G20" s="87"/>
      <c r="H20" s="86"/>
      <c r="I20" s="86"/>
      <c r="J20" s="86"/>
      <c r="K20" s="86"/>
    </row>
    <row r="21" spans="2:12" ht="12.5">
      <c r="B21" s="34">
        <v>45817.379641203705</v>
      </c>
      <c r="C21" s="107">
        <v>276</v>
      </c>
      <c r="D21" s="108">
        <v>21.62</v>
      </c>
      <c r="E21" s="108">
        <v>5967.12</v>
      </c>
      <c r="F21" s="109" t="s">
        <v>12</v>
      </c>
    </row>
    <row r="22" spans="2:12" ht="12.5">
      <c r="B22" s="34">
        <v>45817.384305555555</v>
      </c>
      <c r="C22" s="107">
        <v>563</v>
      </c>
      <c r="D22" s="108">
        <v>21.68</v>
      </c>
      <c r="E22" s="108">
        <v>12205.84</v>
      </c>
      <c r="F22" s="109" t="s">
        <v>12</v>
      </c>
    </row>
    <row r="23" spans="2:12" ht="12.5">
      <c r="B23" s="34">
        <v>45817.387013888889</v>
      </c>
      <c r="C23" s="107">
        <v>144</v>
      </c>
      <c r="D23" s="108">
        <v>21.68</v>
      </c>
      <c r="E23" s="108">
        <v>3121.92</v>
      </c>
      <c r="F23" s="109" t="s">
        <v>12</v>
      </c>
    </row>
    <row r="24" spans="2:12" ht="12.5">
      <c r="B24" s="34">
        <v>45817.387013888889</v>
      </c>
      <c r="C24" s="107">
        <v>142</v>
      </c>
      <c r="D24" s="108">
        <v>21.68</v>
      </c>
      <c r="E24" s="108">
        <v>3078.56</v>
      </c>
      <c r="F24" s="109" t="s">
        <v>12</v>
      </c>
    </row>
    <row r="25" spans="2:12" ht="12.5">
      <c r="B25" s="34">
        <v>45817.388888888891</v>
      </c>
      <c r="C25" s="107">
        <v>128</v>
      </c>
      <c r="D25" s="108">
        <v>21.62</v>
      </c>
      <c r="E25" s="108">
        <v>2767.36</v>
      </c>
      <c r="F25" s="109" t="s">
        <v>12</v>
      </c>
    </row>
    <row r="26" spans="2:12" ht="12.5">
      <c r="B26" s="34">
        <v>45817.388888888891</v>
      </c>
      <c r="C26" s="107">
        <v>463</v>
      </c>
      <c r="D26" s="108">
        <v>21.62</v>
      </c>
      <c r="E26" s="108">
        <v>10010.060000000001</v>
      </c>
      <c r="F26" s="109" t="s">
        <v>12</v>
      </c>
    </row>
    <row r="27" spans="2:12" ht="12.5">
      <c r="B27" s="34">
        <v>45817.395856481482</v>
      </c>
      <c r="C27" s="107">
        <v>585</v>
      </c>
      <c r="D27" s="108">
        <v>21.64</v>
      </c>
      <c r="E27" s="108">
        <v>12659.4</v>
      </c>
      <c r="F27" s="109" t="s">
        <v>12</v>
      </c>
    </row>
    <row r="28" spans="2:12" ht="12.5">
      <c r="B28" s="34">
        <v>45817.399467592593</v>
      </c>
      <c r="C28" s="107">
        <v>30</v>
      </c>
      <c r="D28" s="108">
        <v>21.7</v>
      </c>
      <c r="E28" s="108">
        <v>651</v>
      </c>
      <c r="F28" s="109" t="s">
        <v>12</v>
      </c>
    </row>
    <row r="29" spans="2:12" ht="12.5">
      <c r="B29" s="34">
        <v>45817.399907407409</v>
      </c>
      <c r="C29" s="107">
        <v>237</v>
      </c>
      <c r="D29" s="108">
        <v>21.7</v>
      </c>
      <c r="E29" s="108">
        <v>5142.8999999999996</v>
      </c>
      <c r="F29" s="109" t="s">
        <v>12</v>
      </c>
    </row>
    <row r="30" spans="2:12" ht="12.5">
      <c r="B30" s="34">
        <v>45817.401469907411</v>
      </c>
      <c r="C30" s="107">
        <v>237</v>
      </c>
      <c r="D30" s="108">
        <v>21.7</v>
      </c>
      <c r="E30" s="108">
        <v>5142.8999999999996</v>
      </c>
      <c r="F30" s="109" t="s">
        <v>12</v>
      </c>
    </row>
    <row r="31" spans="2:12" ht="12.5">
      <c r="B31" s="34">
        <v>45817.405277777776</v>
      </c>
      <c r="C31" s="107">
        <v>237</v>
      </c>
      <c r="D31" s="108">
        <v>21.66</v>
      </c>
      <c r="E31" s="108">
        <v>5133.42</v>
      </c>
      <c r="F31" s="109" t="s">
        <v>12</v>
      </c>
    </row>
    <row r="32" spans="2:12" ht="12.5">
      <c r="B32" s="34">
        <v>45817.406712962962</v>
      </c>
      <c r="C32" s="107">
        <v>534</v>
      </c>
      <c r="D32" s="108">
        <v>21.68</v>
      </c>
      <c r="E32" s="108">
        <v>11577.119999999999</v>
      </c>
      <c r="F32" s="109" t="s">
        <v>12</v>
      </c>
    </row>
    <row r="33" spans="2:6" ht="12.5">
      <c r="B33" s="34">
        <v>45817.408784722225</v>
      </c>
      <c r="C33" s="107">
        <v>276</v>
      </c>
      <c r="D33" s="108">
        <v>21.68</v>
      </c>
      <c r="E33" s="108">
        <v>5983.68</v>
      </c>
      <c r="F33" s="109" t="s">
        <v>12</v>
      </c>
    </row>
    <row r="34" spans="2:6" ht="12.5">
      <c r="B34" s="34">
        <v>45817.412662037037</v>
      </c>
      <c r="C34" s="107">
        <v>296</v>
      </c>
      <c r="D34" s="108">
        <v>21.66</v>
      </c>
      <c r="E34" s="108">
        <v>6411.36</v>
      </c>
      <c r="F34" s="109" t="s">
        <v>12</v>
      </c>
    </row>
    <row r="35" spans="2:6" ht="12.5">
      <c r="B35" s="34">
        <v>45817.419363425928</v>
      </c>
      <c r="C35" s="107">
        <v>574</v>
      </c>
      <c r="D35" s="108">
        <v>21.78</v>
      </c>
      <c r="E35" s="108">
        <v>12501.720000000001</v>
      </c>
      <c r="F35" s="109" t="s">
        <v>12</v>
      </c>
    </row>
    <row r="36" spans="2:6" ht="12.5">
      <c r="B36" s="34">
        <v>45817.425868055558</v>
      </c>
      <c r="C36" s="107">
        <v>548</v>
      </c>
      <c r="D36" s="108">
        <v>21.76</v>
      </c>
      <c r="E36" s="108">
        <v>11924.480000000001</v>
      </c>
      <c r="F36" s="109" t="s">
        <v>12</v>
      </c>
    </row>
    <row r="37" spans="2:6" ht="12.5">
      <c r="B37" s="34">
        <v>45817.43005787037</v>
      </c>
      <c r="C37" s="107">
        <v>305</v>
      </c>
      <c r="D37" s="108">
        <v>21.76</v>
      </c>
      <c r="E37" s="108">
        <v>6636.8</v>
      </c>
      <c r="F37" s="109" t="s">
        <v>12</v>
      </c>
    </row>
    <row r="38" spans="2:6" ht="12.5">
      <c r="B38" s="34">
        <v>45817.436851851853</v>
      </c>
      <c r="C38" s="107">
        <v>314</v>
      </c>
      <c r="D38" s="108">
        <v>21.72</v>
      </c>
      <c r="E38" s="108">
        <v>6820.08</v>
      </c>
      <c r="F38" s="109" t="s">
        <v>12</v>
      </c>
    </row>
    <row r="39" spans="2:6" ht="12.5">
      <c r="B39" s="34">
        <v>45817.440497685187</v>
      </c>
      <c r="C39" s="107">
        <v>148</v>
      </c>
      <c r="D39" s="108">
        <v>21.7</v>
      </c>
      <c r="E39" s="108">
        <v>3211.6</v>
      </c>
      <c r="F39" s="109" t="s">
        <v>12</v>
      </c>
    </row>
    <row r="40" spans="2:6" ht="12.5">
      <c r="B40" s="34">
        <v>45817.440497685187</v>
      </c>
      <c r="C40" s="107">
        <v>163</v>
      </c>
      <c r="D40" s="108">
        <v>21.7</v>
      </c>
      <c r="E40" s="108">
        <v>3537.1</v>
      </c>
      <c r="F40" s="109" t="s">
        <v>12</v>
      </c>
    </row>
    <row r="41" spans="2:6" ht="12.5">
      <c r="B41" s="34">
        <v>45817.442824074074</v>
      </c>
      <c r="C41" s="107">
        <v>264</v>
      </c>
      <c r="D41" s="108">
        <v>21.7</v>
      </c>
      <c r="E41" s="108">
        <v>5728.8</v>
      </c>
      <c r="F41" s="109" t="s">
        <v>12</v>
      </c>
    </row>
    <row r="42" spans="2:6" ht="12.5">
      <c r="B42" s="34">
        <v>45817.455590277779</v>
      </c>
      <c r="C42" s="107">
        <v>9</v>
      </c>
      <c r="D42" s="108">
        <v>21.74</v>
      </c>
      <c r="E42" s="108">
        <v>195.66</v>
      </c>
      <c r="F42" s="109" t="s">
        <v>12</v>
      </c>
    </row>
    <row r="43" spans="2:6" ht="12.5">
      <c r="B43" s="34">
        <v>45817.455590277779</v>
      </c>
      <c r="C43" s="107">
        <v>269</v>
      </c>
      <c r="D43" s="108">
        <v>21.74</v>
      </c>
      <c r="E43" s="108">
        <v>5848.0599999999995</v>
      </c>
      <c r="F43" s="109" t="s">
        <v>12</v>
      </c>
    </row>
    <row r="44" spans="2:6" ht="12.5">
      <c r="B44" s="34">
        <v>45817.455590277779</v>
      </c>
      <c r="C44" s="107">
        <v>266</v>
      </c>
      <c r="D44" s="108">
        <v>21.74</v>
      </c>
      <c r="E44" s="108">
        <v>5782.8399999999992</v>
      </c>
      <c r="F44" s="109" t="s">
        <v>12</v>
      </c>
    </row>
    <row r="45" spans="2:6" ht="12.5">
      <c r="B45" s="34">
        <v>45817.45752314815</v>
      </c>
      <c r="C45" s="107">
        <v>264</v>
      </c>
      <c r="D45" s="108">
        <v>21.76</v>
      </c>
      <c r="E45" s="108">
        <v>5744.64</v>
      </c>
      <c r="F45" s="109" t="s">
        <v>12</v>
      </c>
    </row>
    <row r="46" spans="2:6" ht="12.5">
      <c r="B46" s="34">
        <v>45817.462418981479</v>
      </c>
      <c r="C46" s="107">
        <v>311</v>
      </c>
      <c r="D46" s="108">
        <v>21.76</v>
      </c>
      <c r="E46" s="108">
        <v>6767.3600000000006</v>
      </c>
      <c r="F46" s="109" t="s">
        <v>12</v>
      </c>
    </row>
    <row r="47" spans="2:6" ht="12.5">
      <c r="B47" s="34">
        <v>45817.479166666664</v>
      </c>
      <c r="C47" s="107">
        <v>609</v>
      </c>
      <c r="D47" s="108">
        <v>21.74</v>
      </c>
      <c r="E47" s="108">
        <v>13239.66</v>
      </c>
      <c r="F47" s="109" t="s">
        <v>12</v>
      </c>
    </row>
    <row r="48" spans="2:6" ht="12.5">
      <c r="B48" s="34">
        <v>45817.484722222223</v>
      </c>
      <c r="C48" s="107">
        <v>284</v>
      </c>
      <c r="D48" s="108">
        <v>21.74</v>
      </c>
      <c r="E48" s="108">
        <v>6174.16</v>
      </c>
      <c r="F48" s="109" t="s">
        <v>12</v>
      </c>
    </row>
    <row r="49" spans="2:6" ht="12.5">
      <c r="B49" s="34">
        <v>45817.486111111109</v>
      </c>
      <c r="C49" s="107">
        <v>71</v>
      </c>
      <c r="D49" s="108">
        <v>21.72</v>
      </c>
      <c r="E49" s="108">
        <v>1542.12</v>
      </c>
      <c r="F49" s="109" t="s">
        <v>12</v>
      </c>
    </row>
    <row r="50" spans="2:6" ht="12.5">
      <c r="B50" s="34">
        <v>45817.486111111109</v>
      </c>
      <c r="C50" s="107">
        <v>187</v>
      </c>
      <c r="D50" s="108">
        <v>21.72</v>
      </c>
      <c r="E50" s="108">
        <v>4061.64</v>
      </c>
      <c r="F50" s="109" t="s">
        <v>12</v>
      </c>
    </row>
    <row r="51" spans="2:6" ht="12.5">
      <c r="B51" s="34">
        <v>45817.496770833335</v>
      </c>
      <c r="C51" s="107">
        <v>258</v>
      </c>
      <c r="D51" s="108">
        <v>21.78</v>
      </c>
      <c r="E51" s="108">
        <v>5619.2400000000007</v>
      </c>
      <c r="F51" s="109" t="s">
        <v>12</v>
      </c>
    </row>
    <row r="52" spans="2:6" ht="12.5">
      <c r="B52" s="34">
        <v>45817.498043981483</v>
      </c>
      <c r="C52" s="107">
        <v>258</v>
      </c>
      <c r="D52" s="108">
        <v>21.78</v>
      </c>
      <c r="E52" s="108">
        <v>5619.2400000000007</v>
      </c>
      <c r="F52" s="109" t="s">
        <v>12</v>
      </c>
    </row>
    <row r="53" spans="2:6" ht="12.5">
      <c r="B53" s="34">
        <v>45817.505208333336</v>
      </c>
      <c r="C53" s="107">
        <v>287</v>
      </c>
      <c r="D53" s="108">
        <v>21.78</v>
      </c>
      <c r="E53" s="108">
        <v>6250.8600000000006</v>
      </c>
      <c r="F53" s="109" t="s">
        <v>12</v>
      </c>
    </row>
    <row r="54" spans="2:6" ht="12.5">
      <c r="B54" s="34">
        <v>45817.519479166665</v>
      </c>
      <c r="C54" s="107">
        <v>321</v>
      </c>
      <c r="D54" s="108">
        <v>21.8</v>
      </c>
      <c r="E54" s="108">
        <v>6997.8</v>
      </c>
      <c r="F54" s="109" t="s">
        <v>12</v>
      </c>
    </row>
    <row r="55" spans="2:6" ht="12.5">
      <c r="B55" s="34">
        <v>45817.519479166665</v>
      </c>
      <c r="C55" s="107">
        <v>265</v>
      </c>
      <c r="D55" s="108">
        <v>21.8</v>
      </c>
      <c r="E55" s="108">
        <v>5777</v>
      </c>
      <c r="F55" s="109" t="s">
        <v>12</v>
      </c>
    </row>
    <row r="56" spans="2:6" ht="12.5">
      <c r="B56" s="34">
        <v>45817.519490740742</v>
      </c>
      <c r="C56" s="107">
        <v>168</v>
      </c>
      <c r="D56" s="108">
        <v>21.8</v>
      </c>
      <c r="E56" s="108">
        <v>3662.4</v>
      </c>
      <c r="F56" s="109" t="s">
        <v>12</v>
      </c>
    </row>
    <row r="57" spans="2:6" ht="12.5">
      <c r="B57" s="34">
        <v>45817.519490740742</v>
      </c>
      <c r="C57" s="107">
        <v>321</v>
      </c>
      <c r="D57" s="108">
        <v>21.8</v>
      </c>
      <c r="E57" s="108">
        <v>6997.8</v>
      </c>
      <c r="F57" s="109" t="s">
        <v>12</v>
      </c>
    </row>
    <row r="58" spans="2:6" ht="12.5">
      <c r="B58" s="34">
        <v>45817.541516203702</v>
      </c>
      <c r="C58" s="107">
        <v>260</v>
      </c>
      <c r="D58" s="108">
        <v>21.82</v>
      </c>
      <c r="E58" s="108">
        <v>5673.2</v>
      </c>
      <c r="F58" s="109" t="s">
        <v>12</v>
      </c>
    </row>
    <row r="59" spans="2:6" ht="12.5">
      <c r="B59" s="34">
        <v>45817.556898148148</v>
      </c>
      <c r="C59" s="107">
        <v>279</v>
      </c>
      <c r="D59" s="108">
        <v>21.9</v>
      </c>
      <c r="E59" s="108">
        <v>6110.0999999999995</v>
      </c>
      <c r="F59" s="109" t="s">
        <v>12</v>
      </c>
    </row>
    <row r="60" spans="2:6" ht="12.5">
      <c r="B60" s="34">
        <v>45817.57435185185</v>
      </c>
      <c r="C60" s="107">
        <v>264</v>
      </c>
      <c r="D60" s="108">
        <v>21.88</v>
      </c>
      <c r="E60" s="108">
        <v>5776.32</v>
      </c>
      <c r="F60" s="109" t="s">
        <v>12</v>
      </c>
    </row>
    <row r="61" spans="2:6" ht="12.5">
      <c r="B61" s="34">
        <v>45817.597187500003</v>
      </c>
      <c r="C61" s="107">
        <v>259</v>
      </c>
      <c r="D61" s="108">
        <v>21.88</v>
      </c>
      <c r="E61" s="108">
        <v>5666.92</v>
      </c>
      <c r="F61" s="109" t="s">
        <v>12</v>
      </c>
    </row>
    <row r="62" spans="2:6" ht="12.5">
      <c r="B62" s="34">
        <v>45817.609398148146</v>
      </c>
      <c r="C62" s="107">
        <v>249</v>
      </c>
      <c r="D62" s="108">
        <v>21.92</v>
      </c>
      <c r="E62" s="108">
        <v>5458.0800000000008</v>
      </c>
      <c r="F62" s="109" t="s">
        <v>12</v>
      </c>
    </row>
    <row r="63" spans="2:6" ht="12.5">
      <c r="B63" s="34">
        <v>45817.609398148146</v>
      </c>
      <c r="C63" s="107">
        <v>51</v>
      </c>
      <c r="D63" s="108">
        <v>21.92</v>
      </c>
      <c r="E63" s="108">
        <v>1117.92</v>
      </c>
      <c r="F63" s="109" t="s">
        <v>12</v>
      </c>
    </row>
    <row r="64" spans="2:6" ht="12.5">
      <c r="B64" s="34">
        <v>45817.62091435185</v>
      </c>
      <c r="C64" s="107">
        <v>272</v>
      </c>
      <c r="D64" s="108">
        <v>21.88</v>
      </c>
      <c r="E64" s="108">
        <v>5951.36</v>
      </c>
      <c r="F64" s="109" t="s">
        <v>12</v>
      </c>
    </row>
    <row r="65" spans="2:6" ht="12.5">
      <c r="B65" s="34">
        <v>45817.64607638889</v>
      </c>
      <c r="C65" s="107">
        <v>276</v>
      </c>
      <c r="D65" s="108">
        <v>22</v>
      </c>
      <c r="E65" s="108">
        <v>6072</v>
      </c>
      <c r="F65" s="109" t="s">
        <v>12</v>
      </c>
    </row>
    <row r="66" spans="2:6" ht="12.5">
      <c r="B66" s="34">
        <v>45817.680972222224</v>
      </c>
      <c r="C66" s="107">
        <v>63</v>
      </c>
      <c r="D66" s="108">
        <v>22</v>
      </c>
      <c r="E66" s="108">
        <v>1386</v>
      </c>
      <c r="F66" s="109" t="s">
        <v>12</v>
      </c>
    </row>
    <row r="67" spans="2:6" ht="12.5">
      <c r="B67" s="34">
        <v>45817.680995370371</v>
      </c>
      <c r="C67" s="107">
        <v>182</v>
      </c>
      <c r="D67" s="108">
        <v>22</v>
      </c>
      <c r="E67" s="108">
        <v>4004</v>
      </c>
      <c r="F67" s="109" t="s">
        <v>12</v>
      </c>
    </row>
    <row r="68" spans="2:6" ht="12.5">
      <c r="B68" s="34">
        <v>45817.680995370371</v>
      </c>
      <c r="C68" s="107">
        <v>122</v>
      </c>
      <c r="D68" s="108">
        <v>22</v>
      </c>
      <c r="E68" s="108">
        <v>2684</v>
      </c>
      <c r="F68" s="109" t="s">
        <v>12</v>
      </c>
    </row>
    <row r="69" spans="2:6" ht="12.5">
      <c r="B69" s="34">
        <v>45817.681018518517</v>
      </c>
      <c r="C69" s="107">
        <v>83</v>
      </c>
      <c r="D69" s="108">
        <v>22</v>
      </c>
      <c r="E69" s="108">
        <v>1826</v>
      </c>
      <c r="F69" s="109" t="s">
        <v>12</v>
      </c>
    </row>
    <row r="70" spans="2:6" ht="12.5">
      <c r="B70" s="34">
        <v>45817.68167824074</v>
      </c>
      <c r="C70" s="107">
        <v>259</v>
      </c>
      <c r="D70" s="108">
        <v>22</v>
      </c>
      <c r="E70" s="108">
        <v>5698</v>
      </c>
      <c r="F70" s="109" t="s">
        <v>12</v>
      </c>
    </row>
    <row r="71" spans="2:6" ht="12.5">
      <c r="B71" s="34">
        <v>45817.68167824074</v>
      </c>
      <c r="C71" s="107">
        <v>60</v>
      </c>
      <c r="D71" s="108">
        <v>22</v>
      </c>
      <c r="E71" s="108">
        <v>1320</v>
      </c>
      <c r="F71" s="109" t="s">
        <v>12</v>
      </c>
    </row>
    <row r="72" spans="2:6" ht="12.5">
      <c r="B72" s="34">
        <v>45817.692384259259</v>
      </c>
      <c r="C72" s="107">
        <v>285</v>
      </c>
      <c r="D72" s="108">
        <v>21.92</v>
      </c>
      <c r="E72" s="108">
        <v>6247.2000000000007</v>
      </c>
      <c r="F72" s="109" t="s">
        <v>12</v>
      </c>
    </row>
    <row r="73" spans="2:6" ht="12.5">
      <c r="B73" s="34">
        <v>45817.692384259259</v>
      </c>
      <c r="C73" s="107">
        <v>276</v>
      </c>
      <c r="D73" s="108">
        <v>21.92</v>
      </c>
      <c r="E73" s="108">
        <v>6049.92</v>
      </c>
      <c r="F73" s="109" t="s">
        <v>12</v>
      </c>
    </row>
    <row r="74" spans="2:6" ht="12.5">
      <c r="B74" s="34">
        <v>45817.692384259259</v>
      </c>
      <c r="C74" s="107">
        <v>285</v>
      </c>
      <c r="D74" s="108">
        <v>21.92</v>
      </c>
      <c r="E74" s="108">
        <v>6247.2000000000007</v>
      </c>
      <c r="F74" s="109" t="s">
        <v>12</v>
      </c>
    </row>
    <row r="75" spans="2:6" ht="12.5">
      <c r="B75" s="34">
        <v>45817.698379629626</v>
      </c>
      <c r="C75" s="107">
        <v>149</v>
      </c>
      <c r="D75" s="108">
        <v>21.96</v>
      </c>
      <c r="E75" s="108">
        <v>3272.04</v>
      </c>
      <c r="F75" s="109" t="s">
        <v>12</v>
      </c>
    </row>
    <row r="76" spans="2:6" ht="12.5">
      <c r="B76" s="34">
        <v>45817.698379629626</v>
      </c>
      <c r="C76" s="107">
        <v>305</v>
      </c>
      <c r="D76" s="108">
        <v>21.96</v>
      </c>
      <c r="E76" s="108">
        <v>6697.8</v>
      </c>
      <c r="F76" s="109" t="s">
        <v>12</v>
      </c>
    </row>
    <row r="77" spans="2:6" ht="12.5">
      <c r="B77" s="34">
        <v>45817.698379629626</v>
      </c>
      <c r="C77" s="107">
        <v>154</v>
      </c>
      <c r="D77" s="108">
        <v>21.96</v>
      </c>
      <c r="E77" s="108">
        <v>3381.84</v>
      </c>
      <c r="F77" s="109" t="s">
        <v>12</v>
      </c>
    </row>
    <row r="78" spans="2:6" ht="12.5">
      <c r="B78" s="34">
        <v>45817.702569444446</v>
      </c>
      <c r="C78" s="107">
        <v>303</v>
      </c>
      <c r="D78" s="108">
        <v>21.92</v>
      </c>
      <c r="E78" s="108">
        <v>6641.76</v>
      </c>
      <c r="F78" s="109" t="s">
        <v>12</v>
      </c>
    </row>
    <row r="79" spans="2:6" ht="12.5">
      <c r="B79" s="34">
        <v>45817.702569444446</v>
      </c>
      <c r="C79" s="107">
        <v>295</v>
      </c>
      <c r="D79" s="108">
        <v>21.92</v>
      </c>
      <c r="E79" s="108">
        <v>6466.4000000000005</v>
      </c>
      <c r="F79" s="109" t="s">
        <v>12</v>
      </c>
    </row>
    <row r="80" spans="2:6" ht="12.5">
      <c r="B80" s="34">
        <v>45817.705393518518</v>
      </c>
      <c r="C80" s="107">
        <v>284</v>
      </c>
      <c r="D80" s="108">
        <v>21.9</v>
      </c>
      <c r="E80" s="108">
        <v>6219.5999999999995</v>
      </c>
      <c r="F80" s="109" t="s">
        <v>12</v>
      </c>
    </row>
    <row r="81" spans="2:6" ht="12.5">
      <c r="B81" s="34">
        <v>45817.707245370373</v>
      </c>
      <c r="C81" s="107">
        <v>291</v>
      </c>
      <c r="D81" s="108">
        <v>21.88</v>
      </c>
      <c r="E81" s="108">
        <v>6367.08</v>
      </c>
      <c r="F81" s="109" t="s">
        <v>12</v>
      </c>
    </row>
    <row r="82" spans="2:6" ht="12.5">
      <c r="B82" s="34">
        <v>45817.710185185184</v>
      </c>
      <c r="C82" s="107">
        <v>499</v>
      </c>
      <c r="D82" s="108">
        <v>21.86</v>
      </c>
      <c r="E82" s="108">
        <v>10908.14</v>
      </c>
      <c r="F82" s="109" t="s">
        <v>12</v>
      </c>
    </row>
    <row r="83" spans="2:6" ht="12.5">
      <c r="B83" s="34">
        <v>45817.710185185184</v>
      </c>
      <c r="C83" s="107">
        <v>181</v>
      </c>
      <c r="D83" s="108">
        <v>21.86</v>
      </c>
      <c r="E83" s="108">
        <v>3956.66</v>
      </c>
      <c r="F83" s="109" t="s">
        <v>12</v>
      </c>
    </row>
    <row r="84" spans="2:6" ht="12.5">
      <c r="B84" s="34">
        <v>45817.710185185184</v>
      </c>
      <c r="C84" s="107">
        <v>438</v>
      </c>
      <c r="D84" s="108">
        <v>21.86</v>
      </c>
      <c r="E84" s="108">
        <v>9574.68</v>
      </c>
      <c r="F84" s="109" t="s">
        <v>12</v>
      </c>
    </row>
    <row r="85" spans="2:6" ht="12.5">
      <c r="B85" s="34">
        <v>45817.710185185184</v>
      </c>
      <c r="C85" s="107">
        <v>241</v>
      </c>
      <c r="D85" s="108">
        <v>21.86</v>
      </c>
      <c r="E85" s="108">
        <v>5268.26</v>
      </c>
      <c r="F85" s="109" t="s">
        <v>12</v>
      </c>
    </row>
    <row r="86" spans="2:6" ht="12.5">
      <c r="B86" s="34">
        <v>45817.71775462963</v>
      </c>
      <c r="C86" s="107">
        <v>281</v>
      </c>
      <c r="D86" s="108">
        <v>21.88</v>
      </c>
      <c r="E86" s="108">
        <v>6148.28</v>
      </c>
      <c r="F86" s="109" t="s">
        <v>12</v>
      </c>
    </row>
    <row r="87" spans="2:6" ht="12.5">
      <c r="B87" s="34">
        <v>45817.719085648147</v>
      </c>
      <c r="C87" s="107">
        <v>483</v>
      </c>
      <c r="D87" s="108">
        <v>21.9</v>
      </c>
      <c r="E87" s="108">
        <v>10577.699999999999</v>
      </c>
      <c r="F87" s="109" t="s">
        <v>12</v>
      </c>
    </row>
    <row r="88" spans="2:6" ht="12.5">
      <c r="B88" s="34">
        <v>45817.719085648147</v>
      </c>
      <c r="C88" s="107">
        <v>483</v>
      </c>
      <c r="D88" s="108">
        <v>21.9</v>
      </c>
      <c r="E88" s="108">
        <v>10577.699999999999</v>
      </c>
      <c r="F88" s="109" t="s">
        <v>12</v>
      </c>
    </row>
    <row r="89" spans="2:6" ht="12.5">
      <c r="B89" s="34">
        <v>45817.719085648147</v>
      </c>
      <c r="C89" s="107">
        <v>937</v>
      </c>
      <c r="D89" s="108">
        <v>21.9</v>
      </c>
      <c r="E89" s="108">
        <v>20520.3</v>
      </c>
      <c r="F89" s="109" t="s">
        <v>12</v>
      </c>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4A1-54DB-4892-A6A7-874DF40668B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45814</v>
      </c>
      <c r="C15" s="59">
        <f>SUMIF(F20:F5000,F15,C20:C5000)</f>
        <v>30000</v>
      </c>
      <c r="D15" s="60">
        <f>E15/C15</f>
        <v>21.167159333333334</v>
      </c>
      <c r="E15" s="60">
        <f>SUMIF(F20:F5000,F15,E20:E5000)</f>
        <v>635014.78</v>
      </c>
      <c r="F15" s="61" t="s">
        <v>12</v>
      </c>
    </row>
    <row r="16" spans="2:10">
      <c r="B16" s="26">
        <v>45814</v>
      </c>
      <c r="C16" s="59">
        <f>SUMIF(F20:F5001,F16,C20:C5001)</f>
        <v>0</v>
      </c>
      <c r="D16" s="60">
        <v>0</v>
      </c>
      <c r="E16" s="60">
        <f>SUMIF(F20:F5001,F16,E20:E5001)</f>
        <v>0</v>
      </c>
      <c r="F16" s="61" t="s">
        <v>22</v>
      </c>
    </row>
    <row r="17" spans="2:12" ht="12.5">
      <c r="B17" s="26">
        <v>45814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0.38061342592592595</v>
      </c>
      <c r="C20" s="107">
        <v>566</v>
      </c>
      <c r="D20" s="108">
        <v>21.16</v>
      </c>
      <c r="E20" s="108">
        <v>11976.56</v>
      </c>
      <c r="F20" s="109" t="s">
        <v>12</v>
      </c>
      <c r="G20" s="87"/>
      <c r="H20" s="86"/>
      <c r="I20" s="86"/>
      <c r="J20" s="86"/>
      <c r="K20" s="86"/>
    </row>
    <row r="21" spans="2:12" ht="12.5">
      <c r="B21" s="34">
        <v>0.38061342592592595</v>
      </c>
      <c r="C21" s="107">
        <v>286</v>
      </c>
      <c r="D21" s="108">
        <v>21.16</v>
      </c>
      <c r="E21" s="108">
        <v>6051.76</v>
      </c>
      <c r="F21" s="109" t="s">
        <v>12</v>
      </c>
    </row>
    <row r="22" spans="2:12" ht="12.5">
      <c r="B22" s="34">
        <v>0.38616898148148149</v>
      </c>
      <c r="C22" s="107">
        <v>274</v>
      </c>
      <c r="D22" s="108">
        <v>21.1</v>
      </c>
      <c r="E22" s="108">
        <v>5781.4000000000005</v>
      </c>
      <c r="F22" s="109" t="s">
        <v>12</v>
      </c>
    </row>
    <row r="23" spans="2:12" ht="12.5">
      <c r="B23" s="34">
        <v>0.38677083333333334</v>
      </c>
      <c r="C23" s="107">
        <v>277</v>
      </c>
      <c r="D23" s="108">
        <v>21.08</v>
      </c>
      <c r="E23" s="108">
        <v>5839.16</v>
      </c>
      <c r="F23" s="109" t="s">
        <v>12</v>
      </c>
    </row>
    <row r="24" spans="2:12" ht="12.5">
      <c r="B24" s="34">
        <v>0.38677083333333334</v>
      </c>
      <c r="C24" s="107">
        <v>278</v>
      </c>
      <c r="D24" s="108">
        <v>21.08</v>
      </c>
      <c r="E24" s="108">
        <v>5860.24</v>
      </c>
      <c r="F24" s="109" t="s">
        <v>12</v>
      </c>
    </row>
    <row r="25" spans="2:12" ht="12.5">
      <c r="B25" s="34">
        <v>0.39173611111111112</v>
      </c>
      <c r="C25" s="107">
        <v>290</v>
      </c>
      <c r="D25" s="108">
        <v>21.08</v>
      </c>
      <c r="E25" s="108">
        <v>6113.2</v>
      </c>
      <c r="F25" s="109" t="s">
        <v>12</v>
      </c>
    </row>
    <row r="26" spans="2:12" ht="12.5">
      <c r="B26" s="34">
        <v>0.39173611111111112</v>
      </c>
      <c r="C26" s="107">
        <v>260</v>
      </c>
      <c r="D26" s="108">
        <v>21.08</v>
      </c>
      <c r="E26" s="108">
        <v>5480.7999999999993</v>
      </c>
      <c r="F26" s="109" t="s">
        <v>12</v>
      </c>
    </row>
    <row r="27" spans="2:12" ht="12.5">
      <c r="B27" s="34">
        <v>0.3951736111111111</v>
      </c>
      <c r="C27" s="107">
        <v>303</v>
      </c>
      <c r="D27" s="108">
        <v>21.06</v>
      </c>
      <c r="E27" s="108">
        <v>6381.1799999999994</v>
      </c>
      <c r="F27" s="109" t="s">
        <v>12</v>
      </c>
    </row>
    <row r="28" spans="2:12" ht="12.5">
      <c r="B28" s="34">
        <v>0.39706018518518515</v>
      </c>
      <c r="C28" s="107">
        <v>256</v>
      </c>
      <c r="D28" s="108">
        <v>21.02</v>
      </c>
      <c r="E28" s="108">
        <v>5381.12</v>
      </c>
      <c r="F28" s="109" t="s">
        <v>12</v>
      </c>
    </row>
    <row r="29" spans="2:12" ht="12.5">
      <c r="B29" s="34">
        <v>0.40815972222222219</v>
      </c>
      <c r="C29" s="107">
        <v>246</v>
      </c>
      <c r="D29" s="108">
        <v>21.06</v>
      </c>
      <c r="E29" s="108">
        <v>5180.7599999999993</v>
      </c>
      <c r="F29" s="109" t="s">
        <v>12</v>
      </c>
    </row>
    <row r="30" spans="2:12" ht="12.5">
      <c r="B30" s="34">
        <v>0.40815972222222219</v>
      </c>
      <c r="C30" s="107">
        <v>302</v>
      </c>
      <c r="D30" s="108">
        <v>21.06</v>
      </c>
      <c r="E30" s="108">
        <v>6360.12</v>
      </c>
      <c r="F30" s="109" t="s">
        <v>12</v>
      </c>
    </row>
    <row r="31" spans="2:12" ht="12.5">
      <c r="B31" s="34">
        <v>0.40815972222222219</v>
      </c>
      <c r="C31" s="107">
        <v>380</v>
      </c>
      <c r="D31" s="108">
        <v>21.06</v>
      </c>
      <c r="E31" s="108">
        <v>8002.7999999999993</v>
      </c>
      <c r="F31" s="109" t="s">
        <v>12</v>
      </c>
    </row>
    <row r="32" spans="2:12" ht="12.5">
      <c r="B32" s="34">
        <v>0.40815972222222219</v>
      </c>
      <c r="C32" s="107">
        <v>10</v>
      </c>
      <c r="D32" s="108">
        <v>21.06</v>
      </c>
      <c r="E32" s="108">
        <v>210.6</v>
      </c>
      <c r="F32" s="109" t="s">
        <v>12</v>
      </c>
    </row>
    <row r="33" spans="2:6" ht="12.5">
      <c r="B33" s="34">
        <v>0.40815972222222219</v>
      </c>
      <c r="C33" s="107">
        <v>380</v>
      </c>
      <c r="D33" s="108">
        <v>21.06</v>
      </c>
      <c r="E33" s="108">
        <v>8002.7999999999993</v>
      </c>
      <c r="F33" s="109" t="s">
        <v>12</v>
      </c>
    </row>
    <row r="34" spans="2:6" ht="12.5">
      <c r="B34" s="34">
        <v>0.40815972222222219</v>
      </c>
      <c r="C34" s="107">
        <v>78</v>
      </c>
      <c r="D34" s="108">
        <v>21.06</v>
      </c>
      <c r="E34" s="108">
        <v>1642.6799999999998</v>
      </c>
      <c r="F34" s="109" t="s">
        <v>12</v>
      </c>
    </row>
    <row r="35" spans="2:6" ht="12.5">
      <c r="B35" s="34">
        <v>0.41825231481481479</v>
      </c>
      <c r="C35" s="107">
        <v>269</v>
      </c>
      <c r="D35" s="108">
        <v>21.08</v>
      </c>
      <c r="E35" s="108">
        <v>5670.5199999999995</v>
      </c>
      <c r="F35" s="109" t="s">
        <v>12</v>
      </c>
    </row>
    <row r="36" spans="2:6" ht="12.5">
      <c r="B36" s="34">
        <v>0.41825231481481479</v>
      </c>
      <c r="C36" s="107">
        <v>269</v>
      </c>
      <c r="D36" s="108">
        <v>21.08</v>
      </c>
      <c r="E36" s="108">
        <v>5670.5199999999995</v>
      </c>
      <c r="F36" s="109" t="s">
        <v>12</v>
      </c>
    </row>
    <row r="37" spans="2:6" ht="12.5">
      <c r="B37" s="34">
        <v>0.41983796296296294</v>
      </c>
      <c r="C37" s="107">
        <v>226</v>
      </c>
      <c r="D37" s="108">
        <v>21.08</v>
      </c>
      <c r="E37" s="108">
        <v>4764.08</v>
      </c>
      <c r="F37" s="109" t="s">
        <v>12</v>
      </c>
    </row>
    <row r="38" spans="2:6" ht="12.5">
      <c r="B38" s="34">
        <v>0.42502314814814812</v>
      </c>
      <c r="C38" s="107">
        <v>247</v>
      </c>
      <c r="D38" s="108">
        <v>21.08</v>
      </c>
      <c r="E38" s="108">
        <v>5206.7599999999993</v>
      </c>
      <c r="F38" s="109" t="s">
        <v>12</v>
      </c>
    </row>
    <row r="39" spans="2:6" ht="12.5">
      <c r="B39" s="34">
        <v>0.42502314814814812</v>
      </c>
      <c r="C39" s="107">
        <v>26</v>
      </c>
      <c r="D39" s="108">
        <v>21.08</v>
      </c>
      <c r="E39" s="108">
        <v>548.07999999999993</v>
      </c>
      <c r="F39" s="109" t="s">
        <v>12</v>
      </c>
    </row>
    <row r="40" spans="2:6" ht="12.5">
      <c r="B40" s="34">
        <v>0.43107638888888888</v>
      </c>
      <c r="C40" s="107">
        <v>261</v>
      </c>
      <c r="D40" s="108">
        <v>21.06</v>
      </c>
      <c r="E40" s="108">
        <v>5496.66</v>
      </c>
      <c r="F40" s="109" t="s">
        <v>12</v>
      </c>
    </row>
    <row r="41" spans="2:6" ht="12.5">
      <c r="B41" s="34">
        <v>0.43107638888888888</v>
      </c>
      <c r="C41" s="107">
        <v>269</v>
      </c>
      <c r="D41" s="108">
        <v>21.06</v>
      </c>
      <c r="E41" s="108">
        <v>5665.1399999999994</v>
      </c>
      <c r="F41" s="109" t="s">
        <v>12</v>
      </c>
    </row>
    <row r="42" spans="2:6" ht="12.5">
      <c r="B42" s="34">
        <v>0.43107638888888888</v>
      </c>
      <c r="C42" s="107">
        <v>261</v>
      </c>
      <c r="D42" s="108">
        <v>21.06</v>
      </c>
      <c r="E42" s="108">
        <v>5496.66</v>
      </c>
      <c r="F42" s="109" t="s">
        <v>12</v>
      </c>
    </row>
    <row r="43" spans="2:6" ht="12.5">
      <c r="B43" s="34">
        <v>0.43957175925925923</v>
      </c>
      <c r="C43" s="107">
        <v>565</v>
      </c>
      <c r="D43" s="108">
        <v>21.1</v>
      </c>
      <c r="E43" s="108">
        <v>11921.5</v>
      </c>
      <c r="F43" s="109" t="s">
        <v>12</v>
      </c>
    </row>
    <row r="44" spans="2:6" ht="12.5">
      <c r="B44" s="34">
        <v>0.44230324074074073</v>
      </c>
      <c r="C44" s="107">
        <v>27</v>
      </c>
      <c r="D44" s="108">
        <v>21.08</v>
      </c>
      <c r="E44" s="108">
        <v>569.16</v>
      </c>
      <c r="F44" s="109" t="s">
        <v>12</v>
      </c>
    </row>
    <row r="45" spans="2:6" ht="12.5">
      <c r="B45" s="34">
        <v>0.4446180555555555</v>
      </c>
      <c r="C45" s="107">
        <v>119</v>
      </c>
      <c r="D45" s="108">
        <v>21.08</v>
      </c>
      <c r="E45" s="108">
        <v>2508.52</v>
      </c>
      <c r="F45" s="109" t="s">
        <v>12</v>
      </c>
    </row>
    <row r="46" spans="2:6" ht="12.5">
      <c r="B46" s="34">
        <v>0.45069444444444445</v>
      </c>
      <c r="C46" s="107">
        <v>100</v>
      </c>
      <c r="D46" s="108">
        <v>21.1</v>
      </c>
      <c r="E46" s="108">
        <v>2110</v>
      </c>
      <c r="F46" s="109" t="s">
        <v>12</v>
      </c>
    </row>
    <row r="47" spans="2:6" ht="12.5">
      <c r="B47" s="34">
        <v>0.45069444444444445</v>
      </c>
      <c r="C47" s="107">
        <v>13</v>
      </c>
      <c r="D47" s="108">
        <v>21.1</v>
      </c>
      <c r="E47" s="108">
        <v>274.3</v>
      </c>
      <c r="F47" s="109" t="s">
        <v>12</v>
      </c>
    </row>
    <row r="48" spans="2:6" ht="12.5">
      <c r="B48" s="34">
        <v>0.45798611111111115</v>
      </c>
      <c r="C48" s="107">
        <v>6</v>
      </c>
      <c r="D48" s="108">
        <v>21.1</v>
      </c>
      <c r="E48" s="108">
        <v>126.60000000000001</v>
      </c>
      <c r="F48" s="109" t="s">
        <v>12</v>
      </c>
    </row>
    <row r="49" spans="2:6" ht="12.5">
      <c r="B49" s="34">
        <v>0.45798611111111115</v>
      </c>
      <c r="C49" s="107">
        <v>652</v>
      </c>
      <c r="D49" s="108">
        <v>21.1</v>
      </c>
      <c r="E49" s="108">
        <v>13757.2</v>
      </c>
      <c r="F49" s="109" t="s">
        <v>12</v>
      </c>
    </row>
    <row r="50" spans="2:6" ht="12.5">
      <c r="B50" s="34">
        <v>0.45798611111111115</v>
      </c>
      <c r="C50" s="107">
        <v>520</v>
      </c>
      <c r="D50" s="108">
        <v>21.1</v>
      </c>
      <c r="E50" s="108">
        <v>10972</v>
      </c>
      <c r="F50" s="109" t="s">
        <v>12</v>
      </c>
    </row>
    <row r="51" spans="2:6" ht="12.5">
      <c r="B51" s="34">
        <v>0.46372685185185186</v>
      </c>
      <c r="C51" s="107">
        <v>270</v>
      </c>
      <c r="D51" s="108">
        <v>21.1</v>
      </c>
      <c r="E51" s="108">
        <v>5697</v>
      </c>
      <c r="F51" s="109" t="s">
        <v>12</v>
      </c>
    </row>
    <row r="52" spans="2:6" ht="12.5">
      <c r="B52" s="34">
        <v>0.4714930555555556</v>
      </c>
      <c r="C52" s="107">
        <v>479</v>
      </c>
      <c r="D52" s="108">
        <v>21.1</v>
      </c>
      <c r="E52" s="108">
        <v>10106.900000000001</v>
      </c>
      <c r="F52" s="109" t="s">
        <v>12</v>
      </c>
    </row>
    <row r="53" spans="2:6" ht="12.5">
      <c r="B53" s="34">
        <v>0.47326388888888887</v>
      </c>
      <c r="C53" s="107">
        <v>103</v>
      </c>
      <c r="D53" s="108">
        <v>21.1</v>
      </c>
      <c r="E53" s="108">
        <v>2173.3000000000002</v>
      </c>
      <c r="F53" s="109" t="s">
        <v>12</v>
      </c>
    </row>
    <row r="54" spans="2:6" ht="12.5">
      <c r="B54" s="34">
        <v>0.47326388888888887</v>
      </c>
      <c r="C54" s="107">
        <v>276</v>
      </c>
      <c r="D54" s="108">
        <v>21.1</v>
      </c>
      <c r="E54" s="108">
        <v>5823.6</v>
      </c>
      <c r="F54" s="109" t="s">
        <v>12</v>
      </c>
    </row>
    <row r="55" spans="2:6" ht="12.5">
      <c r="B55" s="34">
        <v>0.48023148148148148</v>
      </c>
      <c r="C55" s="107">
        <v>283</v>
      </c>
      <c r="D55" s="108">
        <v>21.12</v>
      </c>
      <c r="E55" s="108">
        <v>5976.96</v>
      </c>
      <c r="F55" s="109" t="s">
        <v>12</v>
      </c>
    </row>
    <row r="56" spans="2:6" ht="12.5">
      <c r="B56" s="34">
        <v>0.48395833333333332</v>
      </c>
      <c r="C56" s="107">
        <v>12</v>
      </c>
      <c r="D56" s="108">
        <v>21.12</v>
      </c>
      <c r="E56" s="108">
        <v>253.44</v>
      </c>
      <c r="F56" s="109" t="s">
        <v>12</v>
      </c>
    </row>
    <row r="57" spans="2:6" ht="12.5">
      <c r="B57" s="34">
        <v>0.49221064814814813</v>
      </c>
      <c r="C57" s="107">
        <v>579</v>
      </c>
      <c r="D57" s="108">
        <v>21.16</v>
      </c>
      <c r="E57" s="108">
        <v>12251.64</v>
      </c>
      <c r="F57" s="109" t="s">
        <v>12</v>
      </c>
    </row>
    <row r="58" spans="2:6" ht="12.5">
      <c r="B58" s="34">
        <v>0.49221064814814813</v>
      </c>
      <c r="C58" s="107">
        <v>277</v>
      </c>
      <c r="D58" s="108">
        <v>21.16</v>
      </c>
      <c r="E58" s="108">
        <v>5861.32</v>
      </c>
      <c r="F58" s="109" t="s">
        <v>12</v>
      </c>
    </row>
    <row r="59" spans="2:6" ht="12.5">
      <c r="B59" s="34">
        <v>0.49221064814814813</v>
      </c>
      <c r="C59" s="107">
        <v>291</v>
      </c>
      <c r="D59" s="108">
        <v>21.16</v>
      </c>
      <c r="E59" s="108">
        <v>6157.56</v>
      </c>
      <c r="F59" s="109" t="s">
        <v>12</v>
      </c>
    </row>
    <row r="60" spans="2:6" ht="12.5">
      <c r="B60" s="34">
        <v>0.50074074074074071</v>
      </c>
      <c r="C60" s="107">
        <v>285</v>
      </c>
      <c r="D60" s="108">
        <v>21.16</v>
      </c>
      <c r="E60" s="108">
        <v>6030.6</v>
      </c>
      <c r="F60" s="109" t="s">
        <v>12</v>
      </c>
    </row>
    <row r="61" spans="2:6" ht="12.5">
      <c r="B61" s="34">
        <v>0.50598379629629631</v>
      </c>
      <c r="C61" s="107">
        <v>295</v>
      </c>
      <c r="D61" s="108">
        <v>21.16</v>
      </c>
      <c r="E61" s="108">
        <v>6242.2</v>
      </c>
      <c r="F61" s="109" t="s">
        <v>12</v>
      </c>
    </row>
    <row r="62" spans="2:6" ht="12.5">
      <c r="B62" s="34">
        <v>0.5118287037037037</v>
      </c>
      <c r="C62" s="107">
        <v>222</v>
      </c>
      <c r="D62" s="108">
        <v>21.16</v>
      </c>
      <c r="E62" s="108">
        <v>4697.5200000000004</v>
      </c>
      <c r="F62" s="109" t="s">
        <v>12</v>
      </c>
    </row>
    <row r="63" spans="2:6" ht="12.5">
      <c r="B63" s="34">
        <v>0.5118287037037037</v>
      </c>
      <c r="C63" s="107">
        <v>43</v>
      </c>
      <c r="D63" s="108">
        <v>21.16</v>
      </c>
      <c r="E63" s="108">
        <v>909.88</v>
      </c>
      <c r="F63" s="109" t="s">
        <v>12</v>
      </c>
    </row>
    <row r="64" spans="2:6" ht="12.5">
      <c r="B64" s="34">
        <v>0.51293981481481488</v>
      </c>
      <c r="C64" s="107">
        <v>268</v>
      </c>
      <c r="D64" s="108">
        <v>21.16</v>
      </c>
      <c r="E64" s="108">
        <v>5670.88</v>
      </c>
      <c r="F64" s="109" t="s">
        <v>12</v>
      </c>
    </row>
    <row r="65" spans="2:6" ht="12.5">
      <c r="B65" s="34">
        <v>0.51950231481481479</v>
      </c>
      <c r="C65" s="107">
        <v>76</v>
      </c>
      <c r="D65" s="108">
        <v>21.16</v>
      </c>
      <c r="E65" s="108">
        <v>1608.16</v>
      </c>
      <c r="F65" s="109" t="s">
        <v>12</v>
      </c>
    </row>
    <row r="66" spans="2:6" ht="12.5">
      <c r="B66" s="34">
        <v>0.51950231481481479</v>
      </c>
      <c r="C66" s="107">
        <v>176</v>
      </c>
      <c r="D66" s="108">
        <v>21.16</v>
      </c>
      <c r="E66" s="108">
        <v>3724.16</v>
      </c>
      <c r="F66" s="109" t="s">
        <v>12</v>
      </c>
    </row>
    <row r="67" spans="2:6" ht="12.5">
      <c r="B67" s="34">
        <v>0.51950231481481479</v>
      </c>
      <c r="C67" s="107">
        <v>7</v>
      </c>
      <c r="D67" s="108">
        <v>21.16</v>
      </c>
      <c r="E67" s="108">
        <v>148.12</v>
      </c>
      <c r="F67" s="109" t="s">
        <v>12</v>
      </c>
    </row>
    <row r="68" spans="2:6" ht="12.5">
      <c r="B68" s="34">
        <v>0.53600694444444441</v>
      </c>
      <c r="C68" s="107">
        <v>297</v>
      </c>
      <c r="D68" s="108">
        <v>21.2</v>
      </c>
      <c r="E68" s="108">
        <v>6296.4</v>
      </c>
      <c r="F68" s="109" t="s">
        <v>12</v>
      </c>
    </row>
    <row r="69" spans="2:6" ht="12.5">
      <c r="B69" s="34">
        <v>0.53689814814814818</v>
      </c>
      <c r="C69" s="107">
        <v>304</v>
      </c>
      <c r="D69" s="108">
        <v>21.2</v>
      </c>
      <c r="E69" s="108">
        <v>6444.8</v>
      </c>
      <c r="F69" s="109" t="s">
        <v>12</v>
      </c>
    </row>
    <row r="70" spans="2:6" ht="12.5">
      <c r="B70" s="34">
        <v>0.54202546296296295</v>
      </c>
      <c r="C70" s="107">
        <v>238</v>
      </c>
      <c r="D70" s="108">
        <v>21.2</v>
      </c>
      <c r="E70" s="108">
        <v>5045.5999999999995</v>
      </c>
      <c r="F70" s="109" t="s">
        <v>12</v>
      </c>
    </row>
    <row r="71" spans="2:6" ht="12.5">
      <c r="B71" s="34">
        <v>0.54202546296296295</v>
      </c>
      <c r="C71" s="107">
        <v>66</v>
      </c>
      <c r="D71" s="108">
        <v>21.2</v>
      </c>
      <c r="E71" s="108">
        <v>1399.2</v>
      </c>
      <c r="F71" s="109" t="s">
        <v>12</v>
      </c>
    </row>
    <row r="72" spans="2:6" ht="12.5">
      <c r="B72" s="34">
        <v>0.54210648148148144</v>
      </c>
      <c r="C72" s="107">
        <v>199</v>
      </c>
      <c r="D72" s="108">
        <v>21.18</v>
      </c>
      <c r="E72" s="108">
        <v>4214.82</v>
      </c>
      <c r="F72" s="109" t="s">
        <v>12</v>
      </c>
    </row>
    <row r="73" spans="2:6" ht="12.5">
      <c r="B73" s="34">
        <v>0.54210648148148144</v>
      </c>
      <c r="C73" s="107">
        <v>93</v>
      </c>
      <c r="D73" s="108">
        <v>21.18</v>
      </c>
      <c r="E73" s="108">
        <v>1969.74</v>
      </c>
      <c r="F73" s="109" t="s">
        <v>12</v>
      </c>
    </row>
    <row r="74" spans="2:6" ht="12.5">
      <c r="B74" s="34">
        <v>0.54210648148148144</v>
      </c>
      <c r="C74" s="107">
        <v>195</v>
      </c>
      <c r="D74" s="108">
        <v>21.18</v>
      </c>
      <c r="E74" s="108">
        <v>4130.1000000000004</v>
      </c>
      <c r="F74" s="109" t="s">
        <v>12</v>
      </c>
    </row>
    <row r="75" spans="2:6" ht="12.5">
      <c r="B75" s="34">
        <v>0.54210648148148144</v>
      </c>
      <c r="C75" s="107">
        <v>64</v>
      </c>
      <c r="D75" s="108">
        <v>21.18</v>
      </c>
      <c r="E75" s="108">
        <v>1355.52</v>
      </c>
      <c r="F75" s="109" t="s">
        <v>12</v>
      </c>
    </row>
    <row r="76" spans="2:6" ht="12.5">
      <c r="B76" s="34">
        <v>0.54210648148148144</v>
      </c>
      <c r="C76" s="107">
        <v>195</v>
      </c>
      <c r="D76" s="108">
        <v>21.18</v>
      </c>
      <c r="E76" s="108">
        <v>4130.1000000000004</v>
      </c>
      <c r="F76" s="109" t="s">
        <v>12</v>
      </c>
    </row>
    <row r="77" spans="2:6" ht="12.5">
      <c r="B77" s="34">
        <v>0.54210648148148144</v>
      </c>
      <c r="C77" s="107">
        <v>61</v>
      </c>
      <c r="D77" s="108">
        <v>21.18</v>
      </c>
      <c r="E77" s="108">
        <v>1291.98</v>
      </c>
      <c r="F77" s="109" t="s">
        <v>12</v>
      </c>
    </row>
    <row r="78" spans="2:6" ht="12.5">
      <c r="B78" s="34">
        <v>0.5582407407407407</v>
      </c>
      <c r="C78" s="107">
        <v>286</v>
      </c>
      <c r="D78" s="108">
        <v>21.18</v>
      </c>
      <c r="E78" s="108">
        <v>6057.48</v>
      </c>
      <c r="F78" s="109" t="s">
        <v>12</v>
      </c>
    </row>
    <row r="79" spans="2:6" ht="12.5">
      <c r="B79" s="34">
        <v>0.5582407407407407</v>
      </c>
      <c r="C79" s="107">
        <v>298</v>
      </c>
      <c r="D79" s="108">
        <v>21.18</v>
      </c>
      <c r="E79" s="108">
        <v>6311.64</v>
      </c>
      <c r="F79" s="109" t="s">
        <v>12</v>
      </c>
    </row>
    <row r="80" spans="2:6" ht="12.5">
      <c r="B80" s="34">
        <v>0.56164351851851857</v>
      </c>
      <c r="C80" s="107">
        <v>292</v>
      </c>
      <c r="D80" s="108">
        <v>21.18</v>
      </c>
      <c r="E80" s="108">
        <v>6184.5599999999995</v>
      </c>
      <c r="F80" s="109" t="s">
        <v>12</v>
      </c>
    </row>
    <row r="81" spans="2:6" ht="12.5">
      <c r="B81" s="34">
        <v>0.56520833333333331</v>
      </c>
      <c r="C81" s="107">
        <v>297</v>
      </c>
      <c r="D81" s="108">
        <v>21.18</v>
      </c>
      <c r="E81" s="108">
        <v>6290.46</v>
      </c>
      <c r="F81" s="109" t="s">
        <v>12</v>
      </c>
    </row>
    <row r="82" spans="2:6" ht="12.5">
      <c r="B82" s="34">
        <v>0.5801736111111111</v>
      </c>
      <c r="C82" s="107">
        <v>122</v>
      </c>
      <c r="D82" s="108">
        <v>21.16</v>
      </c>
      <c r="E82" s="108">
        <v>2581.52</v>
      </c>
      <c r="F82" s="109" t="s">
        <v>12</v>
      </c>
    </row>
    <row r="83" spans="2:6" ht="12.5">
      <c r="B83" s="34">
        <v>0.5801736111111111</v>
      </c>
      <c r="C83" s="107">
        <v>100</v>
      </c>
      <c r="D83" s="108">
        <v>21.16</v>
      </c>
      <c r="E83" s="108">
        <v>2116</v>
      </c>
      <c r="F83" s="109" t="s">
        <v>12</v>
      </c>
    </row>
    <row r="84" spans="2:6" ht="12.5">
      <c r="B84" s="34">
        <v>0.5801736111111111</v>
      </c>
      <c r="C84" s="107">
        <v>77</v>
      </c>
      <c r="D84" s="108">
        <v>21.16</v>
      </c>
      <c r="E84" s="108">
        <v>1629.32</v>
      </c>
      <c r="F84" s="109" t="s">
        <v>12</v>
      </c>
    </row>
    <row r="85" spans="2:6" ht="12.5">
      <c r="B85" s="34">
        <v>0.58127314814814812</v>
      </c>
      <c r="C85" s="107">
        <v>269</v>
      </c>
      <c r="D85" s="108">
        <v>21.14</v>
      </c>
      <c r="E85" s="108">
        <v>5686.66</v>
      </c>
      <c r="F85" s="109" t="s">
        <v>12</v>
      </c>
    </row>
    <row r="86" spans="2:6" ht="12.5">
      <c r="B86" s="34">
        <v>0.58127314814814812</v>
      </c>
      <c r="C86" s="107">
        <v>276</v>
      </c>
      <c r="D86" s="108">
        <v>21.14</v>
      </c>
      <c r="E86" s="108">
        <v>5834.64</v>
      </c>
      <c r="F86" s="109" t="s">
        <v>12</v>
      </c>
    </row>
    <row r="87" spans="2:6" ht="12.5">
      <c r="B87" s="34">
        <v>0.58127314814814812</v>
      </c>
      <c r="C87" s="107">
        <v>261</v>
      </c>
      <c r="D87" s="108">
        <v>21.14</v>
      </c>
      <c r="E87" s="108">
        <v>5517.54</v>
      </c>
      <c r="F87" s="109" t="s">
        <v>12</v>
      </c>
    </row>
    <row r="88" spans="2:6" ht="12.5">
      <c r="B88" s="34">
        <v>0.59484953703703702</v>
      </c>
      <c r="C88" s="107">
        <v>275</v>
      </c>
      <c r="D88" s="108">
        <v>21.12</v>
      </c>
      <c r="E88" s="108">
        <v>5808</v>
      </c>
      <c r="F88" s="109" t="s">
        <v>12</v>
      </c>
    </row>
    <row r="89" spans="2:6" ht="12.5">
      <c r="B89" s="34">
        <v>0.59484953703703702</v>
      </c>
      <c r="C89" s="107">
        <v>254</v>
      </c>
      <c r="D89" s="108">
        <v>21.12</v>
      </c>
      <c r="E89" s="108">
        <v>5364.4800000000005</v>
      </c>
      <c r="F89" s="109" t="s">
        <v>12</v>
      </c>
    </row>
    <row r="90" spans="2:6" ht="12.5">
      <c r="B90" s="34">
        <v>0.59484953703703702</v>
      </c>
      <c r="C90" s="107">
        <v>49</v>
      </c>
      <c r="D90" s="108">
        <v>21.12</v>
      </c>
      <c r="E90" s="108">
        <v>1034.8800000000001</v>
      </c>
      <c r="F90" s="109" t="s">
        <v>12</v>
      </c>
    </row>
    <row r="91" spans="2:6" ht="12.5">
      <c r="B91" s="34">
        <v>0.60296296296296303</v>
      </c>
      <c r="C91" s="107">
        <v>61</v>
      </c>
      <c r="D91" s="108">
        <v>21.12</v>
      </c>
      <c r="E91" s="108">
        <v>1288.3200000000002</v>
      </c>
      <c r="F91" s="109" t="s">
        <v>12</v>
      </c>
    </row>
    <row r="92" spans="2:6" ht="12.5">
      <c r="B92" s="34">
        <v>0.60339120370370369</v>
      </c>
      <c r="C92" s="107">
        <v>210</v>
      </c>
      <c r="D92" s="108">
        <v>21.12</v>
      </c>
      <c r="E92" s="108">
        <v>4435.2</v>
      </c>
      <c r="F92" s="109" t="s">
        <v>12</v>
      </c>
    </row>
    <row r="93" spans="2:6" ht="12.5">
      <c r="B93" s="34">
        <v>0.60339120370370369</v>
      </c>
      <c r="C93" s="107">
        <v>128</v>
      </c>
      <c r="D93" s="108">
        <v>21.12</v>
      </c>
      <c r="E93" s="108">
        <v>2703.36</v>
      </c>
      <c r="F93" s="109" t="s">
        <v>12</v>
      </c>
    </row>
    <row r="94" spans="2:6" ht="12.5">
      <c r="B94" s="34">
        <v>0.60357638888888887</v>
      </c>
      <c r="C94" s="107">
        <v>133</v>
      </c>
      <c r="D94" s="108">
        <v>21.12</v>
      </c>
      <c r="E94" s="108">
        <v>2808.96</v>
      </c>
      <c r="F94" s="109" t="s">
        <v>12</v>
      </c>
    </row>
    <row r="95" spans="2:6" ht="12.5">
      <c r="B95" s="34">
        <v>0.60357638888888887</v>
      </c>
      <c r="C95" s="107">
        <v>16</v>
      </c>
      <c r="D95" s="108">
        <v>21.12</v>
      </c>
      <c r="E95" s="108">
        <v>337.92</v>
      </c>
      <c r="F95" s="109" t="s">
        <v>12</v>
      </c>
    </row>
    <row r="96" spans="2:6" ht="12.5">
      <c r="B96" s="34">
        <v>0.60357638888888887</v>
      </c>
      <c r="C96" s="107">
        <v>245</v>
      </c>
      <c r="D96" s="108">
        <v>21.12</v>
      </c>
      <c r="E96" s="108">
        <v>5174.4000000000005</v>
      </c>
      <c r="F96" s="109" t="s">
        <v>12</v>
      </c>
    </row>
    <row r="97" spans="2:6" ht="12.5">
      <c r="B97" s="34">
        <v>0.61216435185185192</v>
      </c>
      <c r="C97" s="107">
        <v>3</v>
      </c>
      <c r="D97" s="108">
        <v>21.2</v>
      </c>
      <c r="E97" s="108">
        <v>63.599999999999994</v>
      </c>
      <c r="F97" s="109" t="s">
        <v>12</v>
      </c>
    </row>
    <row r="98" spans="2:6" ht="12.5">
      <c r="B98" s="34">
        <v>0.61677083333333338</v>
      </c>
      <c r="C98" s="107">
        <v>100</v>
      </c>
      <c r="D98" s="108">
        <v>21.26</v>
      </c>
      <c r="E98" s="108">
        <v>2126</v>
      </c>
      <c r="F98" s="109" t="s">
        <v>12</v>
      </c>
    </row>
    <row r="99" spans="2:6" ht="12.5">
      <c r="B99" s="34">
        <v>0.61677083333333338</v>
      </c>
      <c r="C99" s="107">
        <v>123</v>
      </c>
      <c r="D99" s="108">
        <v>21.26</v>
      </c>
      <c r="E99" s="108">
        <v>2614.98</v>
      </c>
      <c r="F99" s="109" t="s">
        <v>12</v>
      </c>
    </row>
    <row r="100" spans="2:6" ht="12.5">
      <c r="B100" s="34">
        <v>0.61677083333333338</v>
      </c>
      <c r="C100" s="107">
        <v>86</v>
      </c>
      <c r="D100" s="108">
        <v>21.26</v>
      </c>
      <c r="E100" s="108">
        <v>1828.3600000000001</v>
      </c>
      <c r="F100" s="109" t="s">
        <v>12</v>
      </c>
    </row>
    <row r="101" spans="2:6" ht="12.5">
      <c r="B101" s="34">
        <v>0.61773148148148149</v>
      </c>
      <c r="C101" s="107">
        <v>372</v>
      </c>
      <c r="D101" s="108">
        <v>21.22</v>
      </c>
      <c r="E101" s="108">
        <v>7893.8399999999992</v>
      </c>
      <c r="F101" s="109" t="s">
        <v>12</v>
      </c>
    </row>
    <row r="102" spans="2:6" ht="12.5">
      <c r="B102" s="34">
        <v>0.62505787037037031</v>
      </c>
      <c r="C102" s="107">
        <v>88</v>
      </c>
      <c r="D102" s="108">
        <v>21.22</v>
      </c>
      <c r="E102" s="108">
        <v>1867.36</v>
      </c>
      <c r="F102" s="109" t="s">
        <v>12</v>
      </c>
    </row>
    <row r="103" spans="2:6" ht="12.5">
      <c r="B103" s="34">
        <v>0.62505787037037031</v>
      </c>
      <c r="C103" s="107">
        <v>100</v>
      </c>
      <c r="D103" s="108">
        <v>21.22</v>
      </c>
      <c r="E103" s="108">
        <v>2122</v>
      </c>
      <c r="F103" s="109" t="s">
        <v>12</v>
      </c>
    </row>
    <row r="104" spans="2:6" ht="12.5">
      <c r="B104" s="34">
        <v>0.62505787037037031</v>
      </c>
      <c r="C104" s="107">
        <v>281</v>
      </c>
      <c r="D104" s="108">
        <v>21.22</v>
      </c>
      <c r="E104" s="108">
        <v>5962.82</v>
      </c>
      <c r="F104" s="109" t="s">
        <v>12</v>
      </c>
    </row>
    <row r="105" spans="2:6" ht="12.5">
      <c r="B105" s="34">
        <v>0.62505787037037031</v>
      </c>
      <c r="C105" s="107">
        <v>184</v>
      </c>
      <c r="D105" s="108">
        <v>21.22</v>
      </c>
      <c r="E105" s="108">
        <v>3904.4799999999996</v>
      </c>
      <c r="F105" s="109" t="s">
        <v>12</v>
      </c>
    </row>
    <row r="106" spans="2:6" ht="12.5">
      <c r="B106" s="34">
        <v>0.62505787037037031</v>
      </c>
      <c r="C106" s="107">
        <v>100</v>
      </c>
      <c r="D106" s="108">
        <v>21.22</v>
      </c>
      <c r="E106" s="108">
        <v>2122</v>
      </c>
      <c r="F106" s="109" t="s">
        <v>12</v>
      </c>
    </row>
    <row r="107" spans="2:6" ht="12.5">
      <c r="B107" s="34">
        <v>0.62505787037037031</v>
      </c>
      <c r="C107" s="107">
        <v>193</v>
      </c>
      <c r="D107" s="108">
        <v>21.22</v>
      </c>
      <c r="E107" s="108">
        <v>4095.4599999999996</v>
      </c>
      <c r="F107" s="109" t="s">
        <v>12</v>
      </c>
    </row>
    <row r="108" spans="2:6" ht="12.5">
      <c r="B108" s="34">
        <v>0.62518518518518518</v>
      </c>
      <c r="C108" s="107">
        <v>282</v>
      </c>
      <c r="D108" s="108">
        <v>21.2</v>
      </c>
      <c r="E108" s="108">
        <v>5978.4</v>
      </c>
      <c r="F108" s="109" t="s">
        <v>12</v>
      </c>
    </row>
    <row r="109" spans="2:6" ht="12.5">
      <c r="B109" s="34">
        <v>0.63836805555555554</v>
      </c>
      <c r="C109" s="107">
        <v>307</v>
      </c>
      <c r="D109" s="108">
        <v>21.24</v>
      </c>
      <c r="E109" s="108">
        <v>6520.6799999999994</v>
      </c>
      <c r="F109" s="109" t="s">
        <v>12</v>
      </c>
    </row>
    <row r="110" spans="2:6" ht="12.5">
      <c r="B110" s="34">
        <v>0.64072916666666668</v>
      </c>
      <c r="C110" s="107">
        <v>67</v>
      </c>
      <c r="D110" s="108">
        <v>21.22</v>
      </c>
      <c r="E110" s="108">
        <v>1421.74</v>
      </c>
      <c r="F110" s="109" t="s">
        <v>12</v>
      </c>
    </row>
    <row r="111" spans="2:6" ht="12.5">
      <c r="B111" s="34">
        <v>0.64072916666666668</v>
      </c>
      <c r="C111" s="107">
        <v>283</v>
      </c>
      <c r="D111" s="108">
        <v>21.22</v>
      </c>
      <c r="E111" s="108">
        <v>6005.2599999999993</v>
      </c>
      <c r="F111" s="109" t="s">
        <v>12</v>
      </c>
    </row>
    <row r="112" spans="2:6" ht="12.5">
      <c r="B112" s="34">
        <v>0.64265046296296291</v>
      </c>
      <c r="C112" s="107">
        <v>206</v>
      </c>
      <c r="D112" s="108">
        <v>21.22</v>
      </c>
      <c r="E112" s="108">
        <v>4371.32</v>
      </c>
      <c r="F112" s="109" t="s">
        <v>12</v>
      </c>
    </row>
    <row r="113" spans="2:6" ht="12.5">
      <c r="B113" s="34">
        <v>0.64265046296296291</v>
      </c>
      <c r="C113" s="107">
        <v>267</v>
      </c>
      <c r="D113" s="108">
        <v>21.22</v>
      </c>
      <c r="E113" s="108">
        <v>5665.74</v>
      </c>
      <c r="F113" s="109" t="s">
        <v>12</v>
      </c>
    </row>
    <row r="114" spans="2:6" ht="12.5">
      <c r="B114" s="34">
        <v>0.64583333333333337</v>
      </c>
      <c r="C114" s="107">
        <v>286</v>
      </c>
      <c r="D114" s="108">
        <v>21.22</v>
      </c>
      <c r="E114" s="108">
        <v>6068.92</v>
      </c>
      <c r="F114" s="109" t="s">
        <v>12</v>
      </c>
    </row>
    <row r="115" spans="2:6" ht="12.5">
      <c r="B115" s="34">
        <v>0.64583333333333337</v>
      </c>
      <c r="C115" s="107">
        <v>279</v>
      </c>
      <c r="D115" s="108">
        <v>21.22</v>
      </c>
      <c r="E115" s="108">
        <v>5920.38</v>
      </c>
      <c r="F115" s="109" t="s">
        <v>12</v>
      </c>
    </row>
    <row r="116" spans="2:6" ht="12.5">
      <c r="B116" s="34">
        <v>0.65133101851851849</v>
      </c>
      <c r="C116" s="107">
        <v>268</v>
      </c>
      <c r="D116" s="108">
        <v>21.28</v>
      </c>
      <c r="E116" s="108">
        <v>5703.04</v>
      </c>
      <c r="F116" s="109" t="s">
        <v>12</v>
      </c>
    </row>
    <row r="117" spans="2:6" ht="12.5">
      <c r="B117" s="34">
        <v>0.65180555555555553</v>
      </c>
      <c r="C117" s="107">
        <v>550</v>
      </c>
      <c r="D117" s="108">
        <v>21.26</v>
      </c>
      <c r="E117" s="108">
        <v>11693</v>
      </c>
      <c r="F117" s="109" t="s">
        <v>12</v>
      </c>
    </row>
    <row r="118" spans="2:6" ht="12.5">
      <c r="B118" s="34">
        <v>0.66030092592592593</v>
      </c>
      <c r="C118" s="107">
        <v>259</v>
      </c>
      <c r="D118" s="108">
        <v>21.26</v>
      </c>
      <c r="E118" s="108">
        <v>5506.34</v>
      </c>
      <c r="F118" s="109" t="s">
        <v>12</v>
      </c>
    </row>
    <row r="119" spans="2:6" ht="12.5">
      <c r="B119" s="34">
        <v>0.66030092592592593</v>
      </c>
      <c r="C119" s="107">
        <v>797</v>
      </c>
      <c r="D119" s="108">
        <v>21.26</v>
      </c>
      <c r="E119" s="108">
        <v>16944.22</v>
      </c>
      <c r="F119" s="109" t="s">
        <v>12</v>
      </c>
    </row>
    <row r="120" spans="2:6" ht="12.5">
      <c r="B120" s="34">
        <v>0.66030092592592593</v>
      </c>
      <c r="C120" s="107">
        <v>267</v>
      </c>
      <c r="D120" s="108">
        <v>21.26</v>
      </c>
      <c r="E120" s="108">
        <v>5676.42</v>
      </c>
      <c r="F120" s="109" t="s">
        <v>12</v>
      </c>
    </row>
    <row r="121" spans="2:6" ht="12.5">
      <c r="B121" s="34">
        <v>0.66695601851851849</v>
      </c>
      <c r="C121" s="107">
        <v>545</v>
      </c>
      <c r="D121" s="108">
        <v>21.22</v>
      </c>
      <c r="E121" s="108">
        <v>11564.9</v>
      </c>
      <c r="F121" s="109" t="s">
        <v>12</v>
      </c>
    </row>
    <row r="122" spans="2:6" ht="12.5">
      <c r="B122" s="34">
        <v>0.66880787037037026</v>
      </c>
      <c r="C122" s="107">
        <v>256</v>
      </c>
      <c r="D122" s="108">
        <v>21.2</v>
      </c>
      <c r="E122" s="108">
        <v>5427.2</v>
      </c>
      <c r="F122" s="109" t="s">
        <v>12</v>
      </c>
    </row>
    <row r="123" spans="2:6" ht="12.5">
      <c r="B123" s="34">
        <v>0.67434027777777772</v>
      </c>
      <c r="C123" s="107">
        <v>534</v>
      </c>
      <c r="D123" s="108">
        <v>21.2</v>
      </c>
      <c r="E123" s="108">
        <v>11320.8</v>
      </c>
      <c r="F123" s="109" t="s">
        <v>12</v>
      </c>
    </row>
    <row r="124" spans="2:6" ht="12.5">
      <c r="B124" s="34">
        <v>0.67434027777777772</v>
      </c>
      <c r="C124" s="107">
        <v>296</v>
      </c>
      <c r="D124" s="108">
        <v>21.2</v>
      </c>
      <c r="E124" s="108">
        <v>6275.2</v>
      </c>
      <c r="F124" s="109" t="s">
        <v>12</v>
      </c>
    </row>
    <row r="125" spans="2:6" ht="12.5">
      <c r="B125" s="34">
        <v>0.67768518518518517</v>
      </c>
      <c r="C125" s="107">
        <v>293</v>
      </c>
      <c r="D125" s="108">
        <v>21.18</v>
      </c>
      <c r="E125" s="108">
        <v>6205.74</v>
      </c>
      <c r="F125" s="109" t="s">
        <v>12</v>
      </c>
    </row>
    <row r="126" spans="2:6" ht="12.5">
      <c r="B126" s="34">
        <v>0.67768518518518517</v>
      </c>
      <c r="C126" s="107">
        <v>291</v>
      </c>
      <c r="D126" s="108">
        <v>21.18</v>
      </c>
      <c r="E126" s="108">
        <v>6163.38</v>
      </c>
      <c r="F126" s="109" t="s">
        <v>12</v>
      </c>
    </row>
    <row r="127" spans="2:6" ht="12.5">
      <c r="B127" s="34">
        <v>0.69179398148148152</v>
      </c>
      <c r="C127" s="107">
        <v>100</v>
      </c>
      <c r="D127" s="108">
        <v>21.22</v>
      </c>
      <c r="E127" s="108">
        <v>2122</v>
      </c>
      <c r="F127" s="109" t="s">
        <v>12</v>
      </c>
    </row>
    <row r="128" spans="2:6" ht="12.5">
      <c r="B128" s="34">
        <v>0.69179398148148152</v>
      </c>
      <c r="C128" s="107">
        <v>49</v>
      </c>
      <c r="D128" s="108">
        <v>21.22</v>
      </c>
      <c r="E128" s="108">
        <v>1039.78</v>
      </c>
      <c r="F128" s="109" t="s">
        <v>12</v>
      </c>
    </row>
    <row r="129" spans="2:6" ht="12.5">
      <c r="B129" s="34">
        <v>0.69179398148148152</v>
      </c>
      <c r="C129" s="107">
        <v>685</v>
      </c>
      <c r="D129" s="108">
        <v>21.22</v>
      </c>
      <c r="E129" s="108">
        <v>14535.699999999999</v>
      </c>
      <c r="F129" s="109" t="s">
        <v>12</v>
      </c>
    </row>
    <row r="130" spans="2:6" ht="12.5">
      <c r="B130" s="34">
        <v>0.69532407407407415</v>
      </c>
      <c r="C130" s="107">
        <v>309</v>
      </c>
      <c r="D130" s="108">
        <v>21.24</v>
      </c>
      <c r="E130" s="108">
        <v>6563.16</v>
      </c>
      <c r="F130" s="109" t="s">
        <v>12</v>
      </c>
    </row>
    <row r="131" spans="2:6" ht="12.5">
      <c r="B131" s="34">
        <v>0.69532407407407415</v>
      </c>
      <c r="C131" s="107">
        <v>382</v>
      </c>
      <c r="D131" s="108">
        <v>21.24</v>
      </c>
      <c r="E131" s="108">
        <v>8113.6799999999994</v>
      </c>
      <c r="F131" s="109" t="s">
        <v>12</v>
      </c>
    </row>
    <row r="132" spans="2:6" ht="12.5">
      <c r="B132" s="34">
        <v>0.69532407407407415</v>
      </c>
      <c r="C132" s="107">
        <v>261</v>
      </c>
      <c r="D132" s="108">
        <v>21.24</v>
      </c>
      <c r="E132" s="108">
        <v>5543.6399999999994</v>
      </c>
      <c r="F132" s="109" t="s">
        <v>12</v>
      </c>
    </row>
    <row r="133" spans="2:6" ht="12.5">
      <c r="B133" s="34">
        <v>0.69898148148148154</v>
      </c>
      <c r="C133" s="107">
        <v>221</v>
      </c>
      <c r="D133" s="108">
        <v>21.24</v>
      </c>
      <c r="E133" s="108">
        <v>4694.04</v>
      </c>
      <c r="F133" s="109" t="s">
        <v>12</v>
      </c>
    </row>
    <row r="134" spans="2:6" ht="12.5">
      <c r="B134" s="34">
        <v>0.69898148148148154</v>
      </c>
      <c r="C134" s="107">
        <v>382</v>
      </c>
      <c r="D134" s="108">
        <v>21.24</v>
      </c>
      <c r="E134" s="108">
        <v>8113.6799999999994</v>
      </c>
      <c r="F134" s="109" t="s">
        <v>12</v>
      </c>
    </row>
    <row r="135" spans="2:6" ht="12.5">
      <c r="B135" s="34">
        <v>0.70050925925925922</v>
      </c>
      <c r="C135" s="107">
        <v>2</v>
      </c>
      <c r="D135" s="108">
        <v>21.24</v>
      </c>
      <c r="E135" s="108">
        <v>42.48</v>
      </c>
      <c r="F135" s="109" t="s">
        <v>12</v>
      </c>
    </row>
    <row r="136" spans="2:6" ht="12.5">
      <c r="B136" s="34">
        <v>0.70283564814814825</v>
      </c>
      <c r="C136" s="107">
        <v>104</v>
      </c>
      <c r="D136" s="108">
        <v>21.24</v>
      </c>
      <c r="E136" s="108">
        <v>2208.96</v>
      </c>
      <c r="F136" s="109" t="s">
        <v>12</v>
      </c>
    </row>
    <row r="137" spans="2:6" ht="12.5">
      <c r="B137" s="34">
        <v>0.70283564814814825</v>
      </c>
      <c r="C137" s="107">
        <v>267</v>
      </c>
      <c r="D137" s="108">
        <v>21.24</v>
      </c>
      <c r="E137" s="108">
        <v>5671.08</v>
      </c>
      <c r="F137" s="109" t="s">
        <v>12</v>
      </c>
    </row>
    <row r="138" spans="2:6" ht="12.5">
      <c r="B138" s="34">
        <v>0.70283564814814825</v>
      </c>
      <c r="C138" s="107">
        <v>62</v>
      </c>
      <c r="D138" s="108">
        <v>21.24</v>
      </c>
      <c r="E138" s="108">
        <v>1316.8799999999999</v>
      </c>
      <c r="F138" s="109" t="s">
        <v>12</v>
      </c>
    </row>
    <row r="139" spans="2:6" ht="12.5">
      <c r="B139" s="34">
        <v>0.70716435185185189</v>
      </c>
      <c r="C139" s="107">
        <v>70</v>
      </c>
      <c r="D139" s="108">
        <v>21.22</v>
      </c>
      <c r="E139" s="108">
        <v>1485.3999999999999</v>
      </c>
      <c r="F139" s="109" t="s">
        <v>12</v>
      </c>
    </row>
    <row r="140" spans="2:6" ht="12.5">
      <c r="B140" s="34">
        <v>0.70716435185185189</v>
      </c>
      <c r="C140" s="107">
        <v>235</v>
      </c>
      <c r="D140" s="108">
        <v>21.22</v>
      </c>
      <c r="E140" s="108">
        <v>4986.7</v>
      </c>
      <c r="F140" s="109" t="s">
        <v>12</v>
      </c>
    </row>
    <row r="141" spans="2:6" ht="12.5">
      <c r="B141" s="34">
        <v>0.70716435185185189</v>
      </c>
      <c r="C141" s="107">
        <v>303</v>
      </c>
      <c r="D141" s="108">
        <v>21.22</v>
      </c>
      <c r="E141" s="108">
        <v>6429.66</v>
      </c>
      <c r="F141" s="109" t="s">
        <v>12</v>
      </c>
    </row>
    <row r="142" spans="2:6" ht="12.5">
      <c r="B142" s="34">
        <v>0.71950231481481486</v>
      </c>
      <c r="C142" s="107">
        <v>436</v>
      </c>
      <c r="D142" s="108">
        <v>21.24</v>
      </c>
      <c r="E142" s="108">
        <v>9260.64</v>
      </c>
      <c r="F142" s="109" t="s">
        <v>12</v>
      </c>
    </row>
    <row r="143" spans="2:6" ht="12.5">
      <c r="B143" s="34">
        <v>0.71950231481481486</v>
      </c>
      <c r="C143" s="107">
        <v>455</v>
      </c>
      <c r="D143" s="108">
        <v>21.24</v>
      </c>
      <c r="E143" s="108">
        <v>9664.1999999999989</v>
      </c>
      <c r="F143" s="109" t="s">
        <v>12</v>
      </c>
    </row>
    <row r="144" spans="2:6" ht="12.5">
      <c r="B144" s="34">
        <v>0.72199074074074077</v>
      </c>
      <c r="C144" s="107">
        <v>100</v>
      </c>
      <c r="D144" s="108">
        <v>21.24</v>
      </c>
      <c r="E144" s="108">
        <v>2124</v>
      </c>
      <c r="F144" s="109" t="s">
        <v>12</v>
      </c>
    </row>
    <row r="145" spans="2:6" ht="12.5">
      <c r="B145" s="34">
        <v>0.72199074074074077</v>
      </c>
      <c r="C145" s="107">
        <v>149</v>
      </c>
      <c r="D145" s="108">
        <v>21.24</v>
      </c>
      <c r="E145" s="108">
        <v>3164.7599999999998</v>
      </c>
      <c r="F145" s="109" t="s">
        <v>12</v>
      </c>
    </row>
    <row r="146" spans="2:6" ht="12.5">
      <c r="B146" s="34">
        <v>0.72199074074074077</v>
      </c>
      <c r="C146" s="107">
        <v>65</v>
      </c>
      <c r="D146" s="108">
        <v>21.24</v>
      </c>
      <c r="E146" s="108">
        <v>1380.6</v>
      </c>
      <c r="F146" s="109" t="s">
        <v>12</v>
      </c>
    </row>
    <row r="147" spans="2:6" ht="12.5">
      <c r="B147" s="34">
        <v>0.72199074074074077</v>
      </c>
      <c r="C147" s="107">
        <v>81</v>
      </c>
      <c r="D147" s="108">
        <v>21.24</v>
      </c>
      <c r="E147" s="108">
        <v>1720.4399999999998</v>
      </c>
      <c r="F147" s="109" t="s">
        <v>12</v>
      </c>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C70E-165E-477E-A9BE-B1ED93083F48}">
  <dimension ref="B1:L247"/>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5">
      <c r="B17" s="26">
        <v>45764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c r="C20" s="107"/>
      <c r="D20" s="108"/>
      <c r="E20" s="108"/>
      <c r="F20" s="109"/>
      <c r="G20" s="87"/>
      <c r="H20" s="86"/>
      <c r="I20" s="86"/>
      <c r="J20" s="86"/>
      <c r="K20" s="86"/>
    </row>
    <row r="21" spans="2:12" ht="12.5">
      <c r="B21" s="34"/>
      <c r="C21" s="107"/>
      <c r="D21" s="108"/>
      <c r="E21" s="108"/>
      <c r="F21" s="109"/>
    </row>
    <row r="22" spans="2:12" ht="12.5">
      <c r="B22" s="34"/>
      <c r="C22" s="107"/>
      <c r="D22" s="108"/>
      <c r="E22" s="108"/>
      <c r="F22" s="109"/>
    </row>
    <row r="23" spans="2:12" ht="12.5">
      <c r="B23" s="34"/>
      <c r="C23" s="107"/>
      <c r="D23" s="108"/>
      <c r="E23" s="108"/>
      <c r="F23" s="109"/>
    </row>
    <row r="24" spans="2:12" ht="12.5">
      <c r="B24" s="34"/>
      <c r="C24" s="107"/>
      <c r="D24" s="108"/>
      <c r="E24" s="108"/>
      <c r="F24" s="109"/>
    </row>
    <row r="25" spans="2:12" ht="12.5">
      <c r="B25" s="34"/>
      <c r="C25" s="107"/>
      <c r="D25" s="108"/>
      <c r="E25" s="108"/>
      <c r="F25" s="109"/>
    </row>
    <row r="26" spans="2:12" ht="12.5">
      <c r="B26" s="34"/>
      <c r="C26" s="107"/>
      <c r="D26" s="108"/>
      <c r="E26" s="108"/>
      <c r="F26" s="109"/>
    </row>
    <row r="27" spans="2:12" ht="12.5">
      <c r="B27" s="34"/>
      <c r="C27" s="107"/>
      <c r="D27" s="108"/>
      <c r="E27" s="108"/>
      <c r="F27" s="109"/>
    </row>
    <row r="28" spans="2:12" ht="12.5">
      <c r="B28" s="34"/>
      <c r="C28" s="107"/>
      <c r="D28" s="108"/>
      <c r="E28" s="108"/>
      <c r="F28" s="109"/>
    </row>
    <row r="29" spans="2:12" ht="12.5">
      <c r="B29" s="34"/>
      <c r="C29" s="107"/>
      <c r="D29" s="108"/>
      <c r="E29" s="108"/>
      <c r="F29" s="109"/>
    </row>
    <row r="30" spans="2:12" ht="12.5">
      <c r="B30" s="34"/>
      <c r="C30" s="107"/>
      <c r="D30" s="108"/>
      <c r="E30" s="108"/>
      <c r="F30" s="109"/>
    </row>
    <row r="31" spans="2:12" ht="12.5">
      <c r="B31" s="34"/>
      <c r="C31" s="107"/>
      <c r="D31" s="108"/>
      <c r="E31" s="108"/>
      <c r="F31" s="109"/>
    </row>
    <row r="32" spans="2:12" ht="12.5">
      <c r="B32" s="34"/>
      <c r="C32" s="107"/>
      <c r="D32" s="108"/>
      <c r="E32" s="108"/>
      <c r="F32" s="109"/>
    </row>
    <row r="33" spans="2:6" ht="12.5">
      <c r="B33" s="34"/>
      <c r="C33" s="107"/>
      <c r="D33" s="108"/>
      <c r="E33" s="108"/>
      <c r="F33" s="109"/>
    </row>
    <row r="34" spans="2:6" ht="12.5">
      <c r="B34" s="34"/>
      <c r="C34" s="107"/>
      <c r="D34" s="108"/>
      <c r="E34" s="108"/>
      <c r="F34" s="109"/>
    </row>
    <row r="35" spans="2:6" ht="12.5">
      <c r="B35" s="34"/>
      <c r="C35" s="107"/>
      <c r="D35" s="108"/>
      <c r="E35" s="108"/>
      <c r="F35" s="109"/>
    </row>
    <row r="36" spans="2:6" ht="12.5">
      <c r="B36" s="34"/>
      <c r="C36" s="107"/>
      <c r="D36" s="108"/>
      <c r="E36" s="108"/>
      <c r="F36" s="109"/>
    </row>
    <row r="37" spans="2:6" ht="12.5">
      <c r="B37" s="34"/>
      <c r="C37" s="107"/>
      <c r="D37" s="108"/>
      <c r="E37" s="108"/>
      <c r="F37" s="109"/>
    </row>
    <row r="38" spans="2:6" ht="12.5">
      <c r="B38" s="34"/>
      <c r="C38" s="107"/>
      <c r="D38" s="108"/>
      <c r="E38" s="108"/>
      <c r="F38" s="109"/>
    </row>
    <row r="39" spans="2:6" ht="12.5">
      <c r="B39" s="34"/>
      <c r="C39" s="107"/>
      <c r="D39" s="108"/>
      <c r="E39" s="108"/>
      <c r="F39" s="109"/>
    </row>
    <row r="40" spans="2:6" ht="12.5">
      <c r="B40" s="34"/>
      <c r="C40" s="107"/>
      <c r="D40" s="108"/>
      <c r="E40" s="108"/>
      <c r="F40" s="109"/>
    </row>
    <row r="41" spans="2:6" ht="12.5">
      <c r="B41" s="34"/>
      <c r="C41" s="107"/>
      <c r="D41" s="108"/>
      <c r="E41" s="108"/>
      <c r="F41" s="109"/>
    </row>
    <row r="42" spans="2:6" ht="12.5">
      <c r="B42" s="34"/>
      <c r="C42" s="107"/>
      <c r="D42" s="108"/>
      <c r="E42" s="108"/>
      <c r="F42" s="109"/>
    </row>
    <row r="43" spans="2:6" ht="12.5">
      <c r="B43" s="34"/>
      <c r="C43" s="107"/>
      <c r="D43" s="108"/>
      <c r="E43" s="108"/>
      <c r="F43" s="109"/>
    </row>
    <row r="44" spans="2:6" ht="12.5">
      <c r="B44" s="34"/>
      <c r="C44" s="107"/>
      <c r="D44" s="108"/>
      <c r="E44" s="108"/>
      <c r="F44" s="109"/>
    </row>
    <row r="45" spans="2:6" ht="12.5">
      <c r="B45" s="34"/>
      <c r="C45" s="107"/>
      <c r="D45" s="108"/>
      <c r="E45" s="108"/>
      <c r="F45" s="109"/>
    </row>
    <row r="46" spans="2:6" ht="12.5">
      <c r="B46" s="34"/>
      <c r="C46" s="107"/>
      <c r="D46" s="108"/>
      <c r="E46" s="108"/>
      <c r="F46" s="109"/>
    </row>
    <row r="47" spans="2:6" ht="12.5">
      <c r="B47" s="34"/>
      <c r="C47" s="107"/>
      <c r="D47" s="108"/>
      <c r="E47" s="108"/>
      <c r="F47" s="109"/>
    </row>
    <row r="48" spans="2:6" ht="12.5">
      <c r="B48" s="34"/>
      <c r="C48" s="107"/>
      <c r="D48" s="108"/>
      <c r="E48" s="108"/>
      <c r="F48" s="109"/>
    </row>
    <row r="49" spans="2:6" ht="12.5">
      <c r="B49" s="34"/>
      <c r="C49" s="107"/>
      <c r="D49" s="108"/>
      <c r="E49" s="108"/>
      <c r="F49" s="109"/>
    </row>
    <row r="50" spans="2:6" ht="12.5">
      <c r="B50" s="34"/>
      <c r="C50" s="107"/>
      <c r="D50" s="108"/>
      <c r="E50" s="108"/>
      <c r="F50" s="109"/>
    </row>
    <row r="51" spans="2:6" ht="12.5">
      <c r="B51" s="34"/>
      <c r="C51" s="107"/>
      <c r="D51" s="108"/>
      <c r="E51" s="108"/>
      <c r="F51" s="109"/>
    </row>
    <row r="52" spans="2:6" ht="12.5">
      <c r="B52" s="34"/>
      <c r="C52" s="107"/>
      <c r="D52" s="108"/>
      <c r="E52" s="108"/>
      <c r="F52" s="109"/>
    </row>
    <row r="53" spans="2:6" ht="12.5">
      <c r="B53" s="34"/>
      <c r="C53" s="107"/>
      <c r="D53" s="108"/>
      <c r="E53" s="108"/>
      <c r="F53" s="109"/>
    </row>
    <row r="54" spans="2:6" ht="12.5">
      <c r="B54" s="34"/>
      <c r="C54" s="107"/>
      <c r="D54" s="108"/>
      <c r="E54" s="108"/>
      <c r="F54" s="109"/>
    </row>
    <row r="55" spans="2:6" ht="12.5">
      <c r="B55" s="34"/>
      <c r="C55" s="107"/>
      <c r="D55" s="108"/>
      <c r="E55" s="108"/>
      <c r="F55" s="109"/>
    </row>
    <row r="56" spans="2:6" ht="12.5">
      <c r="B56" s="34"/>
      <c r="C56" s="107"/>
      <c r="D56" s="108"/>
      <c r="E56" s="108"/>
      <c r="F56" s="109"/>
    </row>
    <row r="57" spans="2:6" ht="12.5">
      <c r="B57" s="34"/>
      <c r="C57" s="107"/>
      <c r="D57" s="108"/>
      <c r="E57" s="108"/>
      <c r="F57" s="109"/>
    </row>
    <row r="58" spans="2:6" ht="12.5">
      <c r="B58" s="34"/>
      <c r="C58" s="107"/>
      <c r="D58" s="108"/>
      <c r="E58" s="108"/>
      <c r="F58" s="109"/>
    </row>
    <row r="59" spans="2:6" ht="12.5">
      <c r="B59" s="34"/>
      <c r="C59" s="107"/>
      <c r="D59" s="108"/>
      <c r="E59" s="108"/>
      <c r="F59" s="109"/>
    </row>
    <row r="60" spans="2:6" ht="12.5">
      <c r="B60" s="34"/>
      <c r="C60" s="107"/>
      <c r="D60" s="108"/>
      <c r="E60" s="108"/>
      <c r="F60" s="109"/>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E425-6D86-4482-875C-774CA33F5A0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45813</v>
      </c>
      <c r="C15" s="59">
        <f>SUMIF(F20:F5000,F15,C20:C5000)</f>
        <v>30725</v>
      </c>
      <c r="D15" s="60">
        <f>E15/C15</f>
        <v>21.127179170056952</v>
      </c>
      <c r="E15" s="60">
        <f>SUMIF(F20:F5000,F15,E20:E5000)</f>
        <v>649132.57999999984</v>
      </c>
      <c r="F15" s="61" t="s">
        <v>12</v>
      </c>
    </row>
    <row r="16" spans="2:10">
      <c r="B16" s="26">
        <v>45813</v>
      </c>
      <c r="C16" s="59">
        <f>SUMIF(F20:F5001,F16,C20:C5001)</f>
        <v>0</v>
      </c>
      <c r="D16" s="60">
        <v>0</v>
      </c>
      <c r="E16" s="60">
        <f>SUMIF(F20:F5001,F16,E20:E5001)</f>
        <v>0</v>
      </c>
      <c r="F16" s="61" t="s">
        <v>22</v>
      </c>
    </row>
    <row r="17" spans="2:12" ht="12.5">
      <c r="B17" s="26">
        <v>45813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45813.382106481484</v>
      </c>
      <c r="C20" s="107">
        <v>312</v>
      </c>
      <c r="D20" s="108">
        <v>21.1</v>
      </c>
      <c r="E20" s="108">
        <v>6583.2000000000007</v>
      </c>
      <c r="F20" s="109" t="s">
        <v>12</v>
      </c>
      <c r="G20" s="87"/>
      <c r="H20" s="86"/>
      <c r="I20" s="86"/>
      <c r="J20" s="86"/>
      <c r="K20" s="86"/>
    </row>
    <row r="21" spans="2:12" ht="12.5">
      <c r="B21" s="34">
        <v>45813.382106481484</v>
      </c>
      <c r="C21" s="107">
        <v>207</v>
      </c>
      <c r="D21" s="108">
        <v>21.1</v>
      </c>
      <c r="E21" s="108">
        <v>4367.7000000000007</v>
      </c>
      <c r="F21" s="109" t="s">
        <v>12</v>
      </c>
    </row>
    <row r="22" spans="2:12" ht="12.5">
      <c r="B22" s="34">
        <v>45813.382106481484</v>
      </c>
      <c r="C22" s="107">
        <v>416</v>
      </c>
      <c r="D22" s="108">
        <v>21.1</v>
      </c>
      <c r="E22" s="108">
        <v>8777.6</v>
      </c>
      <c r="F22" s="109" t="s">
        <v>12</v>
      </c>
    </row>
    <row r="23" spans="2:12" ht="12.5">
      <c r="B23" s="34">
        <v>45813.386423611111</v>
      </c>
      <c r="C23" s="107">
        <v>575</v>
      </c>
      <c r="D23" s="108">
        <v>21.12</v>
      </c>
      <c r="E23" s="108">
        <v>12144</v>
      </c>
      <c r="F23" s="109" t="s">
        <v>12</v>
      </c>
    </row>
    <row r="24" spans="2:12" ht="12.5">
      <c r="B24" s="34">
        <v>45813.386423611111</v>
      </c>
      <c r="C24" s="107">
        <v>296</v>
      </c>
      <c r="D24" s="108">
        <v>21.12</v>
      </c>
      <c r="E24" s="108">
        <v>6251.52</v>
      </c>
      <c r="F24" s="109" t="s">
        <v>12</v>
      </c>
    </row>
    <row r="25" spans="2:12" ht="12.5">
      <c r="B25" s="34">
        <v>45813.390300925923</v>
      </c>
      <c r="C25" s="107">
        <v>269</v>
      </c>
      <c r="D25" s="108">
        <v>21.08</v>
      </c>
      <c r="E25" s="108">
        <v>5670.5199999999995</v>
      </c>
      <c r="F25" s="109" t="s">
        <v>12</v>
      </c>
    </row>
    <row r="26" spans="2:12" ht="12.5">
      <c r="B26" s="34">
        <v>45813.400243055556</v>
      </c>
      <c r="C26" s="107">
        <v>196</v>
      </c>
      <c r="D26" s="108">
        <v>21.06</v>
      </c>
      <c r="E26" s="108">
        <v>4127.7599999999993</v>
      </c>
      <c r="F26" s="109" t="s">
        <v>12</v>
      </c>
    </row>
    <row r="27" spans="2:12" ht="12.5">
      <c r="B27" s="34">
        <v>45813.400243055556</v>
      </c>
      <c r="C27" s="107">
        <v>261</v>
      </c>
      <c r="D27" s="108">
        <v>21.06</v>
      </c>
      <c r="E27" s="108">
        <v>5496.66</v>
      </c>
      <c r="F27" s="109" t="s">
        <v>12</v>
      </c>
    </row>
    <row r="28" spans="2:12" ht="12.5">
      <c r="B28" s="34">
        <v>45813.400243055556</v>
      </c>
      <c r="C28" s="107">
        <v>294</v>
      </c>
      <c r="D28" s="108">
        <v>21.06</v>
      </c>
      <c r="E28" s="108">
        <v>6191.6399999999994</v>
      </c>
      <c r="F28" s="109" t="s">
        <v>12</v>
      </c>
    </row>
    <row r="29" spans="2:12" ht="12.5">
      <c r="B29" s="34">
        <v>45813.400243055556</v>
      </c>
      <c r="C29" s="107">
        <v>113</v>
      </c>
      <c r="D29" s="108">
        <v>21.06</v>
      </c>
      <c r="E29" s="108">
        <v>2379.7799999999997</v>
      </c>
      <c r="F29" s="109" t="s">
        <v>12</v>
      </c>
    </row>
    <row r="30" spans="2:12" ht="12.5">
      <c r="B30" s="34">
        <v>45813.406493055554</v>
      </c>
      <c r="C30" s="107">
        <v>258</v>
      </c>
      <c r="D30" s="108">
        <v>21.12</v>
      </c>
      <c r="E30" s="108">
        <v>5448.96</v>
      </c>
      <c r="F30" s="109" t="s">
        <v>12</v>
      </c>
    </row>
    <row r="31" spans="2:12" ht="12.5">
      <c r="B31" s="34">
        <v>45813.407025462962</v>
      </c>
      <c r="C31" s="107">
        <v>139</v>
      </c>
      <c r="D31" s="108">
        <v>21.1</v>
      </c>
      <c r="E31" s="108">
        <v>2932.9</v>
      </c>
      <c r="F31" s="109" t="s">
        <v>12</v>
      </c>
    </row>
    <row r="32" spans="2:12" ht="12.5">
      <c r="B32" s="34">
        <v>45813.407025462962</v>
      </c>
      <c r="C32" s="107">
        <v>214</v>
      </c>
      <c r="D32" s="108">
        <v>21.1</v>
      </c>
      <c r="E32" s="108">
        <v>4515.4000000000005</v>
      </c>
      <c r="F32" s="109" t="s">
        <v>12</v>
      </c>
    </row>
    <row r="33" spans="2:6" ht="12.5">
      <c r="B33" s="34">
        <v>45813.407025462962</v>
      </c>
      <c r="C33" s="107">
        <v>256</v>
      </c>
      <c r="D33" s="108">
        <v>21.1</v>
      </c>
      <c r="E33" s="108">
        <v>5401.6</v>
      </c>
      <c r="F33" s="109" t="s">
        <v>12</v>
      </c>
    </row>
    <row r="34" spans="2:6" ht="12.5">
      <c r="B34" s="34">
        <v>45813.407025462962</v>
      </c>
      <c r="C34" s="107">
        <v>347</v>
      </c>
      <c r="D34" s="108">
        <v>21.1</v>
      </c>
      <c r="E34" s="108">
        <v>7321.7000000000007</v>
      </c>
      <c r="F34" s="109" t="s">
        <v>12</v>
      </c>
    </row>
    <row r="35" spans="2:6" ht="12.5">
      <c r="B35" s="34">
        <v>45813.42082175926</v>
      </c>
      <c r="C35" s="107">
        <v>360</v>
      </c>
      <c r="D35" s="108">
        <v>21.24</v>
      </c>
      <c r="E35" s="108">
        <v>7646.4</v>
      </c>
      <c r="F35" s="109" t="s">
        <v>12</v>
      </c>
    </row>
    <row r="36" spans="2:6" ht="12.5">
      <c r="B36" s="34">
        <v>45813.421354166669</v>
      </c>
      <c r="C36" s="107">
        <v>95</v>
      </c>
      <c r="D36" s="108">
        <v>21.24</v>
      </c>
      <c r="E36" s="108">
        <v>2017.8</v>
      </c>
      <c r="F36" s="109" t="s">
        <v>12</v>
      </c>
    </row>
    <row r="37" spans="2:6" ht="12.5">
      <c r="B37" s="34">
        <v>45813.421354166669</v>
      </c>
      <c r="C37" s="107">
        <v>360</v>
      </c>
      <c r="D37" s="108">
        <v>21.24</v>
      </c>
      <c r="E37" s="108">
        <v>7646.4</v>
      </c>
      <c r="F37" s="109" t="s">
        <v>12</v>
      </c>
    </row>
    <row r="38" spans="2:6" ht="12.5">
      <c r="B38" s="34">
        <v>45813.421354166669</v>
      </c>
      <c r="C38" s="107">
        <v>273</v>
      </c>
      <c r="D38" s="108">
        <v>21.24</v>
      </c>
      <c r="E38" s="108">
        <v>5798.5199999999995</v>
      </c>
      <c r="F38" s="109" t="s">
        <v>12</v>
      </c>
    </row>
    <row r="39" spans="2:6" ht="12.5">
      <c r="B39" s="34">
        <v>45813.421354166669</v>
      </c>
      <c r="C39" s="107">
        <v>260</v>
      </c>
      <c r="D39" s="108">
        <v>21.24</v>
      </c>
      <c r="E39" s="108">
        <v>5522.4</v>
      </c>
      <c r="F39" s="109" t="s">
        <v>12</v>
      </c>
    </row>
    <row r="40" spans="2:6" ht="12.5">
      <c r="B40" s="34">
        <v>45813.427106481482</v>
      </c>
      <c r="C40" s="107">
        <v>4</v>
      </c>
      <c r="D40" s="108">
        <v>21.16</v>
      </c>
      <c r="E40" s="108">
        <v>84.64</v>
      </c>
      <c r="F40" s="109" t="s">
        <v>12</v>
      </c>
    </row>
    <row r="41" spans="2:6" ht="12.5">
      <c r="B41" s="34">
        <v>45813.427245370367</v>
      </c>
      <c r="C41" s="107">
        <v>299</v>
      </c>
      <c r="D41" s="108">
        <v>21.16</v>
      </c>
      <c r="E41" s="108">
        <v>6326.84</v>
      </c>
      <c r="F41" s="109" t="s">
        <v>12</v>
      </c>
    </row>
    <row r="42" spans="2:6" ht="12.5">
      <c r="B42" s="34">
        <v>45813.431666666664</v>
      </c>
      <c r="C42" s="107">
        <v>320</v>
      </c>
      <c r="D42" s="108">
        <v>21.16</v>
      </c>
      <c r="E42" s="108">
        <v>6771.2</v>
      </c>
      <c r="F42" s="109" t="s">
        <v>12</v>
      </c>
    </row>
    <row r="43" spans="2:6" ht="12.5">
      <c r="B43" s="34">
        <v>45813.43954861111</v>
      </c>
      <c r="C43" s="107">
        <v>281</v>
      </c>
      <c r="D43" s="108">
        <v>21.14</v>
      </c>
      <c r="E43" s="108">
        <v>5940.34</v>
      </c>
      <c r="F43" s="109" t="s">
        <v>12</v>
      </c>
    </row>
    <row r="44" spans="2:6" ht="12.5">
      <c r="B44" s="34">
        <v>45813.43954861111</v>
      </c>
      <c r="C44" s="107">
        <v>286</v>
      </c>
      <c r="D44" s="108">
        <v>21.14</v>
      </c>
      <c r="E44" s="108">
        <v>6046.04</v>
      </c>
      <c r="F44" s="109" t="s">
        <v>12</v>
      </c>
    </row>
    <row r="45" spans="2:6" ht="12.5">
      <c r="B45" s="34">
        <v>45813.444386574076</v>
      </c>
      <c r="C45" s="107">
        <v>93</v>
      </c>
      <c r="D45" s="108">
        <v>21.12</v>
      </c>
      <c r="E45" s="108">
        <v>1964.16</v>
      </c>
      <c r="F45" s="109" t="s">
        <v>12</v>
      </c>
    </row>
    <row r="46" spans="2:6" ht="12.5">
      <c r="B46" s="34">
        <v>45813.444386574076</v>
      </c>
      <c r="C46" s="107">
        <v>166</v>
      </c>
      <c r="D46" s="108">
        <v>21.12</v>
      </c>
      <c r="E46" s="108">
        <v>3505.92</v>
      </c>
      <c r="F46" s="109" t="s">
        <v>12</v>
      </c>
    </row>
    <row r="47" spans="2:6" ht="12.5">
      <c r="B47" s="34">
        <v>45813.444386574076</v>
      </c>
      <c r="C47" s="107">
        <v>258</v>
      </c>
      <c r="D47" s="108">
        <v>21.12</v>
      </c>
      <c r="E47" s="108">
        <v>5448.96</v>
      </c>
      <c r="F47" s="109" t="s">
        <v>12</v>
      </c>
    </row>
    <row r="48" spans="2:6" ht="12.5">
      <c r="B48" s="34">
        <v>45813.455034722225</v>
      </c>
      <c r="C48" s="107">
        <v>6</v>
      </c>
      <c r="D48" s="108">
        <v>21.16</v>
      </c>
      <c r="E48" s="108">
        <v>126.96000000000001</v>
      </c>
      <c r="F48" s="109" t="s">
        <v>12</v>
      </c>
    </row>
    <row r="49" spans="2:6" ht="12.5">
      <c r="B49" s="34">
        <v>45813.455034722225</v>
      </c>
      <c r="C49" s="107">
        <v>172</v>
      </c>
      <c r="D49" s="108">
        <v>21.16</v>
      </c>
      <c r="E49" s="108">
        <v>3639.52</v>
      </c>
      <c r="F49" s="109" t="s">
        <v>12</v>
      </c>
    </row>
    <row r="50" spans="2:6" ht="12.5">
      <c r="B50" s="34">
        <v>45813.455034722225</v>
      </c>
      <c r="C50" s="107">
        <v>100</v>
      </c>
      <c r="D50" s="108">
        <v>21.16</v>
      </c>
      <c r="E50" s="108">
        <v>2116</v>
      </c>
      <c r="F50" s="109" t="s">
        <v>12</v>
      </c>
    </row>
    <row r="51" spans="2:6" ht="12.5">
      <c r="B51" s="34">
        <v>45813.457627314812</v>
      </c>
      <c r="C51" s="107">
        <v>170</v>
      </c>
      <c r="D51" s="108">
        <v>21.14</v>
      </c>
      <c r="E51" s="108">
        <v>3593.8</v>
      </c>
      <c r="F51" s="109" t="s">
        <v>12</v>
      </c>
    </row>
    <row r="52" spans="2:6" ht="12.5">
      <c r="B52" s="34">
        <v>45813.457627314812</v>
      </c>
      <c r="C52" s="107">
        <v>280</v>
      </c>
      <c r="D52" s="108">
        <v>21.14</v>
      </c>
      <c r="E52" s="108">
        <v>5919.2</v>
      </c>
      <c r="F52" s="109" t="s">
        <v>12</v>
      </c>
    </row>
    <row r="53" spans="2:6" ht="12.5">
      <c r="B53" s="34">
        <v>45813.457627314812</v>
      </c>
      <c r="C53" s="107">
        <v>290</v>
      </c>
      <c r="D53" s="108">
        <v>21.14</v>
      </c>
      <c r="E53" s="108">
        <v>6130.6</v>
      </c>
      <c r="F53" s="109" t="s">
        <v>12</v>
      </c>
    </row>
    <row r="54" spans="2:6" ht="12.5">
      <c r="B54" s="34">
        <v>45813.457627314812</v>
      </c>
      <c r="C54" s="107">
        <v>127</v>
      </c>
      <c r="D54" s="108">
        <v>21.14</v>
      </c>
      <c r="E54" s="108">
        <v>2684.78</v>
      </c>
      <c r="F54" s="109" t="s">
        <v>12</v>
      </c>
    </row>
    <row r="55" spans="2:6" ht="12.5">
      <c r="B55" s="34">
        <v>45813.464178240742</v>
      </c>
      <c r="C55" s="107">
        <v>6</v>
      </c>
      <c r="D55" s="108">
        <v>21.12</v>
      </c>
      <c r="E55" s="108">
        <v>126.72</v>
      </c>
      <c r="F55" s="109" t="s">
        <v>12</v>
      </c>
    </row>
    <row r="56" spans="2:6" ht="12.5">
      <c r="B56" s="34">
        <v>45813.473043981481</v>
      </c>
      <c r="C56" s="107">
        <v>256</v>
      </c>
      <c r="D56" s="108">
        <v>21.14</v>
      </c>
      <c r="E56" s="108">
        <v>5411.84</v>
      </c>
      <c r="F56" s="109" t="s">
        <v>12</v>
      </c>
    </row>
    <row r="57" spans="2:6" ht="12.5">
      <c r="B57" s="34">
        <v>45813.473043981481</v>
      </c>
      <c r="C57" s="107">
        <v>266</v>
      </c>
      <c r="D57" s="108">
        <v>21.14</v>
      </c>
      <c r="E57" s="108">
        <v>5623.24</v>
      </c>
      <c r="F57" s="109" t="s">
        <v>12</v>
      </c>
    </row>
    <row r="58" spans="2:6" ht="12.5">
      <c r="B58" s="34">
        <v>45813.473043981481</v>
      </c>
      <c r="C58" s="107">
        <v>536</v>
      </c>
      <c r="D58" s="108">
        <v>21.14</v>
      </c>
      <c r="E58" s="108">
        <v>11331.04</v>
      </c>
      <c r="F58" s="109" t="s">
        <v>12</v>
      </c>
    </row>
    <row r="59" spans="2:6" ht="12.5">
      <c r="B59" s="34">
        <v>45813.485150462962</v>
      </c>
      <c r="C59" s="107">
        <v>288</v>
      </c>
      <c r="D59" s="108">
        <v>21.1</v>
      </c>
      <c r="E59" s="108">
        <v>6076.8</v>
      </c>
      <c r="F59" s="109" t="s">
        <v>12</v>
      </c>
    </row>
    <row r="60" spans="2:6" ht="12.5">
      <c r="B60" s="34">
        <v>45813.485150462962</v>
      </c>
      <c r="C60" s="107">
        <v>276</v>
      </c>
      <c r="D60" s="108">
        <v>21.1</v>
      </c>
      <c r="E60" s="108">
        <v>5823.6</v>
      </c>
      <c r="F60" s="109" t="s">
        <v>12</v>
      </c>
    </row>
    <row r="61" spans="2:6" ht="12.5">
      <c r="B61" s="34">
        <v>45813.493935185186</v>
      </c>
      <c r="C61" s="107">
        <v>276</v>
      </c>
      <c r="D61" s="108">
        <v>21.1</v>
      </c>
      <c r="E61" s="108">
        <v>5823.6</v>
      </c>
      <c r="F61" s="109" t="s">
        <v>12</v>
      </c>
    </row>
    <row r="62" spans="2:6" ht="12.5">
      <c r="B62" s="34">
        <v>45813.493935185186</v>
      </c>
      <c r="C62" s="107">
        <v>295</v>
      </c>
      <c r="D62" s="108">
        <v>21.1</v>
      </c>
      <c r="E62" s="108">
        <v>6224.5</v>
      </c>
      <c r="F62" s="109" t="s">
        <v>12</v>
      </c>
    </row>
    <row r="63" spans="2:6" ht="12.5">
      <c r="B63" s="34">
        <v>45813.505289351851</v>
      </c>
      <c r="C63" s="107">
        <v>287</v>
      </c>
      <c r="D63" s="108">
        <v>21.14</v>
      </c>
      <c r="E63" s="108">
        <v>6067.18</v>
      </c>
      <c r="F63" s="109" t="s">
        <v>12</v>
      </c>
    </row>
    <row r="64" spans="2:6" ht="12.5">
      <c r="B64" s="34">
        <v>45813.512291666666</v>
      </c>
      <c r="C64" s="107">
        <v>29</v>
      </c>
      <c r="D64" s="108">
        <v>21.14</v>
      </c>
      <c r="E64" s="108">
        <v>613.06000000000006</v>
      </c>
      <c r="F64" s="109" t="s">
        <v>12</v>
      </c>
    </row>
    <row r="65" spans="2:6" ht="12.5">
      <c r="B65" s="34">
        <v>45813.517557870371</v>
      </c>
      <c r="C65" s="107">
        <v>100</v>
      </c>
      <c r="D65" s="108">
        <v>21.16</v>
      </c>
      <c r="E65" s="108">
        <v>2116</v>
      </c>
      <c r="F65" s="109" t="s">
        <v>12</v>
      </c>
    </row>
    <row r="66" spans="2:6" ht="12.5">
      <c r="B66" s="34">
        <v>45813.517557870371</v>
      </c>
      <c r="C66" s="107">
        <v>259</v>
      </c>
      <c r="D66" s="108">
        <v>21.16</v>
      </c>
      <c r="E66" s="108">
        <v>5480.44</v>
      </c>
      <c r="F66" s="109" t="s">
        <v>12</v>
      </c>
    </row>
    <row r="67" spans="2:6" ht="12.5">
      <c r="B67" s="34">
        <v>45813.517569444448</v>
      </c>
      <c r="C67" s="107">
        <v>267</v>
      </c>
      <c r="D67" s="108">
        <v>21.16</v>
      </c>
      <c r="E67" s="108">
        <v>5649.72</v>
      </c>
      <c r="F67" s="109" t="s">
        <v>12</v>
      </c>
    </row>
    <row r="68" spans="2:6" ht="12.5">
      <c r="B68" s="34">
        <v>45813.519942129627</v>
      </c>
      <c r="C68" s="107">
        <v>265</v>
      </c>
      <c r="D68" s="108">
        <v>21.16</v>
      </c>
      <c r="E68" s="108">
        <v>5607.4</v>
      </c>
      <c r="F68" s="109" t="s">
        <v>12</v>
      </c>
    </row>
    <row r="69" spans="2:6" ht="12.5">
      <c r="B69" s="34">
        <v>45813.523217592592</v>
      </c>
      <c r="C69" s="107">
        <v>272</v>
      </c>
      <c r="D69" s="108">
        <v>21.14</v>
      </c>
      <c r="E69" s="108">
        <v>5750.08</v>
      </c>
      <c r="F69" s="109" t="s">
        <v>12</v>
      </c>
    </row>
    <row r="70" spans="2:6" ht="12.5">
      <c r="B70" s="34">
        <v>45813.523217592592</v>
      </c>
      <c r="C70" s="107">
        <v>52</v>
      </c>
      <c r="D70" s="108">
        <v>21.14</v>
      </c>
      <c r="E70" s="108">
        <v>1099.28</v>
      </c>
      <c r="F70" s="109" t="s">
        <v>12</v>
      </c>
    </row>
    <row r="71" spans="2:6" ht="12.5">
      <c r="B71" s="34">
        <v>45813.523217592592</v>
      </c>
      <c r="C71" s="107">
        <v>18</v>
      </c>
      <c r="D71" s="108">
        <v>21.14</v>
      </c>
      <c r="E71" s="108">
        <v>380.52</v>
      </c>
      <c r="F71" s="109" t="s">
        <v>12</v>
      </c>
    </row>
    <row r="72" spans="2:6" ht="12.5">
      <c r="B72" s="34">
        <v>45813.523217592592</v>
      </c>
      <c r="C72" s="107">
        <v>254</v>
      </c>
      <c r="D72" s="108">
        <v>21.14</v>
      </c>
      <c r="E72" s="108">
        <v>5369.56</v>
      </c>
      <c r="F72" s="109" t="s">
        <v>12</v>
      </c>
    </row>
    <row r="73" spans="2:6" ht="12.5">
      <c r="B73" s="34">
        <v>45813.523217592592</v>
      </c>
      <c r="C73" s="107">
        <v>236</v>
      </c>
      <c r="D73" s="108">
        <v>21.14</v>
      </c>
      <c r="E73" s="108">
        <v>4989.04</v>
      </c>
      <c r="F73" s="109" t="s">
        <v>12</v>
      </c>
    </row>
    <row r="74" spans="2:6" ht="12.5">
      <c r="B74" s="34">
        <v>45813.541122685187</v>
      </c>
      <c r="C74" s="107">
        <v>258</v>
      </c>
      <c r="D74" s="108">
        <v>21.16</v>
      </c>
      <c r="E74" s="108">
        <v>5459.28</v>
      </c>
      <c r="F74" s="109" t="s">
        <v>12</v>
      </c>
    </row>
    <row r="75" spans="2:6" ht="12.5">
      <c r="B75" s="34">
        <v>45813.541122685187</v>
      </c>
      <c r="C75" s="107">
        <v>299</v>
      </c>
      <c r="D75" s="108">
        <v>21.16</v>
      </c>
      <c r="E75" s="108">
        <v>6326.84</v>
      </c>
      <c r="F75" s="109" t="s">
        <v>12</v>
      </c>
    </row>
    <row r="76" spans="2:6" ht="12.5">
      <c r="B76" s="34">
        <v>45813.541122685187</v>
      </c>
      <c r="C76" s="107">
        <v>257</v>
      </c>
      <c r="D76" s="108">
        <v>21.16</v>
      </c>
      <c r="E76" s="108">
        <v>5438.12</v>
      </c>
      <c r="F76" s="109" t="s">
        <v>12</v>
      </c>
    </row>
    <row r="77" spans="2:6" ht="12.5">
      <c r="B77" s="34">
        <v>45813.541122685187</v>
      </c>
      <c r="C77" s="107">
        <v>558</v>
      </c>
      <c r="D77" s="108">
        <v>21.16</v>
      </c>
      <c r="E77" s="108">
        <v>11807.28</v>
      </c>
      <c r="F77" s="109" t="s">
        <v>12</v>
      </c>
    </row>
    <row r="78" spans="2:6" ht="12.5">
      <c r="B78" s="34">
        <v>45813.575069444443</v>
      </c>
      <c r="C78" s="107">
        <v>55</v>
      </c>
      <c r="D78" s="108">
        <v>21.14</v>
      </c>
      <c r="E78" s="108">
        <v>1162.7</v>
      </c>
      <c r="F78" s="109" t="s">
        <v>12</v>
      </c>
    </row>
    <row r="79" spans="2:6" ht="12.5">
      <c r="B79" s="34">
        <v>45813.575069444443</v>
      </c>
      <c r="C79" s="107">
        <v>257</v>
      </c>
      <c r="D79" s="108">
        <v>21.14</v>
      </c>
      <c r="E79" s="108">
        <v>5432.9800000000005</v>
      </c>
      <c r="F79" s="109" t="s">
        <v>12</v>
      </c>
    </row>
    <row r="80" spans="2:6" ht="12.5">
      <c r="B80" s="34">
        <v>45813.575069444443</v>
      </c>
      <c r="C80" s="107">
        <v>6</v>
      </c>
      <c r="D80" s="108">
        <v>21.14</v>
      </c>
      <c r="E80" s="108">
        <v>126.84</v>
      </c>
      <c r="F80" s="109" t="s">
        <v>12</v>
      </c>
    </row>
    <row r="81" spans="2:6" ht="12.5">
      <c r="B81" s="34">
        <v>45813.575069444443</v>
      </c>
      <c r="C81" s="107">
        <v>257</v>
      </c>
      <c r="D81" s="108">
        <v>21.14</v>
      </c>
      <c r="E81" s="108">
        <v>5432.9800000000005</v>
      </c>
      <c r="F81" s="109" t="s">
        <v>12</v>
      </c>
    </row>
    <row r="82" spans="2:6" ht="12.5">
      <c r="B82" s="34">
        <v>45813.575648148151</v>
      </c>
      <c r="C82" s="107">
        <v>22</v>
      </c>
      <c r="D82" s="108">
        <v>21.14</v>
      </c>
      <c r="E82" s="108">
        <v>465.08000000000004</v>
      </c>
      <c r="F82" s="109" t="s">
        <v>12</v>
      </c>
    </row>
    <row r="83" spans="2:6" ht="12.5">
      <c r="B83" s="34">
        <v>45813.576493055552</v>
      </c>
      <c r="C83" s="107">
        <v>22</v>
      </c>
      <c r="D83" s="108">
        <v>21.14</v>
      </c>
      <c r="E83" s="108">
        <v>465.08000000000004</v>
      </c>
      <c r="F83" s="109" t="s">
        <v>12</v>
      </c>
    </row>
    <row r="84" spans="2:6" ht="12.5">
      <c r="B84" s="34">
        <v>45813.582708333335</v>
      </c>
      <c r="C84" s="107">
        <v>200</v>
      </c>
      <c r="D84" s="108">
        <v>21.16</v>
      </c>
      <c r="E84" s="108">
        <v>4232</v>
      </c>
      <c r="F84" s="109" t="s">
        <v>12</v>
      </c>
    </row>
    <row r="85" spans="2:6" ht="12.5">
      <c r="B85" s="34">
        <v>45813.582708333335</v>
      </c>
      <c r="C85" s="107">
        <v>253</v>
      </c>
      <c r="D85" s="108">
        <v>21.16</v>
      </c>
      <c r="E85" s="108">
        <v>5353.4800000000005</v>
      </c>
      <c r="F85" s="109" t="s">
        <v>12</v>
      </c>
    </row>
    <row r="86" spans="2:6" ht="12.5">
      <c r="B86" s="34">
        <v>45813.582708333335</v>
      </c>
      <c r="C86" s="107">
        <v>404</v>
      </c>
      <c r="D86" s="108">
        <v>21.16</v>
      </c>
      <c r="E86" s="108">
        <v>8548.64</v>
      </c>
      <c r="F86" s="109" t="s">
        <v>12</v>
      </c>
    </row>
    <row r="87" spans="2:6" ht="12.5">
      <c r="B87" s="34">
        <v>45813.583506944444</v>
      </c>
      <c r="C87" s="107">
        <v>256</v>
      </c>
      <c r="D87" s="108">
        <v>21.16</v>
      </c>
      <c r="E87" s="108">
        <v>5416.96</v>
      </c>
      <c r="F87" s="109" t="s">
        <v>12</v>
      </c>
    </row>
    <row r="88" spans="2:6" ht="12.5">
      <c r="B88" s="34">
        <v>45813.584537037037</v>
      </c>
      <c r="C88" s="107">
        <v>534</v>
      </c>
      <c r="D88" s="108">
        <v>21.14</v>
      </c>
      <c r="E88" s="108">
        <v>11288.76</v>
      </c>
      <c r="F88" s="109" t="s">
        <v>12</v>
      </c>
    </row>
    <row r="89" spans="2:6" ht="12.5">
      <c r="B89" s="34">
        <v>45813.584537037037</v>
      </c>
      <c r="C89" s="107">
        <v>51</v>
      </c>
      <c r="D89" s="108">
        <v>21.14</v>
      </c>
      <c r="E89" s="108">
        <v>1078.1400000000001</v>
      </c>
      <c r="F89" s="109" t="s">
        <v>12</v>
      </c>
    </row>
    <row r="90" spans="2:6" ht="12.5">
      <c r="B90" s="34">
        <v>45813.584537037037</v>
      </c>
      <c r="C90" s="107">
        <v>100</v>
      </c>
      <c r="D90" s="108">
        <v>21.14</v>
      </c>
      <c r="E90" s="108">
        <v>2114</v>
      </c>
      <c r="F90" s="109" t="s">
        <v>12</v>
      </c>
    </row>
    <row r="91" spans="2:6" ht="12.5">
      <c r="B91" s="34">
        <v>45813.599768518521</v>
      </c>
      <c r="C91" s="107">
        <v>292</v>
      </c>
      <c r="D91" s="108">
        <v>21.16</v>
      </c>
      <c r="E91" s="108">
        <v>6178.72</v>
      </c>
      <c r="F91" s="109" t="s">
        <v>12</v>
      </c>
    </row>
    <row r="92" spans="2:6" ht="12.5">
      <c r="B92" s="34">
        <v>45813.599768518521</v>
      </c>
      <c r="C92" s="107">
        <v>220</v>
      </c>
      <c r="D92" s="108">
        <v>21.16</v>
      </c>
      <c r="E92" s="108">
        <v>4655.2</v>
      </c>
      <c r="F92" s="109" t="s">
        <v>12</v>
      </c>
    </row>
    <row r="93" spans="2:6" ht="12.5">
      <c r="B93" s="34">
        <v>45813.599768518521</v>
      </c>
      <c r="C93" s="107">
        <v>292</v>
      </c>
      <c r="D93" s="108">
        <v>21.16</v>
      </c>
      <c r="E93" s="108">
        <v>6178.72</v>
      </c>
      <c r="F93" s="109" t="s">
        <v>12</v>
      </c>
    </row>
    <row r="94" spans="2:6" ht="12.5">
      <c r="B94" s="34">
        <v>45813.599768518521</v>
      </c>
      <c r="C94" s="107">
        <v>265</v>
      </c>
      <c r="D94" s="108">
        <v>21.16</v>
      </c>
      <c r="E94" s="108">
        <v>5607.4</v>
      </c>
      <c r="F94" s="109" t="s">
        <v>12</v>
      </c>
    </row>
    <row r="95" spans="2:6" ht="12.5">
      <c r="B95" s="34">
        <v>45813.599768518521</v>
      </c>
      <c r="C95" s="107">
        <v>38</v>
      </c>
      <c r="D95" s="108">
        <v>21.16</v>
      </c>
      <c r="E95" s="108">
        <v>804.08</v>
      </c>
      <c r="F95" s="109" t="s">
        <v>12</v>
      </c>
    </row>
    <row r="96" spans="2:6" ht="12.5">
      <c r="B96" s="34">
        <v>45813.604861111111</v>
      </c>
      <c r="C96" s="107">
        <v>278</v>
      </c>
      <c r="D96" s="108">
        <v>21.14</v>
      </c>
      <c r="E96" s="108">
        <v>5876.92</v>
      </c>
      <c r="F96" s="109" t="s">
        <v>12</v>
      </c>
    </row>
    <row r="97" spans="2:6" ht="12.5">
      <c r="B97" s="34">
        <v>45813.615069444444</v>
      </c>
      <c r="C97" s="107">
        <v>226</v>
      </c>
      <c r="D97" s="108">
        <v>21.16</v>
      </c>
      <c r="E97" s="108">
        <v>4782.16</v>
      </c>
      <c r="F97" s="109" t="s">
        <v>12</v>
      </c>
    </row>
    <row r="98" spans="2:6" ht="12.5">
      <c r="B98" s="34">
        <v>45813.615069444444</v>
      </c>
      <c r="C98" s="107">
        <v>51</v>
      </c>
      <c r="D98" s="108">
        <v>21.16</v>
      </c>
      <c r="E98" s="108">
        <v>1079.1600000000001</v>
      </c>
      <c r="F98" s="109" t="s">
        <v>12</v>
      </c>
    </row>
    <row r="99" spans="2:6" ht="12.5">
      <c r="B99" s="34">
        <v>45813.617812500001</v>
      </c>
      <c r="C99" s="107">
        <v>837</v>
      </c>
      <c r="D99" s="108">
        <v>21.2</v>
      </c>
      <c r="E99" s="108">
        <v>17744.399999999998</v>
      </c>
      <c r="F99" s="109" t="s">
        <v>12</v>
      </c>
    </row>
    <row r="100" spans="2:6" ht="12.5">
      <c r="B100" s="34">
        <v>45813.626423611109</v>
      </c>
      <c r="C100" s="107">
        <v>624</v>
      </c>
      <c r="D100" s="108">
        <v>21.24</v>
      </c>
      <c r="E100" s="108">
        <v>13253.759999999998</v>
      </c>
      <c r="F100" s="109" t="s">
        <v>12</v>
      </c>
    </row>
    <row r="101" spans="2:6" ht="12.5">
      <c r="B101" s="34">
        <v>45813.632905092592</v>
      </c>
      <c r="C101" s="107">
        <v>125</v>
      </c>
      <c r="D101" s="108">
        <v>21.22</v>
      </c>
      <c r="E101" s="108">
        <v>2652.5</v>
      </c>
      <c r="F101" s="109" t="s">
        <v>12</v>
      </c>
    </row>
    <row r="102" spans="2:6" ht="12.5">
      <c r="B102" s="34">
        <v>45813.632905092592</v>
      </c>
      <c r="C102" s="107">
        <v>301</v>
      </c>
      <c r="D102" s="108">
        <v>21.22</v>
      </c>
      <c r="E102" s="108">
        <v>6387.2199999999993</v>
      </c>
      <c r="F102" s="109" t="s">
        <v>12</v>
      </c>
    </row>
    <row r="103" spans="2:6" ht="12.5">
      <c r="B103" s="34">
        <v>45813.632905092592</v>
      </c>
      <c r="C103" s="107">
        <v>168</v>
      </c>
      <c r="D103" s="108">
        <v>21.22</v>
      </c>
      <c r="E103" s="108">
        <v>3564.96</v>
      </c>
      <c r="F103" s="109" t="s">
        <v>12</v>
      </c>
    </row>
    <row r="104" spans="2:6" ht="12.5">
      <c r="B104" s="34">
        <v>45813.634976851848</v>
      </c>
      <c r="C104" s="107">
        <v>285</v>
      </c>
      <c r="D104" s="108">
        <v>21.18</v>
      </c>
      <c r="E104" s="108">
        <v>6036.3</v>
      </c>
      <c r="F104" s="109" t="s">
        <v>12</v>
      </c>
    </row>
    <row r="105" spans="2:6" ht="12.5">
      <c r="B105" s="34">
        <v>45813.639953703707</v>
      </c>
      <c r="C105" s="107">
        <v>161</v>
      </c>
      <c r="D105" s="108">
        <v>21.14</v>
      </c>
      <c r="E105" s="108">
        <v>3403.54</v>
      </c>
      <c r="F105" s="109" t="s">
        <v>12</v>
      </c>
    </row>
    <row r="106" spans="2:6" ht="12.5">
      <c r="B106" s="34">
        <v>45813.639953703707</v>
      </c>
      <c r="C106" s="107">
        <v>124</v>
      </c>
      <c r="D106" s="108">
        <v>21.14</v>
      </c>
      <c r="E106" s="108">
        <v>2621.36</v>
      </c>
      <c r="F106" s="109" t="s">
        <v>12</v>
      </c>
    </row>
    <row r="107" spans="2:6" ht="12.5">
      <c r="B107" s="34">
        <v>45813.645844907405</v>
      </c>
      <c r="C107" s="107">
        <v>255</v>
      </c>
      <c r="D107" s="108">
        <v>21.14</v>
      </c>
      <c r="E107" s="108">
        <v>5390.7</v>
      </c>
      <c r="F107" s="109" t="s">
        <v>12</v>
      </c>
    </row>
    <row r="108" spans="2:6" ht="12.5">
      <c r="B108" s="34">
        <v>45813.645844907405</v>
      </c>
      <c r="C108" s="107">
        <v>147</v>
      </c>
      <c r="D108" s="108">
        <v>21.14</v>
      </c>
      <c r="E108" s="108">
        <v>3107.58</v>
      </c>
      <c r="F108" s="109" t="s">
        <v>12</v>
      </c>
    </row>
    <row r="109" spans="2:6" ht="12.5">
      <c r="B109" s="34">
        <v>45813.645844907405</v>
      </c>
      <c r="C109" s="107">
        <v>147</v>
      </c>
      <c r="D109" s="108">
        <v>21.14</v>
      </c>
      <c r="E109" s="108">
        <v>3107.58</v>
      </c>
      <c r="F109" s="109" t="s">
        <v>12</v>
      </c>
    </row>
    <row r="110" spans="2:6" ht="12.5">
      <c r="B110" s="34">
        <v>45813.645844907405</v>
      </c>
      <c r="C110" s="107">
        <v>257</v>
      </c>
      <c r="D110" s="108">
        <v>21.14</v>
      </c>
      <c r="E110" s="108">
        <v>5432.9800000000005</v>
      </c>
      <c r="F110" s="109" t="s">
        <v>12</v>
      </c>
    </row>
    <row r="111" spans="2:6" ht="12.5">
      <c r="B111" s="34">
        <v>45813.645844907405</v>
      </c>
      <c r="C111" s="107">
        <v>46</v>
      </c>
      <c r="D111" s="108">
        <v>21.14</v>
      </c>
      <c r="E111" s="108">
        <v>972.44</v>
      </c>
      <c r="F111" s="109" t="s">
        <v>12</v>
      </c>
    </row>
    <row r="112" spans="2:6" ht="12.5">
      <c r="B112" s="34">
        <v>45813.650972222225</v>
      </c>
      <c r="C112" s="107">
        <v>541</v>
      </c>
      <c r="D112" s="108">
        <v>21.12</v>
      </c>
      <c r="E112" s="108">
        <v>11425.92</v>
      </c>
      <c r="F112" s="109" t="s">
        <v>12</v>
      </c>
    </row>
    <row r="113" spans="2:6" ht="12.5">
      <c r="B113" s="34">
        <v>45813.656990740739</v>
      </c>
      <c r="C113" s="107">
        <v>281</v>
      </c>
      <c r="D113" s="108">
        <v>21.12</v>
      </c>
      <c r="E113" s="108">
        <v>5934.72</v>
      </c>
      <c r="F113" s="109" t="s">
        <v>12</v>
      </c>
    </row>
    <row r="114" spans="2:6" ht="12.5">
      <c r="B114" s="34">
        <v>45813.656990740739</v>
      </c>
      <c r="C114" s="107">
        <v>571</v>
      </c>
      <c r="D114" s="108">
        <v>21.12</v>
      </c>
      <c r="E114" s="108">
        <v>12059.52</v>
      </c>
      <c r="F114" s="109" t="s">
        <v>12</v>
      </c>
    </row>
    <row r="115" spans="2:6" ht="12.5">
      <c r="B115" s="34">
        <v>45813.658738425926</v>
      </c>
      <c r="C115" s="107">
        <v>207</v>
      </c>
      <c r="D115" s="108">
        <v>21.1</v>
      </c>
      <c r="E115" s="108">
        <v>4367.7000000000007</v>
      </c>
      <c r="F115" s="109" t="s">
        <v>12</v>
      </c>
    </row>
    <row r="116" spans="2:6" ht="12.5">
      <c r="B116" s="34">
        <v>45813.658738425926</v>
      </c>
      <c r="C116" s="107">
        <v>72</v>
      </c>
      <c r="D116" s="108">
        <v>21.1</v>
      </c>
      <c r="E116" s="108">
        <v>1519.2</v>
      </c>
      <c r="F116" s="109" t="s">
        <v>12</v>
      </c>
    </row>
    <row r="117" spans="2:6" ht="12.5">
      <c r="B117" s="34">
        <v>45813.66064814815</v>
      </c>
      <c r="C117" s="107">
        <v>292</v>
      </c>
      <c r="D117" s="108">
        <v>21.1</v>
      </c>
      <c r="E117" s="108">
        <v>6161.2000000000007</v>
      </c>
      <c r="F117" s="109" t="s">
        <v>12</v>
      </c>
    </row>
    <row r="118" spans="2:6" ht="12.5">
      <c r="B118" s="34">
        <v>45813.664895833332</v>
      </c>
      <c r="C118" s="107">
        <v>543</v>
      </c>
      <c r="D118" s="108">
        <v>21.1</v>
      </c>
      <c r="E118" s="108">
        <v>11457.300000000001</v>
      </c>
      <c r="F118" s="109" t="s">
        <v>12</v>
      </c>
    </row>
    <row r="119" spans="2:6" ht="12.5">
      <c r="B119" s="34">
        <v>45813.667118055557</v>
      </c>
      <c r="C119" s="107">
        <v>317</v>
      </c>
      <c r="D119" s="108">
        <v>21.1</v>
      </c>
      <c r="E119" s="108">
        <v>6688.7000000000007</v>
      </c>
      <c r="F119" s="109" t="s">
        <v>12</v>
      </c>
    </row>
    <row r="120" spans="2:6" ht="12.5">
      <c r="B120" s="34">
        <v>45813.673935185187</v>
      </c>
      <c r="C120" s="107">
        <v>45</v>
      </c>
      <c r="D120" s="108">
        <v>21.04</v>
      </c>
      <c r="E120" s="108">
        <v>946.8</v>
      </c>
      <c r="F120" s="109" t="s">
        <v>12</v>
      </c>
    </row>
    <row r="121" spans="2:6" ht="12.5">
      <c r="B121" s="34">
        <v>45813.675057870372</v>
      </c>
      <c r="C121" s="107">
        <v>751</v>
      </c>
      <c r="D121" s="108">
        <v>21.06</v>
      </c>
      <c r="E121" s="108">
        <v>15816.06</v>
      </c>
      <c r="F121" s="109" t="s">
        <v>12</v>
      </c>
    </row>
    <row r="122" spans="2:6" ht="12.5">
      <c r="B122" s="34">
        <v>45813.675057870372</v>
      </c>
      <c r="C122" s="107">
        <v>335</v>
      </c>
      <c r="D122" s="108">
        <v>21.06</v>
      </c>
      <c r="E122" s="108">
        <v>7055.0999999999995</v>
      </c>
      <c r="F122" s="109" t="s">
        <v>12</v>
      </c>
    </row>
    <row r="123" spans="2:6" ht="12.5">
      <c r="B123" s="34">
        <v>45813.678425925929</v>
      </c>
      <c r="C123" s="107">
        <v>279</v>
      </c>
      <c r="D123" s="108">
        <v>21.02</v>
      </c>
      <c r="E123" s="108">
        <v>5864.58</v>
      </c>
      <c r="F123" s="109" t="s">
        <v>12</v>
      </c>
    </row>
    <row r="124" spans="2:6" ht="12.5">
      <c r="B124" s="34">
        <v>45813.680486111109</v>
      </c>
      <c r="C124" s="107">
        <v>283</v>
      </c>
      <c r="D124" s="108">
        <v>21.02</v>
      </c>
      <c r="E124" s="108">
        <v>5948.66</v>
      </c>
      <c r="F124" s="109" t="s">
        <v>12</v>
      </c>
    </row>
    <row r="125" spans="2:6" ht="12.5">
      <c r="B125" s="34">
        <v>45813.686157407406</v>
      </c>
      <c r="C125" s="107">
        <v>553</v>
      </c>
      <c r="D125" s="108">
        <v>21.04</v>
      </c>
      <c r="E125" s="108">
        <v>11635.119999999999</v>
      </c>
      <c r="F125" s="109" t="s">
        <v>12</v>
      </c>
    </row>
    <row r="126" spans="2:6" ht="12.5">
      <c r="B126" s="34">
        <v>45813.686157407406</v>
      </c>
      <c r="C126" s="107">
        <v>59</v>
      </c>
      <c r="D126" s="108">
        <v>21.04</v>
      </c>
      <c r="E126" s="108">
        <v>1241.3599999999999</v>
      </c>
      <c r="F126" s="109" t="s">
        <v>12</v>
      </c>
    </row>
    <row r="127" spans="2:6" ht="12.5">
      <c r="B127" s="34">
        <v>45813.688333333332</v>
      </c>
      <c r="C127" s="107">
        <v>266</v>
      </c>
      <c r="D127" s="108">
        <v>21.04</v>
      </c>
      <c r="E127" s="108">
        <v>5596.6399999999994</v>
      </c>
      <c r="F127" s="109" t="s">
        <v>12</v>
      </c>
    </row>
    <row r="128" spans="2:6" ht="12.5">
      <c r="B128" s="34">
        <v>45813.688333333332</v>
      </c>
      <c r="C128" s="107">
        <v>197</v>
      </c>
      <c r="D128" s="108">
        <v>21.04</v>
      </c>
      <c r="E128" s="108">
        <v>4144.88</v>
      </c>
      <c r="F128" s="109" t="s">
        <v>12</v>
      </c>
    </row>
    <row r="129" spans="2:6" ht="12.5">
      <c r="B129" s="34">
        <v>45813.693391203706</v>
      </c>
      <c r="C129" s="107">
        <v>531</v>
      </c>
      <c r="D129" s="108">
        <v>21.06</v>
      </c>
      <c r="E129" s="108">
        <v>11182.859999999999</v>
      </c>
      <c r="F129" s="109" t="s">
        <v>12</v>
      </c>
    </row>
    <row r="130" spans="2:6" ht="12.5">
      <c r="B130" s="34">
        <v>45813.695972222224</v>
      </c>
      <c r="C130" s="107">
        <v>266</v>
      </c>
      <c r="D130" s="108">
        <v>21.08</v>
      </c>
      <c r="E130" s="108">
        <v>5607.28</v>
      </c>
      <c r="F130" s="109" t="s">
        <v>12</v>
      </c>
    </row>
    <row r="131" spans="2:6" ht="12.5">
      <c r="B131" s="34">
        <v>45813.699895833335</v>
      </c>
      <c r="C131" s="107">
        <v>33</v>
      </c>
      <c r="D131" s="108">
        <v>21.08</v>
      </c>
      <c r="E131" s="108">
        <v>695.64</v>
      </c>
      <c r="F131" s="109" t="s">
        <v>12</v>
      </c>
    </row>
    <row r="132" spans="2:6" ht="12.5">
      <c r="B132" s="34">
        <v>45813.699895833335</v>
      </c>
      <c r="C132" s="107">
        <v>51</v>
      </c>
      <c r="D132" s="108">
        <v>21.08</v>
      </c>
      <c r="E132" s="108">
        <v>1075.08</v>
      </c>
      <c r="F132" s="109" t="s">
        <v>12</v>
      </c>
    </row>
    <row r="133" spans="2:6" ht="12.5">
      <c r="B133" s="34">
        <v>45813.699895833335</v>
      </c>
      <c r="C133" s="107">
        <v>186</v>
      </c>
      <c r="D133" s="108">
        <v>21.08</v>
      </c>
      <c r="E133" s="108">
        <v>3920.8799999999997</v>
      </c>
      <c r="F133" s="109" t="s">
        <v>12</v>
      </c>
    </row>
    <row r="134" spans="2:6" ht="12.5">
      <c r="B134" s="34">
        <v>45813.702789351853</v>
      </c>
      <c r="C134" s="107">
        <v>195</v>
      </c>
      <c r="D134" s="108">
        <v>21.06</v>
      </c>
      <c r="E134" s="108">
        <v>4106.7</v>
      </c>
      <c r="F134" s="109" t="s">
        <v>12</v>
      </c>
    </row>
    <row r="135" spans="2:6" ht="12.5">
      <c r="B135" s="34">
        <v>45813.702789351853</v>
      </c>
      <c r="C135" s="107">
        <v>258</v>
      </c>
      <c r="D135" s="108">
        <v>21.06</v>
      </c>
      <c r="E135" s="108">
        <v>5433.48</v>
      </c>
      <c r="F135" s="109" t="s">
        <v>12</v>
      </c>
    </row>
    <row r="136" spans="2:6" ht="12.5">
      <c r="B136" s="34">
        <v>45813.702789351853</v>
      </c>
      <c r="C136" s="107">
        <v>65</v>
      </c>
      <c r="D136" s="108">
        <v>21.06</v>
      </c>
      <c r="E136" s="108">
        <v>1368.8999999999999</v>
      </c>
      <c r="F136" s="109" t="s">
        <v>12</v>
      </c>
    </row>
    <row r="137" spans="2:6" ht="12.5">
      <c r="B137" s="34">
        <v>45813.707905092589</v>
      </c>
      <c r="C137" s="107">
        <v>479</v>
      </c>
      <c r="D137" s="108">
        <v>21.08</v>
      </c>
      <c r="E137" s="108">
        <v>10097.32</v>
      </c>
      <c r="F137" s="109" t="s">
        <v>12</v>
      </c>
    </row>
    <row r="138" spans="2:6" ht="12.5">
      <c r="B138" s="34">
        <v>45813.707905092589</v>
      </c>
      <c r="C138" s="107">
        <v>326</v>
      </c>
      <c r="D138" s="108">
        <v>21.08</v>
      </c>
      <c r="E138" s="108">
        <v>6872.079999999999</v>
      </c>
      <c r="F138" s="109" t="s">
        <v>12</v>
      </c>
    </row>
    <row r="139" spans="2:6" ht="12.5">
      <c r="B139" s="34">
        <v>45813.714965277781</v>
      </c>
      <c r="C139" s="107">
        <v>176</v>
      </c>
      <c r="D139" s="108">
        <v>21.1</v>
      </c>
      <c r="E139" s="108">
        <v>3713.6000000000004</v>
      </c>
      <c r="F139" s="109" t="s">
        <v>12</v>
      </c>
    </row>
    <row r="140" spans="2:6" ht="12.5">
      <c r="B140" s="34">
        <v>45813.714965277781</v>
      </c>
      <c r="C140" s="107">
        <v>209</v>
      </c>
      <c r="D140" s="108">
        <v>21.1</v>
      </c>
      <c r="E140" s="108">
        <v>4409.9000000000005</v>
      </c>
      <c r="F140" s="109" t="s">
        <v>12</v>
      </c>
    </row>
    <row r="141" spans="2:6" ht="12.5">
      <c r="B141" s="34">
        <v>45813.718611111108</v>
      </c>
      <c r="C141" s="107">
        <v>469</v>
      </c>
      <c r="D141" s="108">
        <v>21.08</v>
      </c>
      <c r="E141" s="108">
        <v>9886.5199999999986</v>
      </c>
      <c r="F141" s="109" t="s">
        <v>12</v>
      </c>
    </row>
    <row r="142" spans="2:6" ht="12.5">
      <c r="B142" s="34">
        <v>45813.722094907411</v>
      </c>
      <c r="C142" s="107">
        <v>370</v>
      </c>
      <c r="D142" s="108">
        <v>21.1</v>
      </c>
      <c r="E142" s="108">
        <v>7807.0000000000009</v>
      </c>
      <c r="F142" s="109" t="s">
        <v>12</v>
      </c>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DE38-AB23-4644-9F6C-6C6E98B3559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45812</v>
      </c>
      <c r="C15" s="59">
        <f>SUMIF(F20:F5000,F15,C20:C5000)</f>
        <v>31290</v>
      </c>
      <c r="D15" s="60">
        <f>E15/C15</f>
        <v>21.269619047619052</v>
      </c>
      <c r="E15" s="60">
        <f>SUMIF(F20:F5000,F15,E20:E5000)</f>
        <v>665526.38000000012</v>
      </c>
      <c r="F15" s="61" t="s">
        <v>12</v>
      </c>
    </row>
    <row r="16" spans="2:10">
      <c r="B16" s="26">
        <v>45812</v>
      </c>
      <c r="C16" s="59">
        <f>SUMIF(F20:F5001,F16,C20:C5001)</f>
        <v>0</v>
      </c>
      <c r="D16" s="60">
        <v>0</v>
      </c>
      <c r="E16" s="60">
        <f>SUMIF(F20:F5001,F16,E20:E5001)</f>
        <v>0</v>
      </c>
      <c r="F16" s="61" t="s">
        <v>22</v>
      </c>
    </row>
    <row r="17" spans="2:12" ht="12.5">
      <c r="B17" s="26">
        <v>45812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45812.378900462965</v>
      </c>
      <c r="C20" s="107">
        <v>276</v>
      </c>
      <c r="D20" s="108">
        <v>21.38</v>
      </c>
      <c r="E20" s="108">
        <v>5900.88</v>
      </c>
      <c r="F20" s="109" t="s">
        <v>12</v>
      </c>
      <c r="G20" s="87"/>
      <c r="H20" s="86"/>
      <c r="I20" s="86"/>
      <c r="J20" s="86"/>
      <c r="K20" s="86"/>
    </row>
    <row r="21" spans="2:12" ht="12.5">
      <c r="B21" s="34">
        <v>45812.379513888889</v>
      </c>
      <c r="C21" s="107">
        <v>288</v>
      </c>
      <c r="D21" s="108">
        <v>21.44</v>
      </c>
      <c r="E21" s="108">
        <v>6174.72</v>
      </c>
      <c r="F21" s="109" t="s">
        <v>12</v>
      </c>
    </row>
    <row r="22" spans="2:12" ht="12.5">
      <c r="B22" s="34">
        <v>45812.380902777775</v>
      </c>
      <c r="C22" s="107">
        <v>306</v>
      </c>
      <c r="D22" s="108">
        <v>21.44</v>
      </c>
      <c r="E22" s="108">
        <v>6560.64</v>
      </c>
      <c r="F22" s="109" t="s">
        <v>12</v>
      </c>
    </row>
    <row r="23" spans="2:12" ht="12.5">
      <c r="B23" s="34">
        <v>45812.381921296299</v>
      </c>
      <c r="C23" s="107">
        <v>14</v>
      </c>
      <c r="D23" s="108">
        <v>21.42</v>
      </c>
      <c r="E23" s="108">
        <v>299.88</v>
      </c>
      <c r="F23" s="109" t="s">
        <v>12</v>
      </c>
    </row>
    <row r="24" spans="2:12" ht="12.5">
      <c r="B24" s="34">
        <v>45812.382800925923</v>
      </c>
      <c r="C24" s="107">
        <v>265</v>
      </c>
      <c r="D24" s="108">
        <v>21.42</v>
      </c>
      <c r="E24" s="108">
        <v>5676.3</v>
      </c>
      <c r="F24" s="109" t="s">
        <v>12</v>
      </c>
    </row>
    <row r="25" spans="2:12" ht="12.5">
      <c r="B25" s="34">
        <v>45812.382800925923</v>
      </c>
      <c r="C25" s="107">
        <v>261</v>
      </c>
      <c r="D25" s="108">
        <v>21.42</v>
      </c>
      <c r="E25" s="108">
        <v>5590.6200000000008</v>
      </c>
      <c r="F25" s="109" t="s">
        <v>12</v>
      </c>
    </row>
    <row r="26" spans="2:12" ht="12.5">
      <c r="B26" s="34">
        <v>45812.383333333331</v>
      </c>
      <c r="C26" s="107">
        <v>134</v>
      </c>
      <c r="D26" s="108">
        <v>21.42</v>
      </c>
      <c r="E26" s="108">
        <v>2870.28</v>
      </c>
      <c r="F26" s="109" t="s">
        <v>12</v>
      </c>
    </row>
    <row r="27" spans="2:12" ht="12.5">
      <c r="B27" s="34">
        <v>45812.383368055554</v>
      </c>
      <c r="C27" s="107">
        <v>183</v>
      </c>
      <c r="D27" s="108">
        <v>21.42</v>
      </c>
      <c r="E27" s="108">
        <v>3919.86</v>
      </c>
      <c r="F27" s="109" t="s">
        <v>12</v>
      </c>
    </row>
    <row r="28" spans="2:12" ht="12.5">
      <c r="B28" s="34">
        <v>45812.384351851855</v>
      </c>
      <c r="C28" s="107">
        <v>301</v>
      </c>
      <c r="D28" s="108">
        <v>21.44</v>
      </c>
      <c r="E28" s="108">
        <v>6453.4400000000005</v>
      </c>
      <c r="F28" s="109" t="s">
        <v>12</v>
      </c>
    </row>
    <row r="29" spans="2:12" ht="12.5">
      <c r="B29" s="34">
        <v>45812.387986111113</v>
      </c>
      <c r="C29" s="107">
        <v>56</v>
      </c>
      <c r="D29" s="108">
        <v>21.36</v>
      </c>
      <c r="E29" s="108">
        <v>1196.1599999999999</v>
      </c>
      <c r="F29" s="109" t="s">
        <v>12</v>
      </c>
    </row>
    <row r="30" spans="2:12" ht="12.5">
      <c r="B30" s="34">
        <v>45812.387986111113</v>
      </c>
      <c r="C30" s="107">
        <v>243</v>
      </c>
      <c r="D30" s="108">
        <v>21.36</v>
      </c>
      <c r="E30" s="108">
        <v>5190.4799999999996</v>
      </c>
      <c r="F30" s="109" t="s">
        <v>12</v>
      </c>
    </row>
    <row r="31" spans="2:12" ht="12.5">
      <c r="B31" s="34">
        <v>45812.39203703704</v>
      </c>
      <c r="C31" s="107">
        <v>181</v>
      </c>
      <c r="D31" s="108">
        <v>21.4</v>
      </c>
      <c r="E31" s="108">
        <v>3873.3999999999996</v>
      </c>
      <c r="F31" s="109" t="s">
        <v>12</v>
      </c>
    </row>
    <row r="32" spans="2:12" ht="12.5">
      <c r="B32" s="34">
        <v>45812.39203703704</v>
      </c>
      <c r="C32" s="107">
        <v>176</v>
      </c>
      <c r="D32" s="108">
        <v>21.4</v>
      </c>
      <c r="E32" s="108">
        <v>3766.3999999999996</v>
      </c>
      <c r="F32" s="109" t="s">
        <v>12</v>
      </c>
    </row>
    <row r="33" spans="2:6" ht="12.5">
      <c r="B33" s="34">
        <v>45812.393240740741</v>
      </c>
      <c r="C33" s="107">
        <v>111</v>
      </c>
      <c r="D33" s="108">
        <v>21.4</v>
      </c>
      <c r="E33" s="108">
        <v>2375.3999999999996</v>
      </c>
      <c r="F33" s="109" t="s">
        <v>12</v>
      </c>
    </row>
    <row r="34" spans="2:6" ht="12.5">
      <c r="B34" s="34">
        <v>45812.393240740741</v>
      </c>
      <c r="C34" s="107">
        <v>118</v>
      </c>
      <c r="D34" s="108">
        <v>21.4</v>
      </c>
      <c r="E34" s="108">
        <v>2525.1999999999998</v>
      </c>
      <c r="F34" s="109" t="s">
        <v>12</v>
      </c>
    </row>
    <row r="35" spans="2:6" ht="12.5">
      <c r="B35" s="34">
        <v>45812.395833333336</v>
      </c>
      <c r="C35" s="107">
        <v>110</v>
      </c>
      <c r="D35" s="108">
        <v>21.38</v>
      </c>
      <c r="E35" s="108">
        <v>2351.7999999999997</v>
      </c>
      <c r="F35" s="109" t="s">
        <v>12</v>
      </c>
    </row>
    <row r="36" spans="2:6" ht="12.5">
      <c r="B36" s="34">
        <v>45812.395833333336</v>
      </c>
      <c r="C36" s="107">
        <v>119</v>
      </c>
      <c r="D36" s="108">
        <v>21.38</v>
      </c>
      <c r="E36" s="108">
        <v>2544.2199999999998</v>
      </c>
      <c r="F36" s="109" t="s">
        <v>12</v>
      </c>
    </row>
    <row r="37" spans="2:6" ht="12.5">
      <c r="B37" s="34">
        <v>45812.395879629628</v>
      </c>
      <c r="C37" s="107">
        <v>270</v>
      </c>
      <c r="D37" s="108">
        <v>21.36</v>
      </c>
      <c r="E37" s="108">
        <v>5767.2</v>
      </c>
      <c r="F37" s="109" t="s">
        <v>12</v>
      </c>
    </row>
    <row r="38" spans="2:6" ht="12.5">
      <c r="B38" s="34">
        <v>45812.400081018517</v>
      </c>
      <c r="C38" s="107">
        <v>289</v>
      </c>
      <c r="D38" s="108">
        <v>21.36</v>
      </c>
      <c r="E38" s="108">
        <v>6173.04</v>
      </c>
      <c r="F38" s="109" t="s">
        <v>12</v>
      </c>
    </row>
    <row r="39" spans="2:6" ht="12.5">
      <c r="B39" s="34">
        <v>45812.405787037038</v>
      </c>
      <c r="C39" s="107">
        <v>309</v>
      </c>
      <c r="D39" s="108">
        <v>21.32</v>
      </c>
      <c r="E39" s="108">
        <v>6587.88</v>
      </c>
      <c r="F39" s="109" t="s">
        <v>12</v>
      </c>
    </row>
    <row r="40" spans="2:6" ht="12.5">
      <c r="B40" s="34">
        <v>45812.406828703701</v>
      </c>
      <c r="C40" s="107">
        <v>260</v>
      </c>
      <c r="D40" s="108">
        <v>21.32</v>
      </c>
      <c r="E40" s="108">
        <v>5543.2</v>
      </c>
      <c r="F40" s="109" t="s">
        <v>12</v>
      </c>
    </row>
    <row r="41" spans="2:6" ht="12.5">
      <c r="B41" s="34">
        <v>45812.416030092594</v>
      </c>
      <c r="C41" s="107">
        <v>100</v>
      </c>
      <c r="D41" s="108">
        <v>21.4</v>
      </c>
      <c r="E41" s="108">
        <v>2140</v>
      </c>
      <c r="F41" s="109" t="s">
        <v>12</v>
      </c>
    </row>
    <row r="42" spans="2:6" ht="12.5">
      <c r="B42" s="34">
        <v>45812.416030092594</v>
      </c>
      <c r="C42" s="107">
        <v>134</v>
      </c>
      <c r="D42" s="108">
        <v>21.4</v>
      </c>
      <c r="E42" s="108">
        <v>2867.6</v>
      </c>
      <c r="F42" s="109" t="s">
        <v>12</v>
      </c>
    </row>
    <row r="43" spans="2:6" ht="12.5">
      <c r="B43" s="34">
        <v>45812.416030092594</v>
      </c>
      <c r="C43" s="107">
        <v>325</v>
      </c>
      <c r="D43" s="108">
        <v>21.4</v>
      </c>
      <c r="E43" s="108">
        <v>6954.9999999999991</v>
      </c>
      <c r="F43" s="109" t="s">
        <v>12</v>
      </c>
    </row>
    <row r="44" spans="2:6" ht="12.5">
      <c r="B44" s="34">
        <v>45812.416030092594</v>
      </c>
      <c r="C44" s="107">
        <v>35</v>
      </c>
      <c r="D44" s="108">
        <v>21.4</v>
      </c>
      <c r="E44" s="108">
        <v>749</v>
      </c>
      <c r="F44" s="109" t="s">
        <v>12</v>
      </c>
    </row>
    <row r="45" spans="2:6" ht="12.5">
      <c r="B45" s="34">
        <v>45812.416041666664</v>
      </c>
      <c r="C45" s="107">
        <v>100</v>
      </c>
      <c r="D45" s="108">
        <v>21.4</v>
      </c>
      <c r="E45" s="108">
        <v>2140</v>
      </c>
      <c r="F45" s="109" t="s">
        <v>12</v>
      </c>
    </row>
    <row r="46" spans="2:6" ht="12.5">
      <c r="B46" s="34">
        <v>45812.416041666664</v>
      </c>
      <c r="C46" s="107">
        <v>128</v>
      </c>
      <c r="D46" s="108">
        <v>21.4</v>
      </c>
      <c r="E46" s="108">
        <v>2739.2</v>
      </c>
      <c r="F46" s="109" t="s">
        <v>12</v>
      </c>
    </row>
    <row r="47" spans="2:6" ht="12.5">
      <c r="B47" s="34">
        <v>45812.416666666664</v>
      </c>
      <c r="C47" s="107">
        <v>270</v>
      </c>
      <c r="D47" s="108">
        <v>21.38</v>
      </c>
      <c r="E47" s="108">
        <v>5772.5999999999995</v>
      </c>
      <c r="F47" s="109" t="s">
        <v>12</v>
      </c>
    </row>
    <row r="48" spans="2:6" ht="12.5">
      <c r="B48" s="34">
        <v>45812.422638888886</v>
      </c>
      <c r="C48" s="107">
        <v>273</v>
      </c>
      <c r="D48" s="108">
        <v>21.38</v>
      </c>
      <c r="E48" s="108">
        <v>5836.74</v>
      </c>
      <c r="F48" s="109" t="s">
        <v>12</v>
      </c>
    </row>
    <row r="49" spans="2:6" ht="12.5">
      <c r="B49" s="34">
        <v>45812.422638888886</v>
      </c>
      <c r="C49" s="107">
        <v>267</v>
      </c>
      <c r="D49" s="108">
        <v>21.38</v>
      </c>
      <c r="E49" s="108">
        <v>5708.46</v>
      </c>
      <c r="F49" s="109" t="s">
        <v>12</v>
      </c>
    </row>
    <row r="50" spans="2:6" ht="12.5">
      <c r="B50" s="34">
        <v>45812.426863425928</v>
      </c>
      <c r="C50" s="107">
        <v>309</v>
      </c>
      <c r="D50" s="108">
        <v>21.42</v>
      </c>
      <c r="E50" s="108">
        <v>6618.7800000000007</v>
      </c>
      <c r="F50" s="109" t="s">
        <v>12</v>
      </c>
    </row>
    <row r="51" spans="2:6" ht="12.5">
      <c r="B51" s="34">
        <v>45812.43109953704</v>
      </c>
      <c r="C51" s="107">
        <v>261</v>
      </c>
      <c r="D51" s="108">
        <v>21.44</v>
      </c>
      <c r="E51" s="108">
        <v>5595.84</v>
      </c>
      <c r="F51" s="109" t="s">
        <v>12</v>
      </c>
    </row>
    <row r="52" spans="2:6" ht="12.5">
      <c r="B52" s="34">
        <v>45812.437557870369</v>
      </c>
      <c r="C52" s="107">
        <v>263</v>
      </c>
      <c r="D52" s="108">
        <v>21.44</v>
      </c>
      <c r="E52" s="108">
        <v>5638.72</v>
      </c>
      <c r="F52" s="109" t="s">
        <v>12</v>
      </c>
    </row>
    <row r="53" spans="2:6" ht="12.5">
      <c r="B53" s="34">
        <v>45812.437557870369</v>
      </c>
      <c r="C53" s="107">
        <v>271</v>
      </c>
      <c r="D53" s="108">
        <v>21.44</v>
      </c>
      <c r="E53" s="108">
        <v>5810.2400000000007</v>
      </c>
      <c r="F53" s="109" t="s">
        <v>12</v>
      </c>
    </row>
    <row r="54" spans="2:6" ht="12.5">
      <c r="B54" s="34">
        <v>45812.439675925925</v>
      </c>
      <c r="C54" s="107">
        <v>111</v>
      </c>
      <c r="D54" s="108">
        <v>21.4</v>
      </c>
      <c r="E54" s="108">
        <v>2375.3999999999996</v>
      </c>
      <c r="F54" s="109" t="s">
        <v>12</v>
      </c>
    </row>
    <row r="55" spans="2:6" ht="12.5">
      <c r="B55" s="34">
        <v>45812.439675925925</v>
      </c>
      <c r="C55" s="107">
        <v>111</v>
      </c>
      <c r="D55" s="108">
        <v>21.4</v>
      </c>
      <c r="E55" s="108">
        <v>2375.3999999999996</v>
      </c>
      <c r="F55" s="109" t="s">
        <v>12</v>
      </c>
    </row>
    <row r="56" spans="2:6" ht="12.5">
      <c r="B56" s="34">
        <v>45812.439675925925</v>
      </c>
      <c r="C56" s="107">
        <v>84</v>
      </c>
      <c r="D56" s="108">
        <v>21.4</v>
      </c>
      <c r="E56" s="108">
        <v>1797.6</v>
      </c>
      <c r="F56" s="109" t="s">
        <v>12</v>
      </c>
    </row>
    <row r="57" spans="2:6" ht="12.5">
      <c r="B57" s="34">
        <v>45812.450254629628</v>
      </c>
      <c r="C57" s="107">
        <v>307</v>
      </c>
      <c r="D57" s="108">
        <v>21.4</v>
      </c>
      <c r="E57" s="108">
        <v>6569.7999999999993</v>
      </c>
      <c r="F57" s="109" t="s">
        <v>12</v>
      </c>
    </row>
    <row r="58" spans="2:6" ht="12.5">
      <c r="B58" s="34">
        <v>45812.450254629628</v>
      </c>
      <c r="C58" s="107">
        <v>317</v>
      </c>
      <c r="D58" s="108">
        <v>21.4</v>
      </c>
      <c r="E58" s="108">
        <v>6783.7999999999993</v>
      </c>
      <c r="F58" s="109" t="s">
        <v>12</v>
      </c>
    </row>
    <row r="59" spans="2:6" ht="12.5">
      <c r="B59" s="34">
        <v>45812.454699074071</v>
      </c>
      <c r="C59" s="107">
        <v>163</v>
      </c>
      <c r="D59" s="108">
        <v>21.42</v>
      </c>
      <c r="E59" s="108">
        <v>3491.4600000000005</v>
      </c>
      <c r="F59" s="109" t="s">
        <v>12</v>
      </c>
    </row>
    <row r="60" spans="2:6" ht="12.5">
      <c r="B60" s="34">
        <v>45812.454699074071</v>
      </c>
      <c r="C60" s="107">
        <v>118</v>
      </c>
      <c r="D60" s="108">
        <v>21.42</v>
      </c>
      <c r="E60" s="108">
        <v>2527.5600000000004</v>
      </c>
      <c r="F60" s="109" t="s">
        <v>12</v>
      </c>
    </row>
    <row r="61" spans="2:6" ht="12.5">
      <c r="B61" s="34">
        <v>45812.455104166664</v>
      </c>
      <c r="C61" s="107">
        <v>275</v>
      </c>
      <c r="D61" s="108">
        <v>21.4</v>
      </c>
      <c r="E61" s="108">
        <v>5885</v>
      </c>
      <c r="F61" s="109" t="s">
        <v>12</v>
      </c>
    </row>
    <row r="62" spans="2:6" ht="12.5">
      <c r="B62" s="34">
        <v>45812.455104166664</v>
      </c>
      <c r="C62" s="107">
        <v>41</v>
      </c>
      <c r="D62" s="108">
        <v>21.4</v>
      </c>
      <c r="E62" s="108">
        <v>877.4</v>
      </c>
      <c r="F62" s="109" t="s">
        <v>12</v>
      </c>
    </row>
    <row r="63" spans="2:6" ht="12.5">
      <c r="B63" s="34">
        <v>45812.458749999998</v>
      </c>
      <c r="C63" s="107">
        <v>209</v>
      </c>
      <c r="D63" s="108">
        <v>21.36</v>
      </c>
      <c r="E63" s="108">
        <v>4464.24</v>
      </c>
      <c r="F63" s="109" t="s">
        <v>12</v>
      </c>
    </row>
    <row r="64" spans="2:6" ht="12.5">
      <c r="B64" s="34">
        <v>45812.458749999998</v>
      </c>
      <c r="C64" s="107">
        <v>62</v>
      </c>
      <c r="D64" s="108">
        <v>21.36</v>
      </c>
      <c r="E64" s="108">
        <v>1324.32</v>
      </c>
      <c r="F64" s="109" t="s">
        <v>12</v>
      </c>
    </row>
    <row r="65" spans="2:6" ht="12.5">
      <c r="B65" s="34">
        <v>45812.469837962963</v>
      </c>
      <c r="C65" s="107">
        <v>100</v>
      </c>
      <c r="D65" s="108">
        <v>21.38</v>
      </c>
      <c r="E65" s="108">
        <v>2138</v>
      </c>
      <c r="F65" s="109" t="s">
        <v>12</v>
      </c>
    </row>
    <row r="66" spans="2:6" ht="12.5">
      <c r="B66" s="34">
        <v>45812.469837962963</v>
      </c>
      <c r="C66" s="107">
        <v>313</v>
      </c>
      <c r="D66" s="108">
        <v>21.38</v>
      </c>
      <c r="E66" s="108">
        <v>6691.94</v>
      </c>
      <c r="F66" s="109" t="s">
        <v>12</v>
      </c>
    </row>
    <row r="67" spans="2:6" ht="12.5">
      <c r="B67" s="34">
        <v>45812.471307870372</v>
      </c>
      <c r="C67" s="107">
        <v>102</v>
      </c>
      <c r="D67" s="108">
        <v>21.38</v>
      </c>
      <c r="E67" s="108">
        <v>2180.7599999999998</v>
      </c>
      <c r="F67" s="109" t="s">
        <v>12</v>
      </c>
    </row>
    <row r="68" spans="2:6" ht="12.5">
      <c r="B68" s="34">
        <v>45812.47246527778</v>
      </c>
      <c r="C68" s="107">
        <v>165</v>
      </c>
      <c r="D68" s="108">
        <v>21.38</v>
      </c>
      <c r="E68" s="108">
        <v>3527.7</v>
      </c>
      <c r="F68" s="109" t="s">
        <v>12</v>
      </c>
    </row>
    <row r="69" spans="2:6" ht="12.5">
      <c r="B69" s="34">
        <v>45812.47246527778</v>
      </c>
      <c r="C69" s="107">
        <v>64</v>
      </c>
      <c r="D69" s="108">
        <v>21.38</v>
      </c>
      <c r="E69" s="108">
        <v>1368.32</v>
      </c>
      <c r="F69" s="109" t="s">
        <v>12</v>
      </c>
    </row>
    <row r="70" spans="2:6" ht="12.5">
      <c r="B70" s="34">
        <v>45812.472870370373</v>
      </c>
      <c r="C70" s="107">
        <v>187</v>
      </c>
      <c r="D70" s="108">
        <v>21.4</v>
      </c>
      <c r="E70" s="108">
        <v>4001.7999999999997</v>
      </c>
      <c r="F70" s="109" t="s">
        <v>12</v>
      </c>
    </row>
    <row r="71" spans="2:6" ht="12.5">
      <c r="B71" s="34">
        <v>45812.472870370373</v>
      </c>
      <c r="C71" s="107">
        <v>117</v>
      </c>
      <c r="D71" s="108">
        <v>21.4</v>
      </c>
      <c r="E71" s="108">
        <v>2503.7999999999997</v>
      </c>
      <c r="F71" s="109" t="s">
        <v>12</v>
      </c>
    </row>
    <row r="72" spans="2:6" ht="12.5">
      <c r="B72" s="34">
        <v>45812.476122685184</v>
      </c>
      <c r="C72" s="107">
        <v>272</v>
      </c>
      <c r="D72" s="108">
        <v>21.38</v>
      </c>
      <c r="E72" s="108">
        <v>5815.36</v>
      </c>
      <c r="F72" s="109" t="s">
        <v>12</v>
      </c>
    </row>
    <row r="73" spans="2:6" ht="12.5">
      <c r="B73" s="34">
        <v>45812.476168981484</v>
      </c>
      <c r="C73" s="107">
        <v>17</v>
      </c>
      <c r="D73" s="108">
        <v>21.38</v>
      </c>
      <c r="E73" s="108">
        <v>363.46</v>
      </c>
      <c r="F73" s="109" t="s">
        <v>12</v>
      </c>
    </row>
    <row r="74" spans="2:6" ht="12.5">
      <c r="B74" s="34">
        <v>45812.479537037034</v>
      </c>
      <c r="C74" s="107">
        <v>261</v>
      </c>
      <c r="D74" s="108">
        <v>21.36</v>
      </c>
      <c r="E74" s="108">
        <v>5574.96</v>
      </c>
      <c r="F74" s="109" t="s">
        <v>12</v>
      </c>
    </row>
    <row r="75" spans="2:6" ht="12.5">
      <c r="B75" s="34">
        <v>45812.489768518521</v>
      </c>
      <c r="C75" s="107">
        <v>4</v>
      </c>
      <c r="D75" s="108">
        <v>21.34</v>
      </c>
      <c r="E75" s="108">
        <v>85.36</v>
      </c>
      <c r="F75" s="109" t="s">
        <v>12</v>
      </c>
    </row>
    <row r="76" spans="2:6" ht="12.5">
      <c r="B76" s="34">
        <v>45812.490335648145</v>
      </c>
      <c r="C76" s="107">
        <v>284</v>
      </c>
      <c r="D76" s="108">
        <v>21.34</v>
      </c>
      <c r="E76" s="108">
        <v>6060.56</v>
      </c>
      <c r="F76" s="109" t="s">
        <v>12</v>
      </c>
    </row>
    <row r="77" spans="2:6" ht="12.5">
      <c r="B77" s="34">
        <v>45812.490717592591</v>
      </c>
      <c r="C77" s="107">
        <v>172</v>
      </c>
      <c r="D77" s="108">
        <v>21.32</v>
      </c>
      <c r="E77" s="108">
        <v>3667.04</v>
      </c>
      <c r="F77" s="109" t="s">
        <v>12</v>
      </c>
    </row>
    <row r="78" spans="2:6" ht="12.5">
      <c r="B78" s="34">
        <v>45812.491041666668</v>
      </c>
      <c r="C78" s="107">
        <v>100</v>
      </c>
      <c r="D78" s="108">
        <v>21.32</v>
      </c>
      <c r="E78" s="108">
        <v>2132</v>
      </c>
      <c r="F78" s="109" t="s">
        <v>12</v>
      </c>
    </row>
    <row r="79" spans="2:6" ht="12.5">
      <c r="B79" s="34">
        <v>45812.495138888888</v>
      </c>
      <c r="C79" s="107">
        <v>272</v>
      </c>
      <c r="D79" s="108">
        <v>21.32</v>
      </c>
      <c r="E79" s="108">
        <v>5799.04</v>
      </c>
      <c r="F79" s="109" t="s">
        <v>12</v>
      </c>
    </row>
    <row r="80" spans="2:6" ht="12.5">
      <c r="B80" s="34">
        <v>45812.500057870369</v>
      </c>
      <c r="C80" s="107">
        <v>293</v>
      </c>
      <c r="D80" s="108">
        <v>21.32</v>
      </c>
      <c r="E80" s="108">
        <v>6246.76</v>
      </c>
      <c r="F80" s="109" t="s">
        <v>12</v>
      </c>
    </row>
    <row r="81" spans="2:6" ht="12.5">
      <c r="B81" s="34">
        <v>45812.509652777779</v>
      </c>
      <c r="C81" s="107">
        <v>280</v>
      </c>
      <c r="D81" s="108">
        <v>21.3</v>
      </c>
      <c r="E81" s="108">
        <v>5964</v>
      </c>
      <c r="F81" s="109" t="s">
        <v>12</v>
      </c>
    </row>
    <row r="82" spans="2:6" ht="12.5">
      <c r="B82" s="34">
        <v>45812.515601851854</v>
      </c>
      <c r="C82" s="107">
        <v>309</v>
      </c>
      <c r="D82" s="108">
        <v>21.32</v>
      </c>
      <c r="E82" s="108">
        <v>6587.88</v>
      </c>
      <c r="F82" s="109" t="s">
        <v>12</v>
      </c>
    </row>
    <row r="83" spans="2:6" ht="12.5">
      <c r="B83" s="34">
        <v>45812.515601851854</v>
      </c>
      <c r="C83" s="107">
        <v>205</v>
      </c>
      <c r="D83" s="108">
        <v>21.32</v>
      </c>
      <c r="E83" s="108">
        <v>4370.6000000000004</v>
      </c>
      <c r="F83" s="109" t="s">
        <v>12</v>
      </c>
    </row>
    <row r="84" spans="2:6" ht="12.5">
      <c r="B84" s="34">
        <v>45812.515601851854</v>
      </c>
      <c r="C84" s="107">
        <v>2</v>
      </c>
      <c r="D84" s="108">
        <v>21.32</v>
      </c>
      <c r="E84" s="108">
        <v>42.64</v>
      </c>
      <c r="F84" s="109" t="s">
        <v>12</v>
      </c>
    </row>
    <row r="85" spans="2:6" ht="12.5">
      <c r="B85" s="34">
        <v>45812.515601851854</v>
      </c>
      <c r="C85" s="107">
        <v>40</v>
      </c>
      <c r="D85" s="108">
        <v>21.32</v>
      </c>
      <c r="E85" s="108">
        <v>852.8</v>
      </c>
      <c r="F85" s="109" t="s">
        <v>12</v>
      </c>
    </row>
    <row r="86" spans="2:6" ht="12.5">
      <c r="B86" s="34">
        <v>45812.515601851854</v>
      </c>
      <c r="C86" s="107">
        <v>22</v>
      </c>
      <c r="D86" s="108">
        <v>21.32</v>
      </c>
      <c r="E86" s="108">
        <v>469.04</v>
      </c>
      <c r="F86" s="109" t="s">
        <v>12</v>
      </c>
    </row>
    <row r="87" spans="2:6" ht="12.5">
      <c r="B87" s="34">
        <v>45812.515601851854</v>
      </c>
      <c r="C87" s="107">
        <v>4</v>
      </c>
      <c r="D87" s="108">
        <v>21.32</v>
      </c>
      <c r="E87" s="108">
        <v>85.28</v>
      </c>
      <c r="F87" s="109" t="s">
        <v>12</v>
      </c>
    </row>
    <row r="88" spans="2:6" ht="12.5">
      <c r="B88" s="34">
        <v>45812.521238425928</v>
      </c>
      <c r="C88" s="107">
        <v>125</v>
      </c>
      <c r="D88" s="108">
        <v>21.32</v>
      </c>
      <c r="E88" s="108">
        <v>2665</v>
      </c>
      <c r="F88" s="109" t="s">
        <v>12</v>
      </c>
    </row>
    <row r="89" spans="2:6" ht="12.5">
      <c r="B89" s="34">
        <v>45812.521238425928</v>
      </c>
      <c r="C89" s="107">
        <v>100</v>
      </c>
      <c r="D89" s="108">
        <v>21.32</v>
      </c>
      <c r="E89" s="108">
        <v>2132</v>
      </c>
      <c r="F89" s="109" t="s">
        <v>12</v>
      </c>
    </row>
    <row r="90" spans="2:6" ht="12.5">
      <c r="B90" s="34">
        <v>45812.521238425928</v>
      </c>
      <c r="C90" s="107">
        <v>317</v>
      </c>
      <c r="D90" s="108">
        <v>21.32</v>
      </c>
      <c r="E90" s="108">
        <v>6758.4400000000005</v>
      </c>
      <c r="F90" s="109" t="s">
        <v>12</v>
      </c>
    </row>
    <row r="91" spans="2:6" ht="12.5">
      <c r="B91" s="34">
        <v>45812.521238425928</v>
      </c>
      <c r="C91" s="107">
        <v>4</v>
      </c>
      <c r="D91" s="108">
        <v>21.32</v>
      </c>
      <c r="E91" s="108">
        <v>85.28</v>
      </c>
      <c r="F91" s="109" t="s">
        <v>12</v>
      </c>
    </row>
    <row r="92" spans="2:6" ht="12.5">
      <c r="B92" s="34">
        <v>45812.524282407408</v>
      </c>
      <c r="C92" s="107">
        <v>309</v>
      </c>
      <c r="D92" s="108">
        <v>21.3</v>
      </c>
      <c r="E92" s="108">
        <v>6581.7</v>
      </c>
      <c r="F92" s="109" t="s">
        <v>12</v>
      </c>
    </row>
    <row r="93" spans="2:6" ht="12.5">
      <c r="B93" s="34">
        <v>45812.531851851854</v>
      </c>
      <c r="C93" s="107">
        <v>311</v>
      </c>
      <c r="D93" s="108">
        <v>21.3</v>
      </c>
      <c r="E93" s="108">
        <v>6624.3</v>
      </c>
      <c r="F93" s="109" t="s">
        <v>12</v>
      </c>
    </row>
    <row r="94" spans="2:6" ht="12.5">
      <c r="B94" s="34">
        <v>45812.541921296295</v>
      </c>
      <c r="C94" s="107">
        <v>427</v>
      </c>
      <c r="D94" s="108">
        <v>21.32</v>
      </c>
      <c r="E94" s="108">
        <v>9103.64</v>
      </c>
      <c r="F94" s="109" t="s">
        <v>12</v>
      </c>
    </row>
    <row r="95" spans="2:6" ht="12.5">
      <c r="B95" s="34">
        <v>45812.541921296295</v>
      </c>
      <c r="C95" s="107">
        <v>2</v>
      </c>
      <c r="D95" s="108">
        <v>21.32</v>
      </c>
      <c r="E95" s="108">
        <v>42.64</v>
      </c>
      <c r="F95" s="109" t="s">
        <v>12</v>
      </c>
    </row>
    <row r="96" spans="2:6" ht="12.5">
      <c r="B96" s="34">
        <v>45812.545636574076</v>
      </c>
      <c r="C96" s="107">
        <v>299</v>
      </c>
      <c r="D96" s="108">
        <v>21.28</v>
      </c>
      <c r="E96" s="108">
        <v>6362.72</v>
      </c>
      <c r="F96" s="109" t="s">
        <v>12</v>
      </c>
    </row>
    <row r="97" spans="2:6" ht="12.5">
      <c r="B97" s="34">
        <v>45812.545636574076</v>
      </c>
      <c r="C97" s="107">
        <v>4</v>
      </c>
      <c r="D97" s="108">
        <v>21.28</v>
      </c>
      <c r="E97" s="108">
        <v>85.12</v>
      </c>
      <c r="F97" s="109" t="s">
        <v>12</v>
      </c>
    </row>
    <row r="98" spans="2:6" ht="12.5">
      <c r="B98" s="34">
        <v>45812.556979166664</v>
      </c>
      <c r="C98" s="107">
        <v>301</v>
      </c>
      <c r="D98" s="108">
        <v>21.28</v>
      </c>
      <c r="E98" s="108">
        <v>6405.2800000000007</v>
      </c>
      <c r="F98" s="109" t="s">
        <v>12</v>
      </c>
    </row>
    <row r="99" spans="2:6" ht="12.5">
      <c r="B99" s="34">
        <v>45812.558900462966</v>
      </c>
      <c r="C99" s="107">
        <v>131</v>
      </c>
      <c r="D99" s="108">
        <v>21.28</v>
      </c>
      <c r="E99" s="108">
        <v>2787.6800000000003</v>
      </c>
      <c r="F99" s="109" t="s">
        <v>12</v>
      </c>
    </row>
    <row r="100" spans="2:6" ht="12.5">
      <c r="B100" s="34">
        <v>45812.558912037035</v>
      </c>
      <c r="C100" s="107">
        <v>153</v>
      </c>
      <c r="D100" s="108">
        <v>21.28</v>
      </c>
      <c r="E100" s="108">
        <v>3255.84</v>
      </c>
      <c r="F100" s="109" t="s">
        <v>12</v>
      </c>
    </row>
    <row r="101" spans="2:6" ht="12.5">
      <c r="B101" s="34">
        <v>45812.560578703706</v>
      </c>
      <c r="C101" s="107">
        <v>265</v>
      </c>
      <c r="D101" s="108">
        <v>21.26</v>
      </c>
      <c r="E101" s="108">
        <v>5633.9000000000005</v>
      </c>
      <c r="F101" s="109" t="s">
        <v>12</v>
      </c>
    </row>
    <row r="102" spans="2:6" ht="12.5">
      <c r="B102" s="34">
        <v>45812.5627662037</v>
      </c>
      <c r="C102" s="107">
        <v>172</v>
      </c>
      <c r="D102" s="108">
        <v>21.24</v>
      </c>
      <c r="E102" s="108">
        <v>3653.2799999999997</v>
      </c>
      <c r="F102" s="109" t="s">
        <v>12</v>
      </c>
    </row>
    <row r="103" spans="2:6" ht="12.5">
      <c r="B103" s="34">
        <v>45812.562905092593</v>
      </c>
      <c r="C103" s="107">
        <v>125</v>
      </c>
      <c r="D103" s="108">
        <v>21.24</v>
      </c>
      <c r="E103" s="108">
        <v>2655</v>
      </c>
      <c r="F103" s="109" t="s">
        <v>12</v>
      </c>
    </row>
    <row r="104" spans="2:6" ht="12.5">
      <c r="B104" s="34">
        <v>45812.562905092593</v>
      </c>
      <c r="C104" s="107">
        <v>6</v>
      </c>
      <c r="D104" s="108">
        <v>21.24</v>
      </c>
      <c r="E104" s="108">
        <v>127.44</v>
      </c>
      <c r="F104" s="109" t="s">
        <v>12</v>
      </c>
    </row>
    <row r="105" spans="2:6" ht="12.5">
      <c r="B105" s="34">
        <v>45812.569224537037</v>
      </c>
      <c r="C105" s="107">
        <v>100</v>
      </c>
      <c r="D105" s="108">
        <v>21.26</v>
      </c>
      <c r="E105" s="108">
        <v>2126</v>
      </c>
      <c r="F105" s="109" t="s">
        <v>12</v>
      </c>
    </row>
    <row r="106" spans="2:6" ht="12.5">
      <c r="B106" s="34">
        <v>45812.57739583333</v>
      </c>
      <c r="C106" s="107">
        <v>486</v>
      </c>
      <c r="D106" s="108">
        <v>21.26</v>
      </c>
      <c r="E106" s="108">
        <v>10332.36</v>
      </c>
      <c r="F106" s="109" t="s">
        <v>12</v>
      </c>
    </row>
    <row r="107" spans="2:6" ht="12.5">
      <c r="B107" s="34">
        <v>45812.57739583333</v>
      </c>
      <c r="C107" s="107">
        <v>3</v>
      </c>
      <c r="D107" s="108">
        <v>21.26</v>
      </c>
      <c r="E107" s="108">
        <v>63.78</v>
      </c>
      <c r="F107" s="109" t="s">
        <v>12</v>
      </c>
    </row>
    <row r="108" spans="2:6" ht="12.5">
      <c r="B108" s="34">
        <v>45812.582152777781</v>
      </c>
      <c r="C108" s="107">
        <v>64</v>
      </c>
      <c r="D108" s="108">
        <v>21.24</v>
      </c>
      <c r="E108" s="108">
        <v>1359.36</v>
      </c>
      <c r="F108" s="109" t="s">
        <v>12</v>
      </c>
    </row>
    <row r="109" spans="2:6" ht="12.5">
      <c r="B109" s="34">
        <v>45812.582152777781</v>
      </c>
      <c r="C109" s="107">
        <v>142</v>
      </c>
      <c r="D109" s="108">
        <v>21.24</v>
      </c>
      <c r="E109" s="108">
        <v>3016.08</v>
      </c>
      <c r="F109" s="109" t="s">
        <v>12</v>
      </c>
    </row>
    <row r="110" spans="2:6" ht="12.5">
      <c r="B110" s="34">
        <v>45812.582152777781</v>
      </c>
      <c r="C110" s="107">
        <v>50</v>
      </c>
      <c r="D110" s="108">
        <v>21.24</v>
      </c>
      <c r="E110" s="108">
        <v>1062</v>
      </c>
      <c r="F110" s="109" t="s">
        <v>12</v>
      </c>
    </row>
    <row r="111" spans="2:6" ht="12.5">
      <c r="B111" s="34">
        <v>45812.583368055559</v>
      </c>
      <c r="C111" s="107">
        <v>170</v>
      </c>
      <c r="D111" s="108">
        <v>21.22</v>
      </c>
      <c r="E111" s="108">
        <v>3607.3999999999996</v>
      </c>
      <c r="F111" s="109" t="s">
        <v>12</v>
      </c>
    </row>
    <row r="112" spans="2:6" ht="12.5">
      <c r="B112" s="34">
        <v>45812.583368055559</v>
      </c>
      <c r="C112" s="107">
        <v>100</v>
      </c>
      <c r="D112" s="108">
        <v>21.22</v>
      </c>
      <c r="E112" s="108">
        <v>2122</v>
      </c>
      <c r="F112" s="109" t="s">
        <v>12</v>
      </c>
    </row>
    <row r="113" spans="2:6" ht="12.5">
      <c r="B113" s="34">
        <v>45812.588923611111</v>
      </c>
      <c r="C113" s="107">
        <v>288</v>
      </c>
      <c r="D113" s="108">
        <v>21.18</v>
      </c>
      <c r="E113" s="108">
        <v>6099.84</v>
      </c>
      <c r="F113" s="109" t="s">
        <v>12</v>
      </c>
    </row>
    <row r="114" spans="2:6" ht="12.5">
      <c r="B114" s="34">
        <v>45812.593854166669</v>
      </c>
      <c r="C114" s="107">
        <v>137</v>
      </c>
      <c r="D114" s="108">
        <v>21.16</v>
      </c>
      <c r="E114" s="108">
        <v>2898.92</v>
      </c>
      <c r="F114" s="109" t="s">
        <v>12</v>
      </c>
    </row>
    <row r="115" spans="2:6" ht="12.5">
      <c r="B115" s="34">
        <v>45812.593854166669</v>
      </c>
      <c r="C115" s="107">
        <v>100</v>
      </c>
      <c r="D115" s="108">
        <v>21.16</v>
      </c>
      <c r="E115" s="108">
        <v>2116</v>
      </c>
      <c r="F115" s="109" t="s">
        <v>12</v>
      </c>
    </row>
    <row r="116" spans="2:6" ht="12.5">
      <c r="B116" s="34">
        <v>45812.59480324074</v>
      </c>
      <c r="C116" s="107">
        <v>314</v>
      </c>
      <c r="D116" s="108">
        <v>21.12</v>
      </c>
      <c r="E116" s="108">
        <v>6631.68</v>
      </c>
      <c r="F116" s="109" t="s">
        <v>12</v>
      </c>
    </row>
    <row r="117" spans="2:6" ht="12.5">
      <c r="B117" s="34">
        <v>45812.597546296296</v>
      </c>
      <c r="C117" s="107">
        <v>3</v>
      </c>
      <c r="D117" s="108">
        <v>21.16</v>
      </c>
      <c r="E117" s="108">
        <v>63.480000000000004</v>
      </c>
      <c r="F117" s="109" t="s">
        <v>12</v>
      </c>
    </row>
    <row r="118" spans="2:6" ht="12.5">
      <c r="B118" s="34">
        <v>45812.597546296296</v>
      </c>
      <c r="C118" s="107">
        <v>1</v>
      </c>
      <c r="D118" s="108">
        <v>21.16</v>
      </c>
      <c r="E118" s="108">
        <v>21.16</v>
      </c>
      <c r="F118" s="109" t="s">
        <v>12</v>
      </c>
    </row>
    <row r="119" spans="2:6" ht="12.5">
      <c r="B119" s="34">
        <v>45812.597546296296</v>
      </c>
      <c r="C119" s="107">
        <v>17</v>
      </c>
      <c r="D119" s="108">
        <v>21.16</v>
      </c>
      <c r="E119" s="108">
        <v>359.72</v>
      </c>
      <c r="F119" s="109" t="s">
        <v>12</v>
      </c>
    </row>
    <row r="120" spans="2:6" ht="12.5">
      <c r="B120" s="34">
        <v>45812.597546296296</v>
      </c>
      <c r="C120" s="107">
        <v>4</v>
      </c>
      <c r="D120" s="108">
        <v>21.16</v>
      </c>
      <c r="E120" s="108">
        <v>84.64</v>
      </c>
      <c r="F120" s="109" t="s">
        <v>12</v>
      </c>
    </row>
    <row r="121" spans="2:6" ht="12.5">
      <c r="B121" s="34">
        <v>45812.598564814813</v>
      </c>
      <c r="C121" s="107">
        <v>975</v>
      </c>
      <c r="D121" s="108">
        <v>21.16</v>
      </c>
      <c r="E121" s="108">
        <v>20631</v>
      </c>
      <c r="F121" s="109" t="s">
        <v>12</v>
      </c>
    </row>
    <row r="122" spans="2:6" ht="12.5">
      <c r="B122" s="34">
        <v>45812.598564814813</v>
      </c>
      <c r="C122" s="107">
        <v>302</v>
      </c>
      <c r="D122" s="108">
        <v>21.16</v>
      </c>
      <c r="E122" s="108">
        <v>6390.32</v>
      </c>
      <c r="F122" s="109" t="s">
        <v>12</v>
      </c>
    </row>
    <row r="123" spans="2:6" ht="12.5">
      <c r="B123" s="34">
        <v>45812.60633101852</v>
      </c>
      <c r="C123" s="107">
        <v>1</v>
      </c>
      <c r="D123" s="108">
        <v>21.16</v>
      </c>
      <c r="E123" s="108">
        <v>21.16</v>
      </c>
      <c r="F123" s="109" t="s">
        <v>12</v>
      </c>
    </row>
    <row r="124" spans="2:6" ht="12.5">
      <c r="B124" s="34">
        <v>45812.612581018519</v>
      </c>
      <c r="C124" s="107">
        <v>395</v>
      </c>
      <c r="D124" s="108">
        <v>21.18</v>
      </c>
      <c r="E124" s="108">
        <v>8366.1</v>
      </c>
      <c r="F124" s="109" t="s">
        <v>12</v>
      </c>
    </row>
    <row r="125" spans="2:6" ht="12.5">
      <c r="B125" s="34">
        <v>45812.612581018519</v>
      </c>
      <c r="C125" s="107">
        <v>94</v>
      </c>
      <c r="D125" s="108">
        <v>21.18</v>
      </c>
      <c r="E125" s="108">
        <v>1990.92</v>
      </c>
      <c r="F125" s="109" t="s">
        <v>12</v>
      </c>
    </row>
    <row r="126" spans="2:6" ht="12.5">
      <c r="B126" s="34">
        <v>45812.612685185188</v>
      </c>
      <c r="C126" s="107">
        <v>100</v>
      </c>
      <c r="D126" s="108">
        <v>21.18</v>
      </c>
      <c r="E126" s="108">
        <v>2118</v>
      </c>
      <c r="F126" s="109" t="s">
        <v>12</v>
      </c>
    </row>
    <row r="127" spans="2:6" ht="12.5">
      <c r="B127" s="34">
        <v>45812.612685185188</v>
      </c>
      <c r="C127" s="107">
        <v>134</v>
      </c>
      <c r="D127" s="108">
        <v>21.18</v>
      </c>
      <c r="E127" s="108">
        <v>2838.12</v>
      </c>
      <c r="F127" s="109" t="s">
        <v>12</v>
      </c>
    </row>
    <row r="128" spans="2:6" ht="12.5">
      <c r="B128" s="34">
        <v>45812.612685185188</v>
      </c>
      <c r="C128" s="107">
        <v>145</v>
      </c>
      <c r="D128" s="108">
        <v>21.18</v>
      </c>
      <c r="E128" s="108">
        <v>3071.1</v>
      </c>
      <c r="F128" s="109" t="s">
        <v>12</v>
      </c>
    </row>
    <row r="129" spans="2:6" ht="12.5">
      <c r="B129" s="34">
        <v>45812.612685185188</v>
      </c>
      <c r="C129" s="107">
        <v>100</v>
      </c>
      <c r="D129" s="108">
        <v>21.18</v>
      </c>
      <c r="E129" s="108">
        <v>2118</v>
      </c>
      <c r="F129" s="109" t="s">
        <v>12</v>
      </c>
    </row>
    <row r="130" spans="2:6" ht="12.5">
      <c r="B130" s="34">
        <v>45812.618506944447</v>
      </c>
      <c r="C130" s="107">
        <v>443</v>
      </c>
      <c r="D130" s="108">
        <v>21.18</v>
      </c>
      <c r="E130" s="108">
        <v>9382.74</v>
      </c>
      <c r="F130" s="109" t="s">
        <v>12</v>
      </c>
    </row>
    <row r="131" spans="2:6" ht="12.5">
      <c r="B131" s="34">
        <v>45812.624363425923</v>
      </c>
      <c r="C131" s="107">
        <v>155</v>
      </c>
      <c r="D131" s="108">
        <v>21.22</v>
      </c>
      <c r="E131" s="108">
        <v>3289.1</v>
      </c>
      <c r="F131" s="109" t="s">
        <v>12</v>
      </c>
    </row>
    <row r="132" spans="2:6" ht="12.5">
      <c r="B132" s="34">
        <v>45812.626238425924</v>
      </c>
      <c r="C132" s="107">
        <v>152</v>
      </c>
      <c r="D132" s="108">
        <v>21.22</v>
      </c>
      <c r="E132" s="108">
        <v>3225.4399999999996</v>
      </c>
      <c r="F132" s="109" t="s">
        <v>12</v>
      </c>
    </row>
    <row r="133" spans="2:6" ht="12.5">
      <c r="B133" s="34">
        <v>45812.626238425924</v>
      </c>
      <c r="C133" s="107">
        <v>156</v>
      </c>
      <c r="D133" s="108">
        <v>21.22</v>
      </c>
      <c r="E133" s="108">
        <v>3310.3199999999997</v>
      </c>
      <c r="F133" s="109" t="s">
        <v>12</v>
      </c>
    </row>
    <row r="134" spans="2:6" ht="12.5">
      <c r="B134" s="34">
        <v>45812.626238425924</v>
      </c>
      <c r="C134" s="107">
        <v>154</v>
      </c>
      <c r="D134" s="108">
        <v>21.22</v>
      </c>
      <c r="E134" s="108">
        <v>3267.8799999999997</v>
      </c>
      <c r="F134" s="109" t="s">
        <v>12</v>
      </c>
    </row>
    <row r="135" spans="2:6" ht="12.5">
      <c r="B135" s="34">
        <v>45812.626238425924</v>
      </c>
      <c r="C135" s="107">
        <v>7</v>
      </c>
      <c r="D135" s="108">
        <v>21.22</v>
      </c>
      <c r="E135" s="108">
        <v>148.54</v>
      </c>
      <c r="F135" s="109" t="s">
        <v>12</v>
      </c>
    </row>
    <row r="136" spans="2:6" ht="12.5">
      <c r="B136" s="34">
        <v>45812.629027777781</v>
      </c>
      <c r="C136" s="107">
        <v>11</v>
      </c>
      <c r="D136" s="108">
        <v>21.2</v>
      </c>
      <c r="E136" s="108">
        <v>233.2</v>
      </c>
      <c r="F136" s="109" t="s">
        <v>12</v>
      </c>
    </row>
    <row r="137" spans="2:6" ht="12.5">
      <c r="B137" s="34">
        <v>45812.629027777781</v>
      </c>
      <c r="C137" s="107">
        <v>22</v>
      </c>
      <c r="D137" s="108">
        <v>21.2</v>
      </c>
      <c r="E137" s="108">
        <v>466.4</v>
      </c>
      <c r="F137" s="109" t="s">
        <v>12</v>
      </c>
    </row>
    <row r="138" spans="2:6" ht="12.5">
      <c r="B138" s="34">
        <v>45812.629027777781</v>
      </c>
      <c r="C138" s="107">
        <v>180</v>
      </c>
      <c r="D138" s="108">
        <v>21.2</v>
      </c>
      <c r="E138" s="108">
        <v>3816</v>
      </c>
      <c r="F138" s="109" t="s">
        <v>12</v>
      </c>
    </row>
    <row r="139" spans="2:6" ht="12.5">
      <c r="B139" s="34">
        <v>45812.629166666666</v>
      </c>
      <c r="C139" s="107">
        <v>40</v>
      </c>
      <c r="D139" s="108">
        <v>21.2</v>
      </c>
      <c r="E139" s="108">
        <v>848</v>
      </c>
      <c r="F139" s="109" t="s">
        <v>12</v>
      </c>
    </row>
    <row r="140" spans="2:6" ht="12.5">
      <c r="B140" s="34">
        <v>45812.637071759258</v>
      </c>
      <c r="C140" s="107">
        <v>4</v>
      </c>
      <c r="D140" s="108">
        <v>21.24</v>
      </c>
      <c r="E140" s="108">
        <v>84.96</v>
      </c>
      <c r="F140" s="109" t="s">
        <v>12</v>
      </c>
    </row>
    <row r="141" spans="2:6" ht="12.5">
      <c r="B141" s="34">
        <v>45812.639201388891</v>
      </c>
      <c r="C141" s="107">
        <v>403</v>
      </c>
      <c r="D141" s="108">
        <v>21.26</v>
      </c>
      <c r="E141" s="108">
        <v>8567.7800000000007</v>
      </c>
      <c r="F141" s="109" t="s">
        <v>12</v>
      </c>
    </row>
    <row r="142" spans="2:6" ht="12.5">
      <c r="B142" s="34">
        <v>45812.639201388891</v>
      </c>
      <c r="C142" s="107">
        <v>362</v>
      </c>
      <c r="D142" s="108">
        <v>21.26</v>
      </c>
      <c r="E142" s="108">
        <v>7696.1200000000008</v>
      </c>
      <c r="F142" s="109" t="s">
        <v>12</v>
      </c>
    </row>
    <row r="143" spans="2:6" ht="12.5">
      <c r="B143" s="34">
        <v>45812.641527777778</v>
      </c>
      <c r="C143" s="107">
        <v>10</v>
      </c>
      <c r="D143" s="108">
        <v>21.26</v>
      </c>
      <c r="E143" s="108">
        <v>212.60000000000002</v>
      </c>
      <c r="F143" s="109" t="s">
        <v>12</v>
      </c>
    </row>
    <row r="144" spans="2:6" ht="12.5">
      <c r="B144" s="34">
        <v>45812.641527777778</v>
      </c>
      <c r="C144" s="107">
        <v>200</v>
      </c>
      <c r="D144" s="108">
        <v>21.26</v>
      </c>
      <c r="E144" s="108">
        <v>4252</v>
      </c>
      <c r="F144" s="109" t="s">
        <v>12</v>
      </c>
    </row>
    <row r="145" spans="2:6" ht="12.5">
      <c r="B145" s="34">
        <v>45812.641527777778</v>
      </c>
      <c r="C145" s="107">
        <v>100</v>
      </c>
      <c r="D145" s="108">
        <v>21.26</v>
      </c>
      <c r="E145" s="108">
        <v>2126</v>
      </c>
      <c r="F145" s="109" t="s">
        <v>12</v>
      </c>
    </row>
    <row r="146" spans="2:6" ht="12.5">
      <c r="B146" s="34">
        <v>45812.641527777778</v>
      </c>
      <c r="C146" s="107">
        <v>287</v>
      </c>
      <c r="D146" s="108">
        <v>21.26</v>
      </c>
      <c r="E146" s="108">
        <v>6101.6200000000008</v>
      </c>
      <c r="F146" s="109" t="s">
        <v>12</v>
      </c>
    </row>
    <row r="147" spans="2:6" ht="12.5">
      <c r="B147" s="34">
        <v>45812.644131944442</v>
      </c>
      <c r="C147" s="107">
        <v>96</v>
      </c>
      <c r="D147" s="108">
        <v>21.2</v>
      </c>
      <c r="E147" s="108">
        <v>2035.1999999999998</v>
      </c>
      <c r="F147" s="109" t="s">
        <v>12</v>
      </c>
    </row>
    <row r="148" spans="2:6" ht="12.5">
      <c r="B148" s="34">
        <v>45812.644131944442</v>
      </c>
      <c r="C148" s="107">
        <v>96</v>
      </c>
      <c r="D148" s="108">
        <v>21.2</v>
      </c>
      <c r="E148" s="108">
        <v>2035.1999999999998</v>
      </c>
      <c r="F148" s="109" t="s">
        <v>12</v>
      </c>
    </row>
    <row r="149" spans="2:6" ht="12.5">
      <c r="B149" s="34">
        <v>45812.644131944442</v>
      </c>
      <c r="C149" s="107">
        <v>116</v>
      </c>
      <c r="D149" s="108">
        <v>21.2</v>
      </c>
      <c r="E149" s="108">
        <v>2459.1999999999998</v>
      </c>
      <c r="F149" s="109" t="s">
        <v>12</v>
      </c>
    </row>
    <row r="150" spans="2:6" ht="12.5">
      <c r="B150" s="34">
        <v>45812.646215277775</v>
      </c>
      <c r="C150" s="107">
        <v>96</v>
      </c>
      <c r="D150" s="108">
        <v>21.16</v>
      </c>
      <c r="E150" s="108">
        <v>2031.3600000000001</v>
      </c>
      <c r="F150" s="109" t="s">
        <v>12</v>
      </c>
    </row>
    <row r="151" spans="2:6" ht="12.5">
      <c r="B151" s="34">
        <v>45812.646215277775</v>
      </c>
      <c r="C151" s="107">
        <v>205</v>
      </c>
      <c r="D151" s="108">
        <v>21.16</v>
      </c>
      <c r="E151" s="108">
        <v>4337.8</v>
      </c>
      <c r="F151" s="109" t="s">
        <v>12</v>
      </c>
    </row>
    <row r="152" spans="2:6" ht="12.5">
      <c r="B152" s="34">
        <v>45812.650185185186</v>
      </c>
      <c r="C152" s="107">
        <v>299</v>
      </c>
      <c r="D152" s="108">
        <v>21.2</v>
      </c>
      <c r="E152" s="108">
        <v>6338.8</v>
      </c>
      <c r="F152" s="109" t="s">
        <v>12</v>
      </c>
    </row>
    <row r="153" spans="2:6" ht="12.5">
      <c r="B153" s="34">
        <v>45812.650185185186</v>
      </c>
      <c r="C153" s="107">
        <v>66</v>
      </c>
      <c r="D153" s="108">
        <v>21.2</v>
      </c>
      <c r="E153" s="108">
        <v>1399.2</v>
      </c>
      <c r="F153" s="109" t="s">
        <v>12</v>
      </c>
    </row>
    <row r="154" spans="2:6" ht="12.5">
      <c r="B154" s="34">
        <v>45812.651412037034</v>
      </c>
      <c r="C154" s="107">
        <v>271</v>
      </c>
      <c r="D154" s="108">
        <v>21.14</v>
      </c>
      <c r="E154" s="108">
        <v>5728.9400000000005</v>
      </c>
      <c r="F154" s="109" t="s">
        <v>12</v>
      </c>
    </row>
    <row r="155" spans="2:6" ht="12.5">
      <c r="B155" s="34">
        <v>45812.653657407405</v>
      </c>
      <c r="C155" s="107">
        <v>257</v>
      </c>
      <c r="D155" s="108">
        <v>21.14</v>
      </c>
      <c r="E155" s="108">
        <v>5432.9800000000005</v>
      </c>
      <c r="F155" s="109" t="s">
        <v>12</v>
      </c>
    </row>
    <row r="156" spans="2:6" ht="12.5">
      <c r="B156" s="34">
        <v>45812.658090277779</v>
      </c>
      <c r="C156" s="107">
        <v>100</v>
      </c>
      <c r="D156" s="108">
        <v>21.18</v>
      </c>
      <c r="E156" s="108">
        <v>2118</v>
      </c>
      <c r="F156" s="109" t="s">
        <v>12</v>
      </c>
    </row>
    <row r="157" spans="2:6" ht="12.5">
      <c r="B157" s="34">
        <v>45812.660474537035</v>
      </c>
      <c r="C157" s="107">
        <v>451</v>
      </c>
      <c r="D157" s="108">
        <v>21.18</v>
      </c>
      <c r="E157" s="108">
        <v>9552.18</v>
      </c>
      <c r="F157" s="109" t="s">
        <v>12</v>
      </c>
    </row>
    <row r="158" spans="2:6" ht="12.5">
      <c r="B158" s="34">
        <v>45812.664212962962</v>
      </c>
      <c r="C158" s="107">
        <v>100</v>
      </c>
      <c r="D158" s="108">
        <v>21.18</v>
      </c>
      <c r="E158" s="108">
        <v>2118</v>
      </c>
      <c r="F158" s="109" t="s">
        <v>12</v>
      </c>
    </row>
    <row r="159" spans="2:6" ht="12.5">
      <c r="B159" s="34">
        <v>45812.66505787037</v>
      </c>
      <c r="C159" s="107">
        <v>266</v>
      </c>
      <c r="D159" s="108">
        <v>21.18</v>
      </c>
      <c r="E159" s="108">
        <v>5633.88</v>
      </c>
      <c r="F159" s="109" t="s">
        <v>12</v>
      </c>
    </row>
    <row r="160" spans="2:6" ht="12.5">
      <c r="B160" s="34">
        <v>45812.66505787037</v>
      </c>
      <c r="C160" s="107">
        <v>232</v>
      </c>
      <c r="D160" s="108">
        <v>21.18</v>
      </c>
      <c r="E160" s="108">
        <v>4913.76</v>
      </c>
      <c r="F160" s="109" t="s">
        <v>12</v>
      </c>
    </row>
    <row r="161" spans="2:6" ht="12.5">
      <c r="B161" s="34">
        <v>45812.66611111111</v>
      </c>
      <c r="C161" s="107">
        <v>312</v>
      </c>
      <c r="D161" s="108">
        <v>21.16</v>
      </c>
      <c r="E161" s="108">
        <v>6601.92</v>
      </c>
      <c r="F161" s="109" t="s">
        <v>12</v>
      </c>
    </row>
    <row r="162" spans="2:6" ht="12.5">
      <c r="B162" s="34">
        <v>45812.668078703704</v>
      </c>
      <c r="C162" s="107">
        <v>100</v>
      </c>
      <c r="D162" s="108">
        <v>21.14</v>
      </c>
      <c r="E162" s="108">
        <v>2114</v>
      </c>
      <c r="F162" s="109" t="s">
        <v>12</v>
      </c>
    </row>
    <row r="163" spans="2:6" ht="12.5">
      <c r="B163" s="34">
        <v>45812.670034722221</v>
      </c>
      <c r="C163" s="107">
        <v>154</v>
      </c>
      <c r="D163" s="108">
        <v>21.14</v>
      </c>
      <c r="E163" s="108">
        <v>3255.56</v>
      </c>
      <c r="F163" s="109" t="s">
        <v>12</v>
      </c>
    </row>
    <row r="164" spans="2:6" ht="12.5">
      <c r="B164" s="34">
        <v>45812.670034722221</v>
      </c>
      <c r="C164" s="107">
        <v>140</v>
      </c>
      <c r="D164" s="108">
        <v>21.14</v>
      </c>
      <c r="E164" s="108">
        <v>2959.6</v>
      </c>
      <c r="F164" s="109" t="s">
        <v>12</v>
      </c>
    </row>
    <row r="165" spans="2:6" ht="12.5">
      <c r="B165" s="34">
        <v>45812.670034722221</v>
      </c>
      <c r="C165" s="107">
        <v>100</v>
      </c>
      <c r="D165" s="108">
        <v>21.14</v>
      </c>
      <c r="E165" s="108">
        <v>2114</v>
      </c>
      <c r="F165" s="109" t="s">
        <v>12</v>
      </c>
    </row>
    <row r="166" spans="2:6" ht="12.5">
      <c r="B166" s="34">
        <v>45812.671180555553</v>
      </c>
      <c r="C166" s="107">
        <v>265</v>
      </c>
      <c r="D166" s="108">
        <v>21.12</v>
      </c>
      <c r="E166" s="108">
        <v>5596.8</v>
      </c>
      <c r="F166" s="109" t="s">
        <v>12</v>
      </c>
    </row>
    <row r="167" spans="2:6" ht="12.5">
      <c r="B167" s="34">
        <v>45812.67423611111</v>
      </c>
      <c r="C167" s="107">
        <v>276</v>
      </c>
      <c r="D167" s="108">
        <v>21.16</v>
      </c>
      <c r="E167" s="108">
        <v>5840.16</v>
      </c>
      <c r="F167" s="109" t="s">
        <v>12</v>
      </c>
    </row>
    <row r="168" spans="2:6" ht="12.5">
      <c r="B168" s="34">
        <v>45812.67423611111</v>
      </c>
      <c r="C168" s="107">
        <v>9</v>
      </c>
      <c r="D168" s="108">
        <v>21.16</v>
      </c>
      <c r="E168" s="108">
        <v>190.44</v>
      </c>
      <c r="F168" s="109" t="s">
        <v>12</v>
      </c>
    </row>
    <row r="169" spans="2:6" ht="12.5">
      <c r="B169" s="34">
        <v>45812.678032407406</v>
      </c>
      <c r="C169" s="107">
        <v>147</v>
      </c>
      <c r="D169" s="108">
        <v>21.2</v>
      </c>
      <c r="E169" s="108">
        <v>3116.4</v>
      </c>
      <c r="F169" s="109" t="s">
        <v>12</v>
      </c>
    </row>
    <row r="170" spans="2:6" ht="12.5">
      <c r="B170" s="34">
        <v>45812.678414351853</v>
      </c>
      <c r="C170" s="107">
        <v>140</v>
      </c>
      <c r="D170" s="108">
        <v>21.18</v>
      </c>
      <c r="E170" s="108">
        <v>2965.2</v>
      </c>
      <c r="F170" s="109" t="s">
        <v>12</v>
      </c>
    </row>
    <row r="171" spans="2:6" ht="12.5">
      <c r="B171" s="34">
        <v>45812.678414351853</v>
      </c>
      <c r="C171" s="107">
        <v>119</v>
      </c>
      <c r="D171" s="108">
        <v>21.18</v>
      </c>
      <c r="E171" s="108">
        <v>2520.42</v>
      </c>
      <c r="F171" s="109" t="s">
        <v>12</v>
      </c>
    </row>
    <row r="172" spans="2:6" ht="12.5">
      <c r="B172" s="34">
        <v>45812.681481481479</v>
      </c>
      <c r="C172" s="107">
        <v>150</v>
      </c>
      <c r="D172" s="108">
        <v>21.2</v>
      </c>
      <c r="E172" s="108">
        <v>3180</v>
      </c>
      <c r="F172" s="109" t="s">
        <v>12</v>
      </c>
    </row>
    <row r="173" spans="2:6" ht="12.5">
      <c r="B173" s="34">
        <v>45812.682175925926</v>
      </c>
      <c r="C173" s="107">
        <v>285</v>
      </c>
      <c r="D173" s="108">
        <v>21.18</v>
      </c>
      <c r="E173" s="108">
        <v>6036.3</v>
      </c>
      <c r="F173" s="109" t="s">
        <v>12</v>
      </c>
    </row>
    <row r="174" spans="2:6" ht="12.5">
      <c r="B174" s="34">
        <v>45812.686863425923</v>
      </c>
      <c r="C174" s="107">
        <v>292</v>
      </c>
      <c r="D174" s="108">
        <v>21.22</v>
      </c>
      <c r="E174" s="108">
        <v>6196.24</v>
      </c>
      <c r="F174" s="109" t="s">
        <v>12</v>
      </c>
    </row>
    <row r="175" spans="2:6" ht="12.5">
      <c r="B175" s="34">
        <v>45812.6875</v>
      </c>
      <c r="C175" s="107">
        <v>441</v>
      </c>
      <c r="D175" s="108">
        <v>21.2</v>
      </c>
      <c r="E175" s="108">
        <v>9349.1999999999989</v>
      </c>
      <c r="F175" s="109" t="s">
        <v>12</v>
      </c>
    </row>
    <row r="176" spans="2:6" ht="12.5">
      <c r="B176" s="34">
        <v>45812.689467592594</v>
      </c>
      <c r="C176" s="107">
        <v>297</v>
      </c>
      <c r="D176" s="108">
        <v>21.16</v>
      </c>
      <c r="E176" s="108">
        <v>6284.52</v>
      </c>
      <c r="F176" s="109" t="s">
        <v>12</v>
      </c>
    </row>
    <row r="177" spans="2:6" ht="12.5">
      <c r="B177" s="34">
        <v>45812.693252314813</v>
      </c>
      <c r="C177" s="107">
        <v>256</v>
      </c>
      <c r="D177" s="108">
        <v>21.14</v>
      </c>
      <c r="E177" s="108">
        <v>5411.84</v>
      </c>
      <c r="F177" s="109" t="s">
        <v>12</v>
      </c>
    </row>
    <row r="178" spans="2:6" ht="12.5">
      <c r="B178" s="34">
        <v>45812.697500000002</v>
      </c>
      <c r="C178" s="107">
        <v>304</v>
      </c>
      <c r="D178" s="108">
        <v>21.14</v>
      </c>
      <c r="E178" s="108">
        <v>6426.56</v>
      </c>
      <c r="F178" s="109" t="s">
        <v>12</v>
      </c>
    </row>
    <row r="179" spans="2:6" ht="12.5">
      <c r="B179" s="34">
        <v>45812.699583333335</v>
      </c>
      <c r="C179" s="107">
        <v>3</v>
      </c>
      <c r="D179" s="108">
        <v>21.14</v>
      </c>
      <c r="E179" s="108">
        <v>63.42</v>
      </c>
      <c r="F179" s="109" t="s">
        <v>12</v>
      </c>
    </row>
    <row r="180" spans="2:6" ht="12.5">
      <c r="B180" s="34">
        <v>45812.699583333335</v>
      </c>
      <c r="C180" s="107">
        <v>259</v>
      </c>
      <c r="D180" s="108">
        <v>21.14</v>
      </c>
      <c r="E180" s="108">
        <v>5475.26</v>
      </c>
      <c r="F180" s="109" t="s">
        <v>12</v>
      </c>
    </row>
    <row r="181" spans="2:6" ht="12.5">
      <c r="B181" s="34">
        <v>45812.700972222221</v>
      </c>
      <c r="C181" s="107">
        <v>19</v>
      </c>
      <c r="D181" s="108">
        <v>21.14</v>
      </c>
      <c r="E181" s="108">
        <v>401.66</v>
      </c>
      <c r="F181" s="109" t="s">
        <v>12</v>
      </c>
    </row>
    <row r="182" spans="2:6" ht="12.5">
      <c r="B182" s="34">
        <v>45812.700972222221</v>
      </c>
      <c r="C182" s="107">
        <v>276</v>
      </c>
      <c r="D182" s="108">
        <v>21.14</v>
      </c>
      <c r="E182" s="108">
        <v>5834.64</v>
      </c>
      <c r="F182" s="109" t="s">
        <v>12</v>
      </c>
    </row>
    <row r="183" spans="2:6" ht="12.5">
      <c r="B183" s="34">
        <v>45812.705081018517</v>
      </c>
      <c r="C183" s="107">
        <v>277</v>
      </c>
      <c r="D183" s="108">
        <v>21.12</v>
      </c>
      <c r="E183" s="108">
        <v>5850.2400000000007</v>
      </c>
      <c r="F183" s="109" t="s">
        <v>12</v>
      </c>
    </row>
    <row r="184" spans="2:6" ht="12.5">
      <c r="B184" s="34">
        <v>45812.70716435185</v>
      </c>
      <c r="C184" s="107">
        <v>271</v>
      </c>
      <c r="D184" s="108">
        <v>21.12</v>
      </c>
      <c r="E184" s="108">
        <v>5723.52</v>
      </c>
      <c r="F184" s="109" t="s">
        <v>12</v>
      </c>
    </row>
    <row r="185" spans="2:6" ht="12.5">
      <c r="B185" s="34">
        <v>45812.70716435185</v>
      </c>
      <c r="C185" s="107">
        <v>4</v>
      </c>
      <c r="D185" s="108">
        <v>21.12</v>
      </c>
      <c r="E185" s="108">
        <v>84.48</v>
      </c>
      <c r="F185" s="109" t="s">
        <v>12</v>
      </c>
    </row>
    <row r="186" spans="2:6" ht="12.5">
      <c r="B186" s="34">
        <v>45812.708101851851</v>
      </c>
      <c r="C186" s="107">
        <v>274</v>
      </c>
      <c r="D186" s="108">
        <v>21.1</v>
      </c>
      <c r="E186" s="108">
        <v>5781.4000000000005</v>
      </c>
      <c r="F186" s="109" t="s">
        <v>12</v>
      </c>
    </row>
    <row r="187" spans="2:6" ht="12.5">
      <c r="B187" s="34">
        <v>45812.712696759256</v>
      </c>
      <c r="C187" s="107">
        <v>260</v>
      </c>
      <c r="D187" s="108">
        <v>21.12</v>
      </c>
      <c r="E187" s="108">
        <v>5491.2</v>
      </c>
      <c r="F187" s="109" t="s">
        <v>12</v>
      </c>
    </row>
    <row r="188" spans="2:6" ht="12.5">
      <c r="B188" s="34">
        <v>45812.712696759256</v>
      </c>
      <c r="C188" s="107">
        <v>150</v>
      </c>
      <c r="D188" s="108">
        <v>21.12</v>
      </c>
      <c r="E188" s="108">
        <v>3168</v>
      </c>
      <c r="F188" s="109" t="s">
        <v>12</v>
      </c>
    </row>
    <row r="189" spans="2:6" ht="12.5">
      <c r="B189" s="34">
        <v>45812.712743055556</v>
      </c>
      <c r="C189" s="107">
        <v>167</v>
      </c>
      <c r="D189" s="108">
        <v>21.12</v>
      </c>
      <c r="E189" s="108">
        <v>3527.04</v>
      </c>
      <c r="F189" s="109" t="s">
        <v>12</v>
      </c>
    </row>
    <row r="190" spans="2:6" ht="12.5">
      <c r="B190" s="34">
        <v>45812.715451388889</v>
      </c>
      <c r="C190" s="107">
        <v>271</v>
      </c>
      <c r="D190" s="108">
        <v>21.1</v>
      </c>
      <c r="E190" s="108">
        <v>5718.1</v>
      </c>
      <c r="F190" s="109" t="s">
        <v>12</v>
      </c>
    </row>
    <row r="191" spans="2:6" ht="12.5">
      <c r="B191" s="34">
        <v>45812.717939814815</v>
      </c>
      <c r="C191" s="107">
        <v>57</v>
      </c>
      <c r="D191" s="108">
        <v>21.12</v>
      </c>
      <c r="E191" s="108">
        <v>1203.8400000000001</v>
      </c>
      <c r="F191" s="109" t="s">
        <v>12</v>
      </c>
    </row>
    <row r="192" spans="2:6" ht="12.5">
      <c r="B192" s="34">
        <v>45812.717939814815</v>
      </c>
      <c r="C192" s="107">
        <v>106</v>
      </c>
      <c r="D192" s="108">
        <v>21.12</v>
      </c>
      <c r="E192" s="108">
        <v>2238.7200000000003</v>
      </c>
      <c r="F192" s="109" t="s">
        <v>12</v>
      </c>
    </row>
    <row r="193" spans="2:6" ht="12.5">
      <c r="B193" s="34">
        <v>45812.717939814815</v>
      </c>
      <c r="C193" s="107">
        <v>106</v>
      </c>
      <c r="D193" s="108">
        <v>21.12</v>
      </c>
      <c r="E193" s="108">
        <v>2238.7200000000003</v>
      </c>
      <c r="F193" s="109" t="s">
        <v>12</v>
      </c>
    </row>
    <row r="194" spans="2:6" ht="12.5">
      <c r="B194" s="34">
        <v>45812.717939814815</v>
      </c>
      <c r="C194" s="107">
        <v>1</v>
      </c>
      <c r="D194" s="108">
        <v>21.12</v>
      </c>
      <c r="E194" s="108">
        <v>21.12</v>
      </c>
      <c r="F194" s="109" t="s">
        <v>12</v>
      </c>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0418-8D37-4084-A12F-A189E1E78AE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45811</v>
      </c>
      <c r="C15" s="59">
        <f>SUMIF(F20:F5000,F15,C20:C5000)</f>
        <v>23008</v>
      </c>
      <c r="D15" s="60">
        <f>E15/C15</f>
        <v>20.95477486091794</v>
      </c>
      <c r="E15" s="60">
        <f>SUMIF(F20:F5000,F15,E20:E5000)</f>
        <v>482127.45999999996</v>
      </c>
      <c r="F15" s="61" t="s">
        <v>12</v>
      </c>
    </row>
    <row r="16" spans="2:10">
      <c r="B16" s="26">
        <v>45811</v>
      </c>
      <c r="C16" s="59">
        <f>SUMIF(F20:F5001,F16,C20:C5001)</f>
        <v>0</v>
      </c>
      <c r="D16" s="60">
        <v>0</v>
      </c>
      <c r="E16" s="60">
        <f>SUMIF(F20:F5001,F16,E20:E5001)</f>
        <v>0</v>
      </c>
      <c r="F16" s="61" t="s">
        <v>22</v>
      </c>
    </row>
    <row r="17" spans="2:12" ht="12.5">
      <c r="B17" s="26">
        <v>45811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45811.378865740742</v>
      </c>
      <c r="C20" s="107">
        <v>525</v>
      </c>
      <c r="D20" s="108">
        <v>20.86</v>
      </c>
      <c r="E20" s="108">
        <v>10951.5</v>
      </c>
      <c r="F20" s="109" t="s">
        <v>12</v>
      </c>
      <c r="G20" s="87"/>
      <c r="H20" s="86"/>
      <c r="I20" s="86"/>
      <c r="J20" s="86"/>
      <c r="K20" s="86"/>
    </row>
    <row r="21" spans="2:12" ht="12.5">
      <c r="B21" s="34">
        <v>45811.382013888891</v>
      </c>
      <c r="C21" s="107">
        <v>485</v>
      </c>
      <c r="D21" s="108">
        <v>20.88</v>
      </c>
      <c r="E21" s="108">
        <v>10126.799999999999</v>
      </c>
      <c r="F21" s="109" t="s">
        <v>12</v>
      </c>
    </row>
    <row r="22" spans="2:12" ht="12.5">
      <c r="B22" s="34">
        <v>45811.382013888891</v>
      </c>
      <c r="C22" s="107">
        <v>37</v>
      </c>
      <c r="D22" s="108">
        <v>20.88</v>
      </c>
      <c r="E22" s="108">
        <v>772.56</v>
      </c>
      <c r="F22" s="109" t="s">
        <v>12</v>
      </c>
    </row>
    <row r="23" spans="2:12" ht="12.5">
      <c r="B23" s="34">
        <v>45811.382708333331</v>
      </c>
      <c r="C23" s="107">
        <v>266</v>
      </c>
      <c r="D23" s="108">
        <v>20.86</v>
      </c>
      <c r="E23" s="108">
        <v>5548.76</v>
      </c>
      <c r="F23" s="109" t="s">
        <v>12</v>
      </c>
    </row>
    <row r="24" spans="2:12" ht="12.5">
      <c r="B24" s="34">
        <v>45811.385034722225</v>
      </c>
      <c r="C24" s="107">
        <v>276</v>
      </c>
      <c r="D24" s="108">
        <v>20.86</v>
      </c>
      <c r="E24" s="108">
        <v>5757.36</v>
      </c>
      <c r="F24" s="109" t="s">
        <v>12</v>
      </c>
    </row>
    <row r="25" spans="2:12" ht="12.5">
      <c r="B25" s="34">
        <v>45811.388252314813</v>
      </c>
      <c r="C25" s="107">
        <v>312</v>
      </c>
      <c r="D25" s="108">
        <v>20.86</v>
      </c>
      <c r="E25" s="108">
        <v>6508.32</v>
      </c>
      <c r="F25" s="109" t="s">
        <v>12</v>
      </c>
    </row>
    <row r="26" spans="2:12" ht="12.5">
      <c r="B26" s="34">
        <v>45811.390601851854</v>
      </c>
      <c r="C26" s="107">
        <v>289</v>
      </c>
      <c r="D26" s="108">
        <v>20.8</v>
      </c>
      <c r="E26" s="108">
        <v>6011.2</v>
      </c>
      <c r="F26" s="109" t="s">
        <v>12</v>
      </c>
    </row>
    <row r="27" spans="2:12" ht="12.5">
      <c r="B27" s="34">
        <v>45811.392442129632</v>
      </c>
      <c r="C27" s="107">
        <v>294</v>
      </c>
      <c r="D27" s="108">
        <v>20.8</v>
      </c>
      <c r="E27" s="108">
        <v>6115.2</v>
      </c>
      <c r="F27" s="109" t="s">
        <v>12</v>
      </c>
    </row>
    <row r="28" spans="2:12" ht="12.5">
      <c r="B28" s="34">
        <v>45811.400196759256</v>
      </c>
      <c r="C28" s="107">
        <v>552</v>
      </c>
      <c r="D28" s="108">
        <v>20.84</v>
      </c>
      <c r="E28" s="108">
        <v>11503.68</v>
      </c>
      <c r="F28" s="109" t="s">
        <v>12</v>
      </c>
    </row>
    <row r="29" spans="2:12" ht="12.5">
      <c r="B29" s="34">
        <v>45811.401608796295</v>
      </c>
      <c r="C29" s="107">
        <v>265</v>
      </c>
      <c r="D29" s="108">
        <v>20.84</v>
      </c>
      <c r="E29" s="108">
        <v>5522.6</v>
      </c>
      <c r="F29" s="109" t="s">
        <v>12</v>
      </c>
    </row>
    <row r="30" spans="2:12" ht="12.5">
      <c r="B30" s="34">
        <v>45811.403229166666</v>
      </c>
      <c r="C30" s="107">
        <v>265</v>
      </c>
      <c r="D30" s="108">
        <v>20.82</v>
      </c>
      <c r="E30" s="108">
        <v>5517.3</v>
      </c>
      <c r="F30" s="109" t="s">
        <v>12</v>
      </c>
    </row>
    <row r="31" spans="2:12" ht="12.5">
      <c r="B31" s="34">
        <v>45811.410324074073</v>
      </c>
      <c r="C31" s="107">
        <v>283</v>
      </c>
      <c r="D31" s="108">
        <v>20.82</v>
      </c>
      <c r="E31" s="108">
        <v>5892.06</v>
      </c>
      <c r="F31" s="109" t="s">
        <v>12</v>
      </c>
    </row>
    <row r="32" spans="2:12" ht="12.5">
      <c r="B32" s="34">
        <v>45811.410324074073</v>
      </c>
      <c r="C32" s="107">
        <v>281</v>
      </c>
      <c r="D32" s="108">
        <v>20.82</v>
      </c>
      <c r="E32" s="108">
        <v>5850.42</v>
      </c>
      <c r="F32" s="109" t="s">
        <v>12</v>
      </c>
    </row>
    <row r="33" spans="2:6" ht="12.5">
      <c r="B33" s="34">
        <v>45811.413344907407</v>
      </c>
      <c r="C33" s="107">
        <v>279</v>
      </c>
      <c r="D33" s="108">
        <v>20.8</v>
      </c>
      <c r="E33" s="108">
        <v>5803.2</v>
      </c>
      <c r="F33" s="109" t="s">
        <v>12</v>
      </c>
    </row>
    <row r="34" spans="2:6" ht="12.5">
      <c r="B34" s="34">
        <v>45811.415162037039</v>
      </c>
      <c r="C34" s="107">
        <v>275</v>
      </c>
      <c r="D34" s="108">
        <v>20.78</v>
      </c>
      <c r="E34" s="108">
        <v>5714.5</v>
      </c>
      <c r="F34" s="109" t="s">
        <v>12</v>
      </c>
    </row>
    <row r="35" spans="2:6" ht="12.5">
      <c r="B35" s="34">
        <v>45811.422754629632</v>
      </c>
      <c r="C35" s="107">
        <v>260</v>
      </c>
      <c r="D35" s="108">
        <v>20.8</v>
      </c>
      <c r="E35" s="108">
        <v>5408</v>
      </c>
      <c r="F35" s="109" t="s">
        <v>12</v>
      </c>
    </row>
    <row r="36" spans="2:6" ht="12.5">
      <c r="B36" s="34">
        <v>45811.422754629632</v>
      </c>
      <c r="C36" s="107">
        <v>195</v>
      </c>
      <c r="D36" s="108">
        <v>20.8</v>
      </c>
      <c r="E36" s="108">
        <v>4056</v>
      </c>
      <c r="F36" s="109" t="s">
        <v>12</v>
      </c>
    </row>
    <row r="37" spans="2:6" ht="12.5">
      <c r="B37" s="34">
        <v>45811.422754629632</v>
      </c>
      <c r="C37" s="107">
        <v>73</v>
      </c>
      <c r="D37" s="108">
        <v>20.8</v>
      </c>
      <c r="E37" s="108">
        <v>1518.4</v>
      </c>
      <c r="F37" s="109" t="s">
        <v>12</v>
      </c>
    </row>
    <row r="38" spans="2:6" ht="12.5">
      <c r="B38" s="34">
        <v>45811.424305555556</v>
      </c>
      <c r="C38" s="107">
        <v>126</v>
      </c>
      <c r="D38" s="108">
        <v>20.8</v>
      </c>
      <c r="E38" s="108">
        <v>2620.8000000000002</v>
      </c>
      <c r="F38" s="109" t="s">
        <v>12</v>
      </c>
    </row>
    <row r="39" spans="2:6" ht="12.5">
      <c r="B39" s="34">
        <v>45811.424305555556</v>
      </c>
      <c r="C39" s="107">
        <v>142</v>
      </c>
      <c r="D39" s="108">
        <v>20.8</v>
      </c>
      <c r="E39" s="108">
        <v>2953.6</v>
      </c>
      <c r="F39" s="109" t="s">
        <v>12</v>
      </c>
    </row>
    <row r="40" spans="2:6" ht="12.5">
      <c r="B40" s="34">
        <v>45811.427581018521</v>
      </c>
      <c r="C40" s="107">
        <v>264</v>
      </c>
      <c r="D40" s="108">
        <v>20.8</v>
      </c>
      <c r="E40" s="108">
        <v>5491.2</v>
      </c>
      <c r="F40" s="109" t="s">
        <v>12</v>
      </c>
    </row>
    <row r="41" spans="2:6" ht="12.5">
      <c r="B41" s="34">
        <v>45811.436678240738</v>
      </c>
      <c r="C41" s="107">
        <v>25</v>
      </c>
      <c r="D41" s="108">
        <v>20.8</v>
      </c>
      <c r="E41" s="108">
        <v>520</v>
      </c>
      <c r="F41" s="109" t="s">
        <v>12</v>
      </c>
    </row>
    <row r="42" spans="2:6" ht="12.5">
      <c r="B42" s="34">
        <v>45811.436678240738</v>
      </c>
      <c r="C42" s="107">
        <v>25</v>
      </c>
      <c r="D42" s="108">
        <v>20.8</v>
      </c>
      <c r="E42" s="108">
        <v>520</v>
      </c>
      <c r="F42" s="109" t="s">
        <v>12</v>
      </c>
    </row>
    <row r="43" spans="2:6" ht="12.5">
      <c r="B43" s="34">
        <v>45811.436678240738</v>
      </c>
      <c r="C43" s="107">
        <v>235</v>
      </c>
      <c r="D43" s="108">
        <v>20.8</v>
      </c>
      <c r="E43" s="108">
        <v>4888</v>
      </c>
      <c r="F43" s="109" t="s">
        <v>12</v>
      </c>
    </row>
    <row r="44" spans="2:6" ht="12.5">
      <c r="B44" s="34">
        <v>45811.436678240738</v>
      </c>
      <c r="C44" s="107">
        <v>520</v>
      </c>
      <c r="D44" s="108">
        <v>20.8</v>
      </c>
      <c r="E44" s="108">
        <v>10816</v>
      </c>
      <c r="F44" s="109" t="s">
        <v>12</v>
      </c>
    </row>
    <row r="45" spans="2:6" ht="12.5">
      <c r="B45" s="34">
        <v>45811.447835648149</v>
      </c>
      <c r="C45" s="107">
        <v>280</v>
      </c>
      <c r="D45" s="108">
        <v>20.86</v>
      </c>
      <c r="E45" s="108">
        <v>5840.8</v>
      </c>
      <c r="F45" s="109" t="s">
        <v>12</v>
      </c>
    </row>
    <row r="46" spans="2:6" ht="12.5">
      <c r="B46" s="34">
        <v>45811.451689814814</v>
      </c>
      <c r="C46" s="107">
        <v>1</v>
      </c>
      <c r="D46" s="108">
        <v>20.86</v>
      </c>
      <c r="E46" s="108">
        <v>20.86</v>
      </c>
      <c r="F46" s="109" t="s">
        <v>12</v>
      </c>
    </row>
    <row r="47" spans="2:6" ht="12.5">
      <c r="B47" s="34">
        <v>45811.452002314814</v>
      </c>
      <c r="C47" s="107">
        <v>757</v>
      </c>
      <c r="D47" s="108">
        <v>20.86</v>
      </c>
      <c r="E47" s="108">
        <v>15791.02</v>
      </c>
      <c r="F47" s="109" t="s">
        <v>12</v>
      </c>
    </row>
    <row r="48" spans="2:6" ht="12.5">
      <c r="B48" s="34">
        <v>45811.452002314814</v>
      </c>
      <c r="C48" s="107">
        <v>105</v>
      </c>
      <c r="D48" s="108">
        <v>20.86</v>
      </c>
      <c r="E48" s="108">
        <v>2190.2999999999997</v>
      </c>
      <c r="F48" s="109" t="s">
        <v>12</v>
      </c>
    </row>
    <row r="49" spans="2:6" ht="12.5">
      <c r="B49" s="34">
        <v>45811.452002314814</v>
      </c>
      <c r="C49" s="107">
        <v>293</v>
      </c>
      <c r="D49" s="108">
        <v>20.86</v>
      </c>
      <c r="E49" s="108">
        <v>6111.98</v>
      </c>
      <c r="F49" s="109" t="s">
        <v>12</v>
      </c>
    </row>
    <row r="50" spans="2:6" ht="12.5">
      <c r="B50" s="34">
        <v>45811.459317129629</v>
      </c>
      <c r="C50" s="107">
        <v>80</v>
      </c>
      <c r="D50" s="108">
        <v>20.88</v>
      </c>
      <c r="E50" s="108">
        <v>1670.3999999999999</v>
      </c>
      <c r="F50" s="109" t="s">
        <v>12</v>
      </c>
    </row>
    <row r="51" spans="2:6" ht="12.5">
      <c r="B51" s="34">
        <v>45811.459317129629</v>
      </c>
      <c r="C51" s="107">
        <v>204</v>
      </c>
      <c r="D51" s="108">
        <v>20.88</v>
      </c>
      <c r="E51" s="108">
        <v>4259.5199999999995</v>
      </c>
      <c r="F51" s="109" t="s">
        <v>12</v>
      </c>
    </row>
    <row r="52" spans="2:6" ht="12.5">
      <c r="B52" s="34">
        <v>45811.464965277781</v>
      </c>
      <c r="C52" s="107">
        <v>275</v>
      </c>
      <c r="D52" s="108">
        <v>20.9</v>
      </c>
      <c r="E52" s="108">
        <v>5747.5</v>
      </c>
      <c r="F52" s="109" t="s">
        <v>12</v>
      </c>
    </row>
    <row r="53" spans="2:6" ht="12.5">
      <c r="B53" s="34">
        <v>45811.474629629629</v>
      </c>
      <c r="C53" s="107">
        <v>306</v>
      </c>
      <c r="D53" s="108">
        <v>20.9</v>
      </c>
      <c r="E53" s="108">
        <v>6395.4</v>
      </c>
      <c r="F53" s="109" t="s">
        <v>12</v>
      </c>
    </row>
    <row r="54" spans="2:6" ht="12.5">
      <c r="B54" s="34">
        <v>45811.474629629629</v>
      </c>
      <c r="C54" s="107">
        <v>303</v>
      </c>
      <c r="D54" s="108">
        <v>20.9</v>
      </c>
      <c r="E54" s="108">
        <v>6332.7</v>
      </c>
      <c r="F54" s="109" t="s">
        <v>12</v>
      </c>
    </row>
    <row r="55" spans="2:6" ht="12.5">
      <c r="B55" s="34">
        <v>45811.484872685185</v>
      </c>
      <c r="C55" s="107">
        <v>266</v>
      </c>
      <c r="D55" s="108">
        <v>20.92</v>
      </c>
      <c r="E55" s="108">
        <v>5564.72</v>
      </c>
      <c r="F55" s="109" t="s">
        <v>12</v>
      </c>
    </row>
    <row r="56" spans="2:6" ht="12.5">
      <c r="B56" s="34">
        <v>45811.484872685185</v>
      </c>
      <c r="C56" s="107">
        <v>519</v>
      </c>
      <c r="D56" s="108">
        <v>20.94</v>
      </c>
      <c r="E56" s="108">
        <v>10867.86</v>
      </c>
      <c r="F56" s="109" t="s">
        <v>12</v>
      </c>
    </row>
    <row r="57" spans="2:6" ht="12.5">
      <c r="B57" s="34">
        <v>45811.497199074074</v>
      </c>
      <c r="C57" s="107">
        <v>208</v>
      </c>
      <c r="D57" s="108">
        <v>20.92</v>
      </c>
      <c r="E57" s="108">
        <v>4351.3600000000006</v>
      </c>
      <c r="F57" s="109" t="s">
        <v>12</v>
      </c>
    </row>
    <row r="58" spans="2:6" ht="12.5">
      <c r="B58" s="34">
        <v>45811.497199074074</v>
      </c>
      <c r="C58" s="107">
        <v>256</v>
      </c>
      <c r="D58" s="108">
        <v>20.92</v>
      </c>
      <c r="E58" s="108">
        <v>5355.52</v>
      </c>
      <c r="F58" s="109" t="s">
        <v>12</v>
      </c>
    </row>
    <row r="59" spans="2:6" ht="12.5">
      <c r="B59" s="34">
        <v>45811.497199074074</v>
      </c>
      <c r="C59" s="107">
        <v>56</v>
      </c>
      <c r="D59" s="108">
        <v>20.92</v>
      </c>
      <c r="E59" s="108">
        <v>1171.52</v>
      </c>
      <c r="F59" s="109" t="s">
        <v>12</v>
      </c>
    </row>
    <row r="60" spans="2:6" ht="12.5">
      <c r="B60" s="34">
        <v>45811.497199074074</v>
      </c>
      <c r="C60" s="107">
        <v>256</v>
      </c>
      <c r="D60" s="108">
        <v>20.92</v>
      </c>
      <c r="E60" s="108">
        <v>5355.52</v>
      </c>
      <c r="F60" s="109" t="s">
        <v>12</v>
      </c>
    </row>
    <row r="61" spans="2:6" ht="12.5">
      <c r="B61" s="34">
        <v>45811.500706018516</v>
      </c>
      <c r="C61" s="107">
        <v>305</v>
      </c>
      <c r="D61" s="108">
        <v>20.92</v>
      </c>
      <c r="E61" s="108">
        <v>6380.6</v>
      </c>
      <c r="F61" s="109" t="s">
        <v>12</v>
      </c>
    </row>
    <row r="62" spans="2:6" ht="12.5">
      <c r="B62" s="34">
        <v>45811.506423611114</v>
      </c>
      <c r="C62" s="107">
        <v>276</v>
      </c>
      <c r="D62" s="108">
        <v>20.9</v>
      </c>
      <c r="E62" s="108">
        <v>5768.4</v>
      </c>
      <c r="F62" s="109" t="s">
        <v>12</v>
      </c>
    </row>
    <row r="63" spans="2:6" ht="12.5">
      <c r="B63" s="34">
        <v>45811.510960648149</v>
      </c>
      <c r="C63" s="107">
        <v>303</v>
      </c>
      <c r="D63" s="108">
        <v>20.9</v>
      </c>
      <c r="E63" s="108">
        <v>6332.7</v>
      </c>
      <c r="F63" s="109" t="s">
        <v>12</v>
      </c>
    </row>
    <row r="64" spans="2:6" ht="12.5">
      <c r="B64" s="34">
        <v>45811.517245370371</v>
      </c>
      <c r="C64" s="107">
        <v>255</v>
      </c>
      <c r="D64" s="108">
        <v>20.84</v>
      </c>
      <c r="E64" s="108">
        <v>5314.2</v>
      </c>
      <c r="F64" s="109" t="s">
        <v>12</v>
      </c>
    </row>
    <row r="65" spans="2:6" ht="12.5">
      <c r="B65" s="34">
        <v>45811.517245370371</v>
      </c>
      <c r="C65" s="107">
        <v>33</v>
      </c>
      <c r="D65" s="108">
        <v>20.84</v>
      </c>
      <c r="E65" s="108">
        <v>687.72</v>
      </c>
      <c r="F65" s="109" t="s">
        <v>12</v>
      </c>
    </row>
    <row r="66" spans="2:6" ht="12.5">
      <c r="B66" s="34">
        <v>45811.529976851853</v>
      </c>
      <c r="C66" s="107">
        <v>190</v>
      </c>
      <c r="D66" s="108">
        <v>20.9</v>
      </c>
      <c r="E66" s="108">
        <v>3970.9999999999995</v>
      </c>
      <c r="F66" s="109" t="s">
        <v>12</v>
      </c>
    </row>
    <row r="67" spans="2:6" ht="12.5">
      <c r="B67" s="34">
        <v>45811.529976851853</v>
      </c>
      <c r="C67" s="107">
        <v>100</v>
      </c>
      <c r="D67" s="108">
        <v>20.9</v>
      </c>
      <c r="E67" s="108">
        <v>2090</v>
      </c>
      <c r="F67" s="109" t="s">
        <v>12</v>
      </c>
    </row>
    <row r="68" spans="2:6" ht="12.5">
      <c r="B68" s="34">
        <v>45811.532789351855</v>
      </c>
      <c r="C68" s="107">
        <v>796</v>
      </c>
      <c r="D68" s="108">
        <v>20.92</v>
      </c>
      <c r="E68" s="108">
        <v>16652.32</v>
      </c>
      <c r="F68" s="109" t="s">
        <v>12</v>
      </c>
    </row>
    <row r="69" spans="2:6" ht="12.5">
      <c r="B69" s="34">
        <v>45811.541342592594</v>
      </c>
      <c r="C69" s="107">
        <v>278</v>
      </c>
      <c r="D69" s="108">
        <v>20.92</v>
      </c>
      <c r="E69" s="108">
        <v>5815.76</v>
      </c>
      <c r="F69" s="109" t="s">
        <v>12</v>
      </c>
    </row>
    <row r="70" spans="2:6" ht="12.5">
      <c r="B70" s="34">
        <v>45811.552662037036</v>
      </c>
      <c r="C70" s="107">
        <v>283</v>
      </c>
      <c r="D70" s="108">
        <v>20.9</v>
      </c>
      <c r="E70" s="108">
        <v>5914.7</v>
      </c>
      <c r="F70" s="109" t="s">
        <v>12</v>
      </c>
    </row>
    <row r="71" spans="2:6" ht="12.5">
      <c r="B71" s="34">
        <v>45811.558749999997</v>
      </c>
      <c r="C71" s="107">
        <v>136</v>
      </c>
      <c r="D71" s="108">
        <v>20.9</v>
      </c>
      <c r="E71" s="108">
        <v>2842.3999999999996</v>
      </c>
      <c r="F71" s="109" t="s">
        <v>12</v>
      </c>
    </row>
    <row r="72" spans="2:6" ht="12.5">
      <c r="B72" s="34">
        <v>45811.558749999997</v>
      </c>
      <c r="C72" s="107">
        <v>127</v>
      </c>
      <c r="D72" s="108">
        <v>20.9</v>
      </c>
      <c r="E72" s="108">
        <v>2654.2999999999997</v>
      </c>
      <c r="F72" s="109" t="s">
        <v>12</v>
      </c>
    </row>
    <row r="73" spans="2:6" ht="12.5">
      <c r="B73" s="34">
        <v>45811.56181712963</v>
      </c>
      <c r="C73" s="107">
        <v>282</v>
      </c>
      <c r="D73" s="108">
        <v>20.9</v>
      </c>
      <c r="E73" s="108">
        <v>5893.7999999999993</v>
      </c>
      <c r="F73" s="109" t="s">
        <v>12</v>
      </c>
    </row>
    <row r="74" spans="2:6" ht="12.5">
      <c r="B74" s="34">
        <v>45811.567083333335</v>
      </c>
      <c r="C74" s="107">
        <v>37</v>
      </c>
      <c r="D74" s="108">
        <v>20.9</v>
      </c>
      <c r="E74" s="108">
        <v>773.3</v>
      </c>
      <c r="F74" s="109" t="s">
        <v>12</v>
      </c>
    </row>
    <row r="75" spans="2:6" ht="12.5">
      <c r="B75" s="34">
        <v>45811.56758101852</v>
      </c>
      <c r="C75" s="107">
        <v>124</v>
      </c>
      <c r="D75" s="108">
        <v>20.92</v>
      </c>
      <c r="E75" s="108">
        <v>2594.0800000000004</v>
      </c>
      <c r="F75" s="109" t="s">
        <v>12</v>
      </c>
    </row>
    <row r="76" spans="2:6" ht="12.5">
      <c r="B76" s="34">
        <v>45811.56758101852</v>
      </c>
      <c r="C76" s="107">
        <v>124</v>
      </c>
      <c r="D76" s="108">
        <v>20.92</v>
      </c>
      <c r="E76" s="108">
        <v>2594.0800000000004</v>
      </c>
      <c r="F76" s="109" t="s">
        <v>12</v>
      </c>
    </row>
    <row r="77" spans="2:6" ht="12.5">
      <c r="B77" s="34">
        <v>45811.56758101852</v>
      </c>
      <c r="C77" s="107">
        <v>43</v>
      </c>
      <c r="D77" s="108">
        <v>20.92</v>
      </c>
      <c r="E77" s="108">
        <v>899.56000000000006</v>
      </c>
      <c r="F77" s="109" t="s">
        <v>12</v>
      </c>
    </row>
    <row r="78" spans="2:6" ht="12.5">
      <c r="B78" s="34">
        <v>45811.571759259263</v>
      </c>
      <c r="C78" s="107">
        <v>283</v>
      </c>
      <c r="D78" s="108">
        <v>20.96</v>
      </c>
      <c r="E78" s="108">
        <v>5931.68</v>
      </c>
      <c r="F78" s="109" t="s">
        <v>12</v>
      </c>
    </row>
    <row r="79" spans="2:6" ht="12.5">
      <c r="B79" s="34">
        <v>45811.571759259263</v>
      </c>
      <c r="C79" s="107">
        <v>26</v>
      </c>
      <c r="D79" s="108">
        <v>20.96</v>
      </c>
      <c r="E79" s="108">
        <v>544.96</v>
      </c>
      <c r="F79" s="109" t="s">
        <v>12</v>
      </c>
    </row>
    <row r="80" spans="2:6" ht="12.5">
      <c r="B80" s="34">
        <v>45811.57304398148</v>
      </c>
      <c r="C80" s="107">
        <v>409</v>
      </c>
      <c r="D80" s="108">
        <v>20.94</v>
      </c>
      <c r="E80" s="108">
        <v>8564.4600000000009</v>
      </c>
      <c r="F80" s="109" t="s">
        <v>12</v>
      </c>
    </row>
    <row r="81" spans="2:6" ht="12.5">
      <c r="B81" s="34">
        <v>45811.57304398148</v>
      </c>
      <c r="C81" s="107">
        <v>346</v>
      </c>
      <c r="D81" s="108">
        <v>20.94</v>
      </c>
      <c r="E81" s="108">
        <v>7245.2400000000007</v>
      </c>
      <c r="F81" s="109" t="s">
        <v>12</v>
      </c>
    </row>
    <row r="82" spans="2:6" ht="12.5">
      <c r="B82" s="34">
        <v>45811.585833333331</v>
      </c>
      <c r="C82" s="107">
        <v>275</v>
      </c>
      <c r="D82" s="108">
        <v>21.04</v>
      </c>
      <c r="E82" s="108">
        <v>5786</v>
      </c>
      <c r="F82" s="109" t="s">
        <v>12</v>
      </c>
    </row>
    <row r="83" spans="2:6" ht="12.5">
      <c r="B83" s="34">
        <v>45811.585833333331</v>
      </c>
      <c r="C83" s="107">
        <v>272</v>
      </c>
      <c r="D83" s="108">
        <v>21.04</v>
      </c>
      <c r="E83" s="108">
        <v>5722.88</v>
      </c>
      <c r="F83" s="109" t="s">
        <v>12</v>
      </c>
    </row>
    <row r="84" spans="2:6" ht="12.5">
      <c r="B84" s="34">
        <v>45811.58834490741</v>
      </c>
      <c r="C84" s="107">
        <v>182</v>
      </c>
      <c r="D84" s="108">
        <v>21.04</v>
      </c>
      <c r="E84" s="108">
        <v>3829.2799999999997</v>
      </c>
      <c r="F84" s="109" t="s">
        <v>12</v>
      </c>
    </row>
    <row r="85" spans="2:6" ht="12.5">
      <c r="B85" s="34">
        <v>45811.590104166666</v>
      </c>
      <c r="C85" s="107">
        <v>135</v>
      </c>
      <c r="D85" s="108">
        <v>21.06</v>
      </c>
      <c r="E85" s="108">
        <v>2843.1</v>
      </c>
      <c r="F85" s="109" t="s">
        <v>12</v>
      </c>
    </row>
    <row r="86" spans="2:6" ht="12.5">
      <c r="B86" s="34">
        <v>45811.590104166666</v>
      </c>
      <c r="C86" s="107">
        <v>128</v>
      </c>
      <c r="D86" s="108">
        <v>21.06</v>
      </c>
      <c r="E86" s="108">
        <v>2695.68</v>
      </c>
      <c r="F86" s="109" t="s">
        <v>12</v>
      </c>
    </row>
    <row r="87" spans="2:6" ht="12.5">
      <c r="B87" s="34">
        <v>45811.590104166666</v>
      </c>
      <c r="C87" s="107">
        <v>32</v>
      </c>
      <c r="D87" s="108">
        <v>21.06</v>
      </c>
      <c r="E87" s="108">
        <v>673.92</v>
      </c>
      <c r="F87" s="109" t="s">
        <v>12</v>
      </c>
    </row>
    <row r="88" spans="2:6" ht="12.5">
      <c r="B88" s="34">
        <v>45811.597071759257</v>
      </c>
      <c r="C88" s="107">
        <v>264</v>
      </c>
      <c r="D88" s="108">
        <v>21.06</v>
      </c>
      <c r="E88" s="108">
        <v>5559.8399999999992</v>
      </c>
      <c r="F88" s="109" t="s">
        <v>12</v>
      </c>
    </row>
    <row r="89" spans="2:6" ht="12.5">
      <c r="B89" s="34">
        <v>45811.597951388889</v>
      </c>
      <c r="C89" s="107">
        <v>269</v>
      </c>
      <c r="D89" s="108">
        <v>21.06</v>
      </c>
      <c r="E89" s="108">
        <v>5665.1399999999994</v>
      </c>
      <c r="F89" s="109" t="s">
        <v>12</v>
      </c>
    </row>
    <row r="90" spans="2:6" ht="12.5">
      <c r="B90" s="34">
        <v>45811.610972222225</v>
      </c>
      <c r="C90" s="107">
        <v>456</v>
      </c>
      <c r="D90" s="108">
        <v>21.06</v>
      </c>
      <c r="E90" s="108">
        <v>9603.3599999999988</v>
      </c>
      <c r="F90" s="109" t="s">
        <v>12</v>
      </c>
    </row>
    <row r="91" spans="2:6" ht="12.5">
      <c r="B91" s="34">
        <v>45811.610972222225</v>
      </c>
      <c r="C91" s="107">
        <v>263</v>
      </c>
      <c r="D91" s="108">
        <v>21.06</v>
      </c>
      <c r="E91" s="108">
        <v>5538.78</v>
      </c>
      <c r="F91" s="109" t="s">
        <v>12</v>
      </c>
    </row>
    <row r="92" spans="2:6" ht="12.5">
      <c r="B92" s="34">
        <v>45811.625127314815</v>
      </c>
      <c r="C92" s="107">
        <v>262</v>
      </c>
      <c r="D92" s="108">
        <v>21.1</v>
      </c>
      <c r="E92" s="108">
        <v>5528.2000000000007</v>
      </c>
      <c r="F92" s="109" t="s">
        <v>12</v>
      </c>
    </row>
    <row r="93" spans="2:6" ht="12.5">
      <c r="B93" s="34">
        <v>45811.63181712963</v>
      </c>
      <c r="C93" s="107">
        <v>288</v>
      </c>
      <c r="D93" s="108">
        <v>21.08</v>
      </c>
      <c r="E93" s="108">
        <v>6071.0399999999991</v>
      </c>
      <c r="F93" s="109" t="s">
        <v>12</v>
      </c>
    </row>
    <row r="94" spans="2:6" ht="12.5">
      <c r="B94" s="34">
        <v>45811.643263888887</v>
      </c>
      <c r="C94" s="107">
        <v>279</v>
      </c>
      <c r="D94" s="108">
        <v>21.08</v>
      </c>
      <c r="E94" s="108">
        <v>5881.32</v>
      </c>
      <c r="F94" s="109" t="s">
        <v>12</v>
      </c>
    </row>
    <row r="95" spans="2:6" ht="12.5">
      <c r="B95" s="34">
        <v>45811.645833333336</v>
      </c>
      <c r="C95" s="107">
        <v>194</v>
      </c>
      <c r="D95" s="108">
        <v>21.08</v>
      </c>
      <c r="E95" s="108">
        <v>4089.5199999999995</v>
      </c>
      <c r="F95" s="109" t="s">
        <v>12</v>
      </c>
    </row>
    <row r="96" spans="2:6" ht="12.5">
      <c r="B96" s="34">
        <v>45811.645833333336</v>
      </c>
      <c r="C96" s="107">
        <v>100</v>
      </c>
      <c r="D96" s="108">
        <v>21.08</v>
      </c>
      <c r="E96" s="108">
        <v>2108</v>
      </c>
      <c r="F96" s="109" t="s">
        <v>12</v>
      </c>
    </row>
    <row r="97" spans="2:6" ht="12.5">
      <c r="B97" s="34">
        <v>45811.651712962965</v>
      </c>
      <c r="C97" s="107">
        <v>285</v>
      </c>
      <c r="D97" s="108">
        <v>21.08</v>
      </c>
      <c r="E97" s="108">
        <v>6007.7999999999993</v>
      </c>
      <c r="F97" s="109" t="s">
        <v>12</v>
      </c>
    </row>
    <row r="98" spans="2:6" ht="12.5">
      <c r="B98" s="34">
        <v>45811.661145833335</v>
      </c>
      <c r="C98" s="107">
        <v>285</v>
      </c>
      <c r="D98" s="108">
        <v>21.16</v>
      </c>
      <c r="E98" s="108">
        <v>6030.6</v>
      </c>
      <c r="F98" s="109" t="s">
        <v>12</v>
      </c>
    </row>
    <row r="99" spans="2:6" ht="12.5">
      <c r="B99" s="34">
        <v>45811.66134259259</v>
      </c>
      <c r="C99" s="107">
        <v>39</v>
      </c>
      <c r="D99" s="108">
        <v>21.14</v>
      </c>
      <c r="E99" s="108">
        <v>824.46</v>
      </c>
      <c r="F99" s="109" t="s">
        <v>12</v>
      </c>
    </row>
    <row r="100" spans="2:6" ht="12.5">
      <c r="B100" s="34">
        <v>45811.662754629629</v>
      </c>
      <c r="C100" s="107">
        <v>19</v>
      </c>
      <c r="D100" s="108">
        <v>21.16</v>
      </c>
      <c r="E100" s="108">
        <v>402.04</v>
      </c>
      <c r="F100" s="109" t="s">
        <v>12</v>
      </c>
    </row>
    <row r="101" spans="2:6" ht="12.5">
      <c r="B101" s="34">
        <v>45811.662754629629</v>
      </c>
      <c r="C101" s="107">
        <v>21</v>
      </c>
      <c r="D101" s="108">
        <v>21.16</v>
      </c>
      <c r="E101" s="108">
        <v>444.36</v>
      </c>
      <c r="F101" s="109" t="s">
        <v>12</v>
      </c>
    </row>
    <row r="102" spans="2:6" ht="12.5">
      <c r="B102" s="34">
        <v>45811.662754629629</v>
      </c>
      <c r="C102" s="107">
        <v>244</v>
      </c>
      <c r="D102" s="108">
        <v>21.16</v>
      </c>
      <c r="E102" s="108">
        <v>5163.04</v>
      </c>
      <c r="F102" s="109" t="s">
        <v>12</v>
      </c>
    </row>
    <row r="103" spans="2:6" ht="12.5">
      <c r="B103" s="34">
        <v>45811.666898148149</v>
      </c>
      <c r="C103" s="107">
        <v>262</v>
      </c>
      <c r="D103" s="108">
        <v>21.16</v>
      </c>
      <c r="E103" s="108">
        <v>5543.92</v>
      </c>
      <c r="F103" s="109" t="s">
        <v>12</v>
      </c>
    </row>
    <row r="104" spans="2:6" ht="12.5">
      <c r="B104" s="34">
        <v>45811.66915509259</v>
      </c>
      <c r="C104" s="107">
        <v>266</v>
      </c>
      <c r="D104" s="108">
        <v>21.18</v>
      </c>
      <c r="E104" s="108">
        <v>5633.88</v>
      </c>
      <c r="F104" s="109" t="s">
        <v>12</v>
      </c>
    </row>
    <row r="105" spans="2:6" ht="12.5">
      <c r="B105" s="34">
        <v>45811.693796296298</v>
      </c>
      <c r="C105" s="107">
        <v>1000</v>
      </c>
      <c r="D105" s="108">
        <v>21.18</v>
      </c>
      <c r="E105" s="108">
        <v>21180</v>
      </c>
      <c r="F105" s="109" t="s">
        <v>12</v>
      </c>
    </row>
    <row r="106" spans="2:6" ht="12.5">
      <c r="B106" s="34">
        <v>45811.695300925923</v>
      </c>
      <c r="C106" s="107">
        <v>334</v>
      </c>
      <c r="D106" s="108">
        <v>21.2</v>
      </c>
      <c r="E106" s="108">
        <v>7080.8</v>
      </c>
      <c r="F106" s="109" t="s">
        <v>12</v>
      </c>
    </row>
    <row r="107" spans="2:6" ht="12.5">
      <c r="B107" s="34">
        <v>45811.695300925923</v>
      </c>
      <c r="C107" s="107">
        <v>334</v>
      </c>
      <c r="D107" s="108">
        <v>21.2</v>
      </c>
      <c r="E107" s="108">
        <v>7080.8</v>
      </c>
      <c r="F107" s="109" t="s">
        <v>12</v>
      </c>
    </row>
    <row r="108" spans="2:6" ht="12.5">
      <c r="B108" s="34">
        <v>45811.695300925923</v>
      </c>
      <c r="C108" s="107">
        <v>50</v>
      </c>
      <c r="D108" s="108">
        <v>21.2</v>
      </c>
      <c r="E108" s="108">
        <v>1060</v>
      </c>
      <c r="F108" s="109" t="s">
        <v>12</v>
      </c>
    </row>
    <row r="109" spans="2:6" ht="12.5">
      <c r="B109" s="34">
        <v>45811.70689814815</v>
      </c>
      <c r="C109" s="107">
        <v>1000</v>
      </c>
      <c r="D109" s="108">
        <v>21.2</v>
      </c>
      <c r="E109" s="108">
        <v>21200</v>
      </c>
      <c r="F109" s="109" t="s">
        <v>12</v>
      </c>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0510-190D-4C6B-BA84-5BF2E3E8505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45810</v>
      </c>
      <c r="C15" s="59">
        <f>SUMIF(F20:F5000,F15,C20:C5000)</f>
        <v>12969</v>
      </c>
      <c r="D15" s="60">
        <f>E15/C15</f>
        <v>20.712312437350604</v>
      </c>
      <c r="E15" s="60">
        <f>SUMIF(F20:F5000,F15,E20:E5000)</f>
        <v>268617.98</v>
      </c>
      <c r="F15" s="61" t="s">
        <v>12</v>
      </c>
    </row>
    <row r="16" spans="2:10">
      <c r="B16" s="26">
        <v>45810</v>
      </c>
      <c r="C16" s="59">
        <f>SUMIF(F20:F5001,F16,C20:C5001)</f>
        <v>0</v>
      </c>
      <c r="D16" s="60">
        <v>0</v>
      </c>
      <c r="E16" s="60">
        <f>SUMIF(F20:F5001,F16,E20:E5001)</f>
        <v>0</v>
      </c>
      <c r="F16" s="61" t="s">
        <v>22</v>
      </c>
    </row>
    <row r="17" spans="2:12" ht="12.5">
      <c r="B17" s="26">
        <v>45810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45810.380104166667</v>
      </c>
      <c r="C20" s="107">
        <v>300</v>
      </c>
      <c r="D20" s="108">
        <v>20.5</v>
      </c>
      <c r="E20" s="108">
        <v>6150</v>
      </c>
      <c r="F20" s="109" t="s">
        <v>12</v>
      </c>
      <c r="G20" s="87"/>
      <c r="H20" s="86"/>
      <c r="I20" s="86"/>
      <c r="J20" s="86"/>
      <c r="K20" s="86"/>
    </row>
    <row r="21" spans="2:12" ht="12.5">
      <c r="B21" s="34">
        <v>45810.381180555552</v>
      </c>
      <c r="C21" s="107">
        <v>338</v>
      </c>
      <c r="D21" s="108">
        <v>20.46</v>
      </c>
      <c r="E21" s="108">
        <v>6915.4800000000005</v>
      </c>
      <c r="F21" s="109" t="s">
        <v>12</v>
      </c>
    </row>
    <row r="22" spans="2:12" ht="12.5">
      <c r="B22" s="34">
        <v>45810.389143518521</v>
      </c>
      <c r="C22" s="107">
        <v>542</v>
      </c>
      <c r="D22" s="108">
        <v>20.52</v>
      </c>
      <c r="E22" s="108">
        <v>11121.84</v>
      </c>
      <c r="F22" s="109" t="s">
        <v>12</v>
      </c>
    </row>
    <row r="23" spans="2:12" ht="12.5">
      <c r="B23" s="34">
        <v>45810.393807870372</v>
      </c>
      <c r="C23" s="107">
        <v>268</v>
      </c>
      <c r="D23" s="108">
        <v>20.440000000000001</v>
      </c>
      <c r="E23" s="108">
        <v>5477.92</v>
      </c>
      <c r="F23" s="109" t="s">
        <v>12</v>
      </c>
    </row>
    <row r="24" spans="2:12" ht="12.5">
      <c r="B24" s="34">
        <v>45810.394618055558</v>
      </c>
      <c r="C24" s="107">
        <v>291</v>
      </c>
      <c r="D24" s="108">
        <v>20.420000000000002</v>
      </c>
      <c r="E24" s="108">
        <v>5942.22</v>
      </c>
      <c r="F24" s="109" t="s">
        <v>12</v>
      </c>
    </row>
    <row r="25" spans="2:12" ht="12.5">
      <c r="B25" s="34">
        <v>45810.404618055552</v>
      </c>
      <c r="C25" s="107">
        <v>290</v>
      </c>
      <c r="D25" s="108">
        <v>20.5</v>
      </c>
      <c r="E25" s="108">
        <v>5945</v>
      </c>
      <c r="F25" s="109" t="s">
        <v>12</v>
      </c>
    </row>
    <row r="26" spans="2:12" ht="12.5">
      <c r="B26" s="34">
        <v>45810.410543981481</v>
      </c>
      <c r="C26" s="107">
        <v>271</v>
      </c>
      <c r="D26" s="108">
        <v>20.6</v>
      </c>
      <c r="E26" s="108">
        <v>5582.6</v>
      </c>
      <c r="F26" s="109" t="s">
        <v>12</v>
      </c>
    </row>
    <row r="27" spans="2:12" ht="12.5">
      <c r="B27" s="34">
        <v>45810.422766203701</v>
      </c>
      <c r="C27" s="107">
        <v>600</v>
      </c>
      <c r="D27" s="108">
        <v>20.72</v>
      </c>
      <c r="E27" s="108">
        <v>12432</v>
      </c>
      <c r="F27" s="109" t="s">
        <v>12</v>
      </c>
    </row>
    <row r="28" spans="2:12" ht="12.5">
      <c r="B28" s="34">
        <v>45810.427384259259</v>
      </c>
      <c r="C28" s="107">
        <v>262</v>
      </c>
      <c r="D28" s="108">
        <v>20.68</v>
      </c>
      <c r="E28" s="108">
        <v>5418.16</v>
      </c>
      <c r="F28" s="109" t="s">
        <v>12</v>
      </c>
    </row>
    <row r="29" spans="2:12" ht="12.5">
      <c r="B29" s="34">
        <v>45810.432500000003</v>
      </c>
      <c r="C29" s="107">
        <v>251</v>
      </c>
      <c r="D29" s="108">
        <v>20.66</v>
      </c>
      <c r="E29" s="108">
        <v>5185.66</v>
      </c>
      <c r="F29" s="109" t="s">
        <v>12</v>
      </c>
    </row>
    <row r="30" spans="2:12" ht="12.5">
      <c r="B30" s="34">
        <v>45810.432500000003</v>
      </c>
      <c r="C30" s="107">
        <v>19</v>
      </c>
      <c r="D30" s="108">
        <v>20.66</v>
      </c>
      <c r="E30" s="108">
        <v>392.54</v>
      </c>
      <c r="F30" s="109" t="s">
        <v>12</v>
      </c>
    </row>
    <row r="31" spans="2:12" ht="12.5">
      <c r="B31" s="34">
        <v>45810.440347222226</v>
      </c>
      <c r="C31" s="107">
        <v>298</v>
      </c>
      <c r="D31" s="108">
        <v>20.72</v>
      </c>
      <c r="E31" s="108">
        <v>6174.5599999999995</v>
      </c>
      <c r="F31" s="109" t="s">
        <v>12</v>
      </c>
    </row>
    <row r="32" spans="2:12" ht="12.5">
      <c r="B32" s="34">
        <v>45810.454710648148</v>
      </c>
      <c r="C32" s="107">
        <v>593</v>
      </c>
      <c r="D32" s="108">
        <v>20.74</v>
      </c>
      <c r="E32" s="108">
        <v>12298.82</v>
      </c>
      <c r="F32" s="109" t="s">
        <v>12</v>
      </c>
    </row>
    <row r="33" spans="2:6" ht="12.5">
      <c r="B33" s="34">
        <v>45810.46130787037</v>
      </c>
      <c r="C33" s="107">
        <v>236</v>
      </c>
      <c r="D33" s="108">
        <v>20.8</v>
      </c>
      <c r="E33" s="108">
        <v>4908.8</v>
      </c>
      <c r="F33" s="109" t="s">
        <v>12</v>
      </c>
    </row>
    <row r="34" spans="2:6" ht="12.5">
      <c r="B34" s="34">
        <v>45810.46130787037</v>
      </c>
      <c r="C34" s="107">
        <v>50</v>
      </c>
      <c r="D34" s="108">
        <v>20.8</v>
      </c>
      <c r="E34" s="108">
        <v>1040</v>
      </c>
      <c r="F34" s="109" t="s">
        <v>12</v>
      </c>
    </row>
    <row r="35" spans="2:6" ht="12.5">
      <c r="B35" s="34">
        <v>45810.46806712963</v>
      </c>
      <c r="C35" s="107">
        <v>276</v>
      </c>
      <c r="D35" s="108">
        <v>20.78</v>
      </c>
      <c r="E35" s="108">
        <v>5735.2800000000007</v>
      </c>
      <c r="F35" s="109" t="s">
        <v>12</v>
      </c>
    </row>
    <row r="36" spans="2:6" ht="12.5">
      <c r="B36" s="34">
        <v>45810.485138888886</v>
      </c>
      <c r="C36" s="107">
        <v>300</v>
      </c>
      <c r="D36" s="108">
        <v>20.74</v>
      </c>
      <c r="E36" s="108">
        <v>6221.9999999999991</v>
      </c>
      <c r="F36" s="109" t="s">
        <v>12</v>
      </c>
    </row>
    <row r="37" spans="2:6" ht="12.5">
      <c r="B37" s="34">
        <v>45810.498356481483</v>
      </c>
      <c r="C37" s="107">
        <v>278</v>
      </c>
      <c r="D37" s="108">
        <v>20.76</v>
      </c>
      <c r="E37" s="108">
        <v>5771.2800000000007</v>
      </c>
      <c r="F37" s="109" t="s">
        <v>12</v>
      </c>
    </row>
    <row r="38" spans="2:6" ht="12.5">
      <c r="B38" s="34">
        <v>45810.498356481483</v>
      </c>
      <c r="C38" s="107">
        <v>1</v>
      </c>
      <c r="D38" s="108">
        <v>20.76</v>
      </c>
      <c r="E38" s="108">
        <v>20.76</v>
      </c>
      <c r="F38" s="109" t="s">
        <v>12</v>
      </c>
    </row>
    <row r="39" spans="2:6" ht="12.5">
      <c r="B39" s="34">
        <v>45810.507303240738</v>
      </c>
      <c r="C39" s="107">
        <v>293</v>
      </c>
      <c r="D39" s="108">
        <v>20.74</v>
      </c>
      <c r="E39" s="108">
        <v>6076.82</v>
      </c>
      <c r="F39" s="109" t="s">
        <v>12</v>
      </c>
    </row>
    <row r="40" spans="2:6" ht="12.5">
      <c r="B40" s="34">
        <v>45810.522696759261</v>
      </c>
      <c r="C40" s="107">
        <v>272</v>
      </c>
      <c r="D40" s="108">
        <v>20.66</v>
      </c>
      <c r="E40" s="108">
        <v>5619.52</v>
      </c>
      <c r="F40" s="109" t="s">
        <v>12</v>
      </c>
    </row>
    <row r="41" spans="2:6" ht="12.5">
      <c r="B41" s="34">
        <v>45810.548958333333</v>
      </c>
      <c r="C41" s="107">
        <v>257</v>
      </c>
      <c r="D41" s="108">
        <v>20.76</v>
      </c>
      <c r="E41" s="108">
        <v>5335.3200000000006</v>
      </c>
      <c r="F41" s="109" t="s">
        <v>12</v>
      </c>
    </row>
    <row r="42" spans="2:6" ht="12.5">
      <c r="B42" s="34">
        <v>45810.548958333333</v>
      </c>
      <c r="C42" s="107">
        <v>105</v>
      </c>
      <c r="D42" s="108">
        <v>20.76</v>
      </c>
      <c r="E42" s="108">
        <v>2179.8000000000002</v>
      </c>
      <c r="F42" s="109" t="s">
        <v>12</v>
      </c>
    </row>
    <row r="43" spans="2:6" ht="12.5">
      <c r="B43" s="34">
        <v>45810.548958333333</v>
      </c>
      <c r="C43" s="107">
        <v>154</v>
      </c>
      <c r="D43" s="108">
        <v>20.76</v>
      </c>
      <c r="E43" s="108">
        <v>3197.0400000000004</v>
      </c>
      <c r="F43" s="109" t="s">
        <v>12</v>
      </c>
    </row>
    <row r="44" spans="2:6" ht="12.5">
      <c r="B44" s="34">
        <v>45810.574432870373</v>
      </c>
      <c r="C44" s="107">
        <v>501</v>
      </c>
      <c r="D44" s="108">
        <v>20.8</v>
      </c>
      <c r="E44" s="108">
        <v>10420.800000000001</v>
      </c>
      <c r="F44" s="109" t="s">
        <v>12</v>
      </c>
    </row>
    <row r="45" spans="2:6" ht="12.5">
      <c r="B45" s="34">
        <v>45810.574432870373</v>
      </c>
      <c r="C45" s="107">
        <v>22</v>
      </c>
      <c r="D45" s="108">
        <v>20.8</v>
      </c>
      <c r="E45" s="108">
        <v>457.6</v>
      </c>
      <c r="F45" s="109" t="s">
        <v>12</v>
      </c>
    </row>
    <row r="46" spans="2:6" ht="12.5">
      <c r="B46" s="34">
        <v>45810.593263888892</v>
      </c>
      <c r="C46" s="107">
        <v>276</v>
      </c>
      <c r="D46" s="108">
        <v>20.8</v>
      </c>
      <c r="E46" s="108">
        <v>5740.8</v>
      </c>
      <c r="F46" s="109" t="s">
        <v>12</v>
      </c>
    </row>
    <row r="47" spans="2:6" ht="12.5">
      <c r="B47" s="34">
        <v>45810.597129629627</v>
      </c>
      <c r="C47" s="107">
        <v>295</v>
      </c>
      <c r="D47" s="108">
        <v>20.8</v>
      </c>
      <c r="E47" s="108">
        <v>6136</v>
      </c>
      <c r="F47" s="109" t="s">
        <v>12</v>
      </c>
    </row>
    <row r="48" spans="2:6" ht="12.5">
      <c r="B48" s="34">
        <v>45810.614444444444</v>
      </c>
      <c r="C48" s="107">
        <v>9</v>
      </c>
      <c r="D48" s="108">
        <v>20.84</v>
      </c>
      <c r="E48" s="108">
        <v>187.56</v>
      </c>
      <c r="F48" s="109" t="s">
        <v>12</v>
      </c>
    </row>
    <row r="49" spans="2:6" ht="12.5">
      <c r="B49" s="34">
        <v>45810.617083333331</v>
      </c>
      <c r="C49" s="107">
        <v>223</v>
      </c>
      <c r="D49" s="108">
        <v>20.84</v>
      </c>
      <c r="E49" s="108">
        <v>4647.32</v>
      </c>
      <c r="F49" s="109" t="s">
        <v>12</v>
      </c>
    </row>
    <row r="50" spans="2:6" ht="12.5">
      <c r="B50" s="34">
        <v>45810.617083333331</v>
      </c>
      <c r="C50" s="107">
        <v>32</v>
      </c>
      <c r="D50" s="108">
        <v>20.84</v>
      </c>
      <c r="E50" s="108">
        <v>666.88</v>
      </c>
      <c r="F50" s="109" t="s">
        <v>12</v>
      </c>
    </row>
    <row r="51" spans="2:6" ht="12.5">
      <c r="B51" s="34">
        <v>45810.625567129631</v>
      </c>
      <c r="C51" s="107">
        <v>200</v>
      </c>
      <c r="D51" s="108">
        <v>20.82</v>
      </c>
      <c r="E51" s="108">
        <v>4164</v>
      </c>
      <c r="F51" s="109" t="s">
        <v>12</v>
      </c>
    </row>
    <row r="52" spans="2:6" ht="12.5">
      <c r="B52" s="34">
        <v>45810.625717592593</v>
      </c>
      <c r="C52" s="107">
        <v>57</v>
      </c>
      <c r="D52" s="108">
        <v>20.82</v>
      </c>
      <c r="E52" s="108">
        <v>1186.74</v>
      </c>
      <c r="F52" s="109" t="s">
        <v>12</v>
      </c>
    </row>
    <row r="53" spans="2:6" ht="12.5">
      <c r="B53" s="34">
        <v>45810.638101851851</v>
      </c>
      <c r="C53" s="107">
        <v>263</v>
      </c>
      <c r="D53" s="108">
        <v>20.82</v>
      </c>
      <c r="E53" s="108">
        <v>5475.66</v>
      </c>
      <c r="F53" s="109" t="s">
        <v>12</v>
      </c>
    </row>
    <row r="54" spans="2:6" ht="12.5">
      <c r="B54" s="34">
        <v>45810.640023148146</v>
      </c>
      <c r="C54" s="107">
        <v>283</v>
      </c>
      <c r="D54" s="108">
        <v>20.84</v>
      </c>
      <c r="E54" s="108">
        <v>5897.72</v>
      </c>
      <c r="F54" s="109" t="s">
        <v>12</v>
      </c>
    </row>
    <row r="55" spans="2:6" ht="12.5">
      <c r="B55" s="34">
        <v>45810.649409722224</v>
      </c>
      <c r="C55" s="107">
        <v>299</v>
      </c>
      <c r="D55" s="108">
        <v>20.78</v>
      </c>
      <c r="E55" s="108">
        <v>6213.22</v>
      </c>
      <c r="F55" s="109" t="s">
        <v>12</v>
      </c>
    </row>
    <row r="56" spans="2:6" ht="12.5">
      <c r="B56" s="34">
        <v>45810.656631944446</v>
      </c>
      <c r="C56" s="107">
        <v>294</v>
      </c>
      <c r="D56" s="108">
        <v>20.8</v>
      </c>
      <c r="E56" s="108">
        <v>6115.2</v>
      </c>
      <c r="F56" s="109" t="s">
        <v>12</v>
      </c>
    </row>
    <row r="57" spans="2:6" ht="12.5">
      <c r="B57" s="34">
        <v>45810.665243055555</v>
      </c>
      <c r="C57" s="107">
        <v>287</v>
      </c>
      <c r="D57" s="108">
        <v>20.76</v>
      </c>
      <c r="E57" s="108">
        <v>5958.1200000000008</v>
      </c>
      <c r="F57" s="109" t="s">
        <v>12</v>
      </c>
    </row>
    <row r="58" spans="2:6" ht="12.5">
      <c r="B58" s="34">
        <v>45810.669803240744</v>
      </c>
      <c r="C58" s="107">
        <v>287</v>
      </c>
      <c r="D58" s="108">
        <v>20.68</v>
      </c>
      <c r="E58" s="108">
        <v>5935.16</v>
      </c>
      <c r="F58" s="109" t="s">
        <v>12</v>
      </c>
    </row>
    <row r="59" spans="2:6" ht="12.5">
      <c r="B59" s="34">
        <v>45810.682118055556</v>
      </c>
      <c r="C59" s="107">
        <v>101</v>
      </c>
      <c r="D59" s="108">
        <v>20.74</v>
      </c>
      <c r="E59" s="108">
        <v>2094.7399999999998</v>
      </c>
      <c r="F59" s="109" t="s">
        <v>12</v>
      </c>
    </row>
    <row r="60" spans="2:6" ht="12.5">
      <c r="B60" s="34">
        <v>45810.682118055556</v>
      </c>
      <c r="C60" s="107">
        <v>289</v>
      </c>
      <c r="D60" s="108">
        <v>20.74</v>
      </c>
      <c r="E60" s="108">
        <v>5993.86</v>
      </c>
      <c r="F60" s="109" t="s">
        <v>12</v>
      </c>
    </row>
    <row r="61" spans="2:6" ht="12.5">
      <c r="B61" s="34">
        <v>45810.682118055556</v>
      </c>
      <c r="C61" s="107">
        <v>171</v>
      </c>
      <c r="D61" s="108">
        <v>20.74</v>
      </c>
      <c r="E61" s="108">
        <v>3546.5399999999995</v>
      </c>
      <c r="F61" s="109" t="s">
        <v>12</v>
      </c>
    </row>
    <row r="62" spans="2:6" ht="12.5">
      <c r="B62" s="34">
        <v>45810.6877662037</v>
      </c>
      <c r="C62" s="107">
        <v>26</v>
      </c>
      <c r="D62" s="108">
        <v>20.72</v>
      </c>
      <c r="E62" s="108">
        <v>538.72</v>
      </c>
      <c r="F62" s="109" t="s">
        <v>12</v>
      </c>
    </row>
    <row r="63" spans="2:6" ht="12.5">
      <c r="B63" s="34">
        <v>45810.6877662037</v>
      </c>
      <c r="C63" s="107">
        <v>95</v>
      </c>
      <c r="D63" s="108">
        <v>20.72</v>
      </c>
      <c r="E63" s="108">
        <v>1968.3999999999999</v>
      </c>
      <c r="F63" s="109" t="s">
        <v>12</v>
      </c>
    </row>
    <row r="64" spans="2:6" ht="12.5">
      <c r="B64" s="34">
        <v>45810.688032407408</v>
      </c>
      <c r="C64" s="107">
        <v>178</v>
      </c>
      <c r="D64" s="108">
        <v>20.72</v>
      </c>
      <c r="E64" s="108">
        <v>3688.16</v>
      </c>
      <c r="F64" s="109" t="s">
        <v>12</v>
      </c>
    </row>
    <row r="65" spans="2:6" ht="12.5">
      <c r="B65" s="34">
        <v>45810.692349537036</v>
      </c>
      <c r="C65" s="107">
        <v>297</v>
      </c>
      <c r="D65" s="108">
        <v>20.74</v>
      </c>
      <c r="E65" s="108">
        <v>6159.78</v>
      </c>
      <c r="F65" s="109" t="s">
        <v>12</v>
      </c>
    </row>
    <row r="66" spans="2:6" ht="12.5">
      <c r="B66" s="34">
        <v>45810.695775462962</v>
      </c>
      <c r="C66" s="107">
        <v>274</v>
      </c>
      <c r="D66" s="108">
        <v>20.76</v>
      </c>
      <c r="E66" s="108">
        <v>5688.2400000000007</v>
      </c>
      <c r="F66" s="109" t="s">
        <v>12</v>
      </c>
    </row>
    <row r="67" spans="2:6" ht="12.5">
      <c r="B67" s="34">
        <v>45810.703969907408</v>
      </c>
      <c r="C67" s="107">
        <v>224</v>
      </c>
      <c r="D67" s="108">
        <v>20.8</v>
      </c>
      <c r="E67" s="108">
        <v>4659.2</v>
      </c>
      <c r="F67" s="109" t="s">
        <v>12</v>
      </c>
    </row>
    <row r="68" spans="2:6" ht="12.5">
      <c r="B68" s="34">
        <v>45810.703969907408</v>
      </c>
      <c r="C68" s="107">
        <v>49</v>
      </c>
      <c r="D68" s="108">
        <v>20.8</v>
      </c>
      <c r="E68" s="108">
        <v>1019.2</v>
      </c>
      <c r="F68" s="109" t="s">
        <v>12</v>
      </c>
    </row>
    <row r="69" spans="2:6" ht="12.5">
      <c r="B69" s="34">
        <v>45810.704837962963</v>
      </c>
      <c r="C69" s="107">
        <v>10</v>
      </c>
      <c r="D69" s="108">
        <v>20.78</v>
      </c>
      <c r="E69" s="108">
        <v>207.8</v>
      </c>
      <c r="F69" s="109" t="s">
        <v>12</v>
      </c>
    </row>
    <row r="70" spans="2:6" ht="12.5">
      <c r="B70" s="34">
        <v>45810.704837962963</v>
      </c>
      <c r="C70" s="107">
        <v>81</v>
      </c>
      <c r="D70" s="108">
        <v>20.78</v>
      </c>
      <c r="E70" s="108">
        <v>1683.18</v>
      </c>
      <c r="F70" s="109" t="s">
        <v>12</v>
      </c>
    </row>
    <row r="71" spans="2:6" ht="12.5">
      <c r="B71" s="34">
        <v>45810.704942129632</v>
      </c>
      <c r="C71" s="107">
        <v>79</v>
      </c>
      <c r="D71" s="108">
        <v>20.78</v>
      </c>
      <c r="E71" s="108">
        <v>1641.6200000000001</v>
      </c>
      <c r="F71" s="109" t="s">
        <v>12</v>
      </c>
    </row>
    <row r="72" spans="2:6" ht="12.5">
      <c r="B72" s="34">
        <v>45810.704942129632</v>
      </c>
      <c r="C72" s="107">
        <v>376</v>
      </c>
      <c r="D72" s="108">
        <v>20.78</v>
      </c>
      <c r="E72" s="108">
        <v>7813.2800000000007</v>
      </c>
      <c r="F72" s="109" t="s">
        <v>12</v>
      </c>
    </row>
    <row r="73" spans="2:6" ht="12.5">
      <c r="B73" s="34">
        <v>45810.713101851848</v>
      </c>
      <c r="C73" s="107">
        <v>147</v>
      </c>
      <c r="D73" s="108">
        <v>20.78</v>
      </c>
      <c r="E73" s="108">
        <v>3054.6600000000003</v>
      </c>
      <c r="F73" s="109" t="s">
        <v>12</v>
      </c>
    </row>
    <row r="74" spans="2:6" ht="12.5">
      <c r="B74" s="34">
        <v>45810.713101851848</v>
      </c>
      <c r="C74" s="107">
        <v>158</v>
      </c>
      <c r="D74" s="108">
        <v>20.78</v>
      </c>
      <c r="E74" s="108">
        <v>3283.2400000000002</v>
      </c>
      <c r="F74" s="109" t="s">
        <v>12</v>
      </c>
    </row>
    <row r="75" spans="2:6" ht="12.5">
      <c r="B75" s="34">
        <v>45810.715578703705</v>
      </c>
      <c r="C75" s="107">
        <v>465</v>
      </c>
      <c r="D75" s="108">
        <v>20.76</v>
      </c>
      <c r="E75" s="108">
        <v>9653.4000000000015</v>
      </c>
      <c r="F75" s="109" t="s">
        <v>12</v>
      </c>
    </row>
    <row r="76" spans="2:6" ht="12.5">
      <c r="B76" s="34">
        <v>45810.715578703705</v>
      </c>
      <c r="C76" s="107">
        <v>76</v>
      </c>
      <c r="D76" s="108">
        <v>20.76</v>
      </c>
      <c r="E76" s="108">
        <v>1577.7600000000002</v>
      </c>
      <c r="F76" s="109" t="s">
        <v>12</v>
      </c>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3A3E-372E-4991-9CF9-77E77B1C935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45807</v>
      </c>
      <c r="C15" s="59">
        <f>SUMIF(F20:F5000,F15,C20:C5000)</f>
        <v>27325</v>
      </c>
      <c r="D15" s="60">
        <f>E15/C15</f>
        <v>20.30067410795975</v>
      </c>
      <c r="E15" s="60">
        <f>SUMIF(F20:F5000,F15,E20:E5000)</f>
        <v>554715.92000000016</v>
      </c>
      <c r="F15" s="61" t="s">
        <v>12</v>
      </c>
    </row>
    <row r="16" spans="2:10">
      <c r="B16" s="26">
        <v>45807</v>
      </c>
      <c r="C16" s="59">
        <f>SUMIF(F20:F5001,F16,C20:C5001)</f>
        <v>0</v>
      </c>
      <c r="D16" s="60">
        <v>0</v>
      </c>
      <c r="E16" s="60">
        <f>SUMIF(F20:F5001,F16,E20:E5001)</f>
        <v>0</v>
      </c>
      <c r="F16" s="61" t="s">
        <v>22</v>
      </c>
    </row>
    <row r="17" spans="2:12" ht="12.5">
      <c r="B17" s="26">
        <v>45807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45807.382951388892</v>
      </c>
      <c r="C20" s="107">
        <v>1049</v>
      </c>
      <c r="D20" s="108">
        <v>20.3</v>
      </c>
      <c r="E20" s="108">
        <v>21294.7</v>
      </c>
      <c r="F20" s="109" t="s">
        <v>12</v>
      </c>
      <c r="G20" s="87"/>
      <c r="H20" s="86"/>
      <c r="I20" s="86"/>
      <c r="J20" s="86"/>
      <c r="K20" s="86"/>
    </row>
    <row r="21" spans="2:12" ht="12.5">
      <c r="B21" s="34">
        <v>45807.382951388892</v>
      </c>
      <c r="C21" s="107">
        <v>257</v>
      </c>
      <c r="D21" s="108">
        <v>20.3</v>
      </c>
      <c r="E21" s="108">
        <v>5217.1000000000004</v>
      </c>
      <c r="F21" s="109" t="s">
        <v>12</v>
      </c>
    </row>
    <row r="22" spans="2:12" ht="12.5">
      <c r="B22" s="34">
        <v>45807.382951388892</v>
      </c>
      <c r="C22" s="107">
        <v>280</v>
      </c>
      <c r="D22" s="108">
        <v>20.32</v>
      </c>
      <c r="E22" s="108">
        <v>5689.6</v>
      </c>
      <c r="F22" s="109" t="s">
        <v>12</v>
      </c>
    </row>
    <row r="23" spans="2:12" ht="12.5">
      <c r="B23" s="34">
        <v>45807.386689814812</v>
      </c>
      <c r="C23" s="107">
        <v>562</v>
      </c>
      <c r="D23" s="108">
        <v>20.32</v>
      </c>
      <c r="E23" s="108">
        <v>11419.84</v>
      </c>
      <c r="F23" s="109" t="s">
        <v>12</v>
      </c>
    </row>
    <row r="24" spans="2:12" ht="12.5">
      <c r="B24" s="34">
        <v>45807.386689814812</v>
      </c>
      <c r="C24" s="107">
        <v>300</v>
      </c>
      <c r="D24" s="108">
        <v>20.32</v>
      </c>
      <c r="E24" s="108">
        <v>6096</v>
      </c>
      <c r="F24" s="109" t="s">
        <v>12</v>
      </c>
    </row>
    <row r="25" spans="2:12" ht="12.5">
      <c r="B25" s="34">
        <v>45807.394502314812</v>
      </c>
      <c r="C25" s="107">
        <v>65</v>
      </c>
      <c r="D25" s="108">
        <v>20.38</v>
      </c>
      <c r="E25" s="108">
        <v>1324.7</v>
      </c>
      <c r="F25" s="109" t="s">
        <v>12</v>
      </c>
    </row>
    <row r="26" spans="2:12" ht="12.5">
      <c r="B26" s="34">
        <v>45807.39739583333</v>
      </c>
      <c r="C26" s="107">
        <v>274</v>
      </c>
      <c r="D26" s="108">
        <v>20.38</v>
      </c>
      <c r="E26" s="108">
        <v>5584.12</v>
      </c>
      <c r="F26" s="109" t="s">
        <v>12</v>
      </c>
    </row>
    <row r="27" spans="2:12" ht="12.5">
      <c r="B27" s="34">
        <v>45807.400092592594</v>
      </c>
      <c r="C27" s="107">
        <v>530</v>
      </c>
      <c r="D27" s="108">
        <v>20.420000000000002</v>
      </c>
      <c r="E27" s="108">
        <v>10822.6</v>
      </c>
      <c r="F27" s="109" t="s">
        <v>12</v>
      </c>
    </row>
    <row r="28" spans="2:12" ht="12.5">
      <c r="B28" s="34">
        <v>45807.406967592593</v>
      </c>
      <c r="C28" s="107">
        <v>274</v>
      </c>
      <c r="D28" s="108">
        <v>20.420000000000002</v>
      </c>
      <c r="E28" s="108">
        <v>5595.0800000000008</v>
      </c>
      <c r="F28" s="109" t="s">
        <v>12</v>
      </c>
    </row>
    <row r="29" spans="2:12" ht="12.5">
      <c r="B29" s="34">
        <v>45807.406967592593</v>
      </c>
      <c r="C29" s="107">
        <v>269</v>
      </c>
      <c r="D29" s="108">
        <v>20.420000000000002</v>
      </c>
      <c r="E29" s="108">
        <v>5492.9800000000005</v>
      </c>
      <c r="F29" s="109" t="s">
        <v>12</v>
      </c>
    </row>
    <row r="30" spans="2:12" ht="12.5">
      <c r="B30" s="34">
        <v>45807.411446759259</v>
      </c>
      <c r="C30" s="107">
        <v>63</v>
      </c>
      <c r="D30" s="108">
        <v>20.420000000000002</v>
      </c>
      <c r="E30" s="108">
        <v>1286.46</v>
      </c>
      <c r="F30" s="109" t="s">
        <v>12</v>
      </c>
    </row>
    <row r="31" spans="2:12" ht="12.5">
      <c r="B31" s="34">
        <v>45807.411446759259</v>
      </c>
      <c r="C31" s="107">
        <v>259</v>
      </c>
      <c r="D31" s="108">
        <v>20.420000000000002</v>
      </c>
      <c r="E31" s="108">
        <v>5288.7800000000007</v>
      </c>
      <c r="F31" s="109" t="s">
        <v>12</v>
      </c>
    </row>
    <row r="32" spans="2:12" ht="12.5">
      <c r="B32" s="34">
        <v>45807.411446759259</v>
      </c>
      <c r="C32" s="107">
        <v>201</v>
      </c>
      <c r="D32" s="108">
        <v>20.420000000000002</v>
      </c>
      <c r="E32" s="108">
        <v>4104.42</v>
      </c>
      <c r="F32" s="109" t="s">
        <v>12</v>
      </c>
    </row>
    <row r="33" spans="2:6" ht="12.5">
      <c r="B33" s="34">
        <v>45807.413831018515</v>
      </c>
      <c r="C33" s="107">
        <v>71</v>
      </c>
      <c r="D33" s="108">
        <v>20.399999999999999</v>
      </c>
      <c r="E33" s="108">
        <v>1448.3999999999999</v>
      </c>
      <c r="F33" s="109" t="s">
        <v>12</v>
      </c>
    </row>
    <row r="34" spans="2:6" ht="12.5">
      <c r="B34" s="34">
        <v>45807.413831018515</v>
      </c>
      <c r="C34" s="107">
        <v>71</v>
      </c>
      <c r="D34" s="108">
        <v>20.399999999999999</v>
      </c>
      <c r="E34" s="108">
        <v>1448.3999999999999</v>
      </c>
      <c r="F34" s="109" t="s">
        <v>12</v>
      </c>
    </row>
    <row r="35" spans="2:6" ht="12.5">
      <c r="B35" s="34">
        <v>45807.413831018515</v>
      </c>
      <c r="C35" s="107">
        <v>164</v>
      </c>
      <c r="D35" s="108">
        <v>20.399999999999999</v>
      </c>
      <c r="E35" s="108">
        <v>3345.6</v>
      </c>
      <c r="F35" s="109" t="s">
        <v>12</v>
      </c>
    </row>
    <row r="36" spans="2:6" ht="12.5">
      <c r="B36" s="34">
        <v>45807.419340277775</v>
      </c>
      <c r="C36" s="107">
        <v>264</v>
      </c>
      <c r="D36" s="108">
        <v>20.420000000000002</v>
      </c>
      <c r="E36" s="108">
        <v>5390.88</v>
      </c>
      <c r="F36" s="109" t="s">
        <v>12</v>
      </c>
    </row>
    <row r="37" spans="2:6" ht="12.5">
      <c r="B37" s="34">
        <v>45807.420590277776</v>
      </c>
      <c r="C37" s="107">
        <v>180</v>
      </c>
      <c r="D37" s="108">
        <v>20.38</v>
      </c>
      <c r="E37" s="108">
        <v>3668.3999999999996</v>
      </c>
      <c r="F37" s="109" t="s">
        <v>12</v>
      </c>
    </row>
    <row r="38" spans="2:6" ht="12.5">
      <c r="B38" s="34">
        <v>45807.420590277776</v>
      </c>
      <c r="C38" s="107">
        <v>95</v>
      </c>
      <c r="D38" s="108">
        <v>20.38</v>
      </c>
      <c r="E38" s="108">
        <v>1936.1</v>
      </c>
      <c r="F38" s="109" t="s">
        <v>12</v>
      </c>
    </row>
    <row r="39" spans="2:6" ht="12.5">
      <c r="B39" s="34">
        <v>45807.425243055557</v>
      </c>
      <c r="C39" s="107">
        <v>205</v>
      </c>
      <c r="D39" s="108">
        <v>20.36</v>
      </c>
      <c r="E39" s="108">
        <v>4173.8</v>
      </c>
      <c r="F39" s="109" t="s">
        <v>12</v>
      </c>
    </row>
    <row r="40" spans="2:6" ht="12.5">
      <c r="B40" s="34">
        <v>45807.425243055557</v>
      </c>
      <c r="C40" s="107">
        <v>73</v>
      </c>
      <c r="D40" s="108">
        <v>20.36</v>
      </c>
      <c r="E40" s="108">
        <v>1486.28</v>
      </c>
      <c r="F40" s="109" t="s">
        <v>12</v>
      </c>
    </row>
    <row r="41" spans="2:6" ht="12.5">
      <c r="B41" s="34">
        <v>45807.434803240743</v>
      </c>
      <c r="C41" s="107">
        <v>286</v>
      </c>
      <c r="D41" s="108">
        <v>20.399999999999999</v>
      </c>
      <c r="E41" s="108">
        <v>5834.4</v>
      </c>
      <c r="F41" s="109" t="s">
        <v>12</v>
      </c>
    </row>
    <row r="42" spans="2:6" ht="12.5">
      <c r="B42" s="34">
        <v>45807.434884259259</v>
      </c>
      <c r="C42" s="107">
        <v>89</v>
      </c>
      <c r="D42" s="108">
        <v>20.38</v>
      </c>
      <c r="E42" s="108">
        <v>1813.82</v>
      </c>
      <c r="F42" s="109" t="s">
        <v>12</v>
      </c>
    </row>
    <row r="43" spans="2:6" ht="12.5">
      <c r="B43" s="34">
        <v>45807.435266203705</v>
      </c>
      <c r="C43" s="107">
        <v>2</v>
      </c>
      <c r="D43" s="108">
        <v>20.38</v>
      </c>
      <c r="E43" s="108">
        <v>40.76</v>
      </c>
      <c r="F43" s="109" t="s">
        <v>12</v>
      </c>
    </row>
    <row r="44" spans="2:6" ht="12.5">
      <c r="B44" s="34">
        <v>45807.435266203705</v>
      </c>
      <c r="C44" s="107">
        <v>1</v>
      </c>
      <c r="D44" s="108">
        <v>20.38</v>
      </c>
      <c r="E44" s="108">
        <v>20.38</v>
      </c>
      <c r="F44" s="109" t="s">
        <v>12</v>
      </c>
    </row>
    <row r="45" spans="2:6" ht="12.5">
      <c r="B45" s="34">
        <v>45807.435266203705</v>
      </c>
      <c r="C45" s="107">
        <v>1</v>
      </c>
      <c r="D45" s="108">
        <v>20.38</v>
      </c>
      <c r="E45" s="108">
        <v>20.38</v>
      </c>
      <c r="F45" s="109" t="s">
        <v>12</v>
      </c>
    </row>
    <row r="46" spans="2:6" ht="12.5">
      <c r="B46" s="34">
        <v>45807.435266203705</v>
      </c>
      <c r="C46" s="107">
        <v>2</v>
      </c>
      <c r="D46" s="108">
        <v>20.38</v>
      </c>
      <c r="E46" s="108">
        <v>40.76</v>
      </c>
      <c r="F46" s="109" t="s">
        <v>12</v>
      </c>
    </row>
    <row r="47" spans="2:6" ht="12.5">
      <c r="B47" s="34">
        <v>45807.435266203705</v>
      </c>
      <c r="C47" s="107">
        <v>22</v>
      </c>
      <c r="D47" s="108">
        <v>20.38</v>
      </c>
      <c r="E47" s="108">
        <v>448.35999999999996</v>
      </c>
      <c r="F47" s="109" t="s">
        <v>12</v>
      </c>
    </row>
    <row r="48" spans="2:6" ht="12.5">
      <c r="B48" s="34">
        <v>45807.435266203705</v>
      </c>
      <c r="C48" s="107">
        <v>6</v>
      </c>
      <c r="D48" s="108">
        <v>20.38</v>
      </c>
      <c r="E48" s="108">
        <v>122.28</v>
      </c>
      <c r="F48" s="109" t="s">
        <v>12</v>
      </c>
    </row>
    <row r="49" spans="2:6" ht="12.5">
      <c r="B49" s="34">
        <v>45807.435266203705</v>
      </c>
      <c r="C49" s="107">
        <v>24</v>
      </c>
      <c r="D49" s="108">
        <v>20.38</v>
      </c>
      <c r="E49" s="108">
        <v>489.12</v>
      </c>
      <c r="F49" s="109" t="s">
        <v>12</v>
      </c>
    </row>
    <row r="50" spans="2:6" ht="12.5">
      <c r="B50" s="34">
        <v>45807.435266203705</v>
      </c>
      <c r="C50" s="107">
        <v>1</v>
      </c>
      <c r="D50" s="108">
        <v>20.38</v>
      </c>
      <c r="E50" s="108">
        <v>20.38</v>
      </c>
      <c r="F50" s="109" t="s">
        <v>12</v>
      </c>
    </row>
    <row r="51" spans="2:6" ht="12.5">
      <c r="B51" s="34">
        <v>45807.435266203705</v>
      </c>
      <c r="C51" s="107">
        <v>3</v>
      </c>
      <c r="D51" s="108">
        <v>20.38</v>
      </c>
      <c r="E51" s="108">
        <v>61.14</v>
      </c>
      <c r="F51" s="109" t="s">
        <v>12</v>
      </c>
    </row>
    <row r="52" spans="2:6" ht="12.5">
      <c r="B52" s="34">
        <v>45807.435266203705</v>
      </c>
      <c r="C52" s="107">
        <v>1</v>
      </c>
      <c r="D52" s="108">
        <v>20.38</v>
      </c>
      <c r="E52" s="108">
        <v>20.38</v>
      </c>
      <c r="F52" s="109" t="s">
        <v>12</v>
      </c>
    </row>
    <row r="53" spans="2:6" ht="12.5">
      <c r="B53" s="34">
        <v>45807.435266203705</v>
      </c>
      <c r="C53" s="107">
        <v>5</v>
      </c>
      <c r="D53" s="108">
        <v>20.38</v>
      </c>
      <c r="E53" s="108">
        <v>101.89999999999999</v>
      </c>
      <c r="F53" s="109" t="s">
        <v>12</v>
      </c>
    </row>
    <row r="54" spans="2:6" ht="12.5">
      <c r="B54" s="34">
        <v>45807.43540509259</v>
      </c>
      <c r="C54" s="107">
        <v>514</v>
      </c>
      <c r="D54" s="108">
        <v>20.38</v>
      </c>
      <c r="E54" s="108">
        <v>10475.32</v>
      </c>
      <c r="F54" s="109" t="s">
        <v>12</v>
      </c>
    </row>
    <row r="55" spans="2:6" ht="12.5">
      <c r="B55" s="34">
        <v>45807.43540509259</v>
      </c>
      <c r="C55" s="107">
        <v>123</v>
      </c>
      <c r="D55" s="108">
        <v>20.38</v>
      </c>
      <c r="E55" s="108">
        <v>2506.7399999999998</v>
      </c>
      <c r="F55" s="109" t="s">
        <v>12</v>
      </c>
    </row>
    <row r="56" spans="2:6" ht="12.5">
      <c r="B56" s="34">
        <v>45807.43540509259</v>
      </c>
      <c r="C56" s="107">
        <v>1</v>
      </c>
      <c r="D56" s="108">
        <v>20.38</v>
      </c>
      <c r="E56" s="108">
        <v>20.38</v>
      </c>
      <c r="F56" s="109" t="s">
        <v>12</v>
      </c>
    </row>
    <row r="57" spans="2:6" ht="12.5">
      <c r="B57" s="34">
        <v>45807.43540509259</v>
      </c>
      <c r="C57" s="107">
        <v>8</v>
      </c>
      <c r="D57" s="108">
        <v>20.38</v>
      </c>
      <c r="E57" s="108">
        <v>163.04</v>
      </c>
      <c r="F57" s="109" t="s">
        <v>12</v>
      </c>
    </row>
    <row r="58" spans="2:6" ht="12.5">
      <c r="B58" s="34">
        <v>45807.441932870373</v>
      </c>
      <c r="C58" s="107">
        <v>276</v>
      </c>
      <c r="D58" s="108">
        <v>20.34</v>
      </c>
      <c r="E58" s="108">
        <v>5613.84</v>
      </c>
      <c r="F58" s="109" t="s">
        <v>12</v>
      </c>
    </row>
    <row r="59" spans="2:6" ht="12.5">
      <c r="B59" s="34">
        <v>45807.451620370368</v>
      </c>
      <c r="C59" s="107">
        <v>301</v>
      </c>
      <c r="D59" s="108">
        <v>20.32</v>
      </c>
      <c r="E59" s="108">
        <v>6116.32</v>
      </c>
      <c r="F59" s="109" t="s">
        <v>12</v>
      </c>
    </row>
    <row r="60" spans="2:6" ht="12.5">
      <c r="B60" s="34">
        <v>45807.451620370368</v>
      </c>
      <c r="C60" s="107">
        <v>269</v>
      </c>
      <c r="D60" s="108">
        <v>20.32</v>
      </c>
      <c r="E60" s="108">
        <v>5466.08</v>
      </c>
      <c r="F60" s="109" t="s">
        <v>12</v>
      </c>
    </row>
    <row r="61" spans="2:6" ht="12.5">
      <c r="B61" s="34">
        <v>45807.454768518517</v>
      </c>
      <c r="C61" s="107">
        <v>274</v>
      </c>
      <c r="D61" s="108">
        <v>20.32</v>
      </c>
      <c r="E61" s="108">
        <v>5567.68</v>
      </c>
      <c r="F61" s="109" t="s">
        <v>12</v>
      </c>
    </row>
    <row r="62" spans="2:6" ht="12.5">
      <c r="B62" s="34">
        <v>45807.454768518517</v>
      </c>
      <c r="C62" s="107">
        <v>40</v>
      </c>
      <c r="D62" s="108">
        <v>20.32</v>
      </c>
      <c r="E62" s="108">
        <v>812.8</v>
      </c>
      <c r="F62" s="109" t="s">
        <v>12</v>
      </c>
    </row>
    <row r="63" spans="2:6" ht="12.5">
      <c r="B63" s="34">
        <v>45807.457071759258</v>
      </c>
      <c r="C63" s="107">
        <v>290</v>
      </c>
      <c r="D63" s="108">
        <v>20.32</v>
      </c>
      <c r="E63" s="108">
        <v>5892.8</v>
      </c>
      <c r="F63" s="109" t="s">
        <v>12</v>
      </c>
    </row>
    <row r="64" spans="2:6" ht="12.5">
      <c r="B64" s="34">
        <v>45807.461157407408</v>
      </c>
      <c r="C64" s="107">
        <v>278</v>
      </c>
      <c r="D64" s="108">
        <v>20.32</v>
      </c>
      <c r="E64" s="108">
        <v>5648.96</v>
      </c>
      <c r="F64" s="109" t="s">
        <v>12</v>
      </c>
    </row>
    <row r="65" spans="2:6" ht="12.5">
      <c r="B65" s="34">
        <v>45807.466134259259</v>
      </c>
      <c r="C65" s="107">
        <v>261</v>
      </c>
      <c r="D65" s="108">
        <v>20.3</v>
      </c>
      <c r="E65" s="108">
        <v>5298.3</v>
      </c>
      <c r="F65" s="109" t="s">
        <v>12</v>
      </c>
    </row>
    <row r="66" spans="2:6" ht="12.5">
      <c r="B66" s="34">
        <v>45807.469942129632</v>
      </c>
      <c r="C66" s="107">
        <v>298</v>
      </c>
      <c r="D66" s="108">
        <v>20.3</v>
      </c>
      <c r="E66" s="108">
        <v>6049.4000000000005</v>
      </c>
      <c r="F66" s="109" t="s">
        <v>12</v>
      </c>
    </row>
    <row r="67" spans="2:6" ht="12.5">
      <c r="B67" s="34">
        <v>45807.474050925928</v>
      </c>
      <c r="C67" s="107">
        <v>123</v>
      </c>
      <c r="D67" s="108">
        <v>20.3</v>
      </c>
      <c r="E67" s="108">
        <v>2496.9</v>
      </c>
      <c r="F67" s="109" t="s">
        <v>12</v>
      </c>
    </row>
    <row r="68" spans="2:6" ht="12.5">
      <c r="B68" s="34">
        <v>45807.484467592592</v>
      </c>
      <c r="C68" s="107">
        <v>5</v>
      </c>
      <c r="D68" s="108">
        <v>20.28</v>
      </c>
      <c r="E68" s="108">
        <v>101.4</v>
      </c>
      <c r="F68" s="109" t="s">
        <v>12</v>
      </c>
    </row>
    <row r="69" spans="2:6" ht="12.5">
      <c r="B69" s="34">
        <v>45807.484467592592</v>
      </c>
      <c r="C69" s="107">
        <v>8</v>
      </c>
      <c r="D69" s="108">
        <v>20.28</v>
      </c>
      <c r="E69" s="108">
        <v>162.24</v>
      </c>
      <c r="F69" s="109" t="s">
        <v>12</v>
      </c>
    </row>
    <row r="70" spans="2:6" ht="12.5">
      <c r="B70" s="34">
        <v>45807.484467592592</v>
      </c>
      <c r="C70" s="107">
        <v>17</v>
      </c>
      <c r="D70" s="108">
        <v>20.28</v>
      </c>
      <c r="E70" s="108">
        <v>344.76</v>
      </c>
      <c r="F70" s="109" t="s">
        <v>12</v>
      </c>
    </row>
    <row r="71" spans="2:6" ht="12.5">
      <c r="B71" s="34">
        <v>45807.484467592592</v>
      </c>
      <c r="C71" s="107">
        <v>180</v>
      </c>
      <c r="D71" s="108">
        <v>20.28</v>
      </c>
      <c r="E71" s="108">
        <v>3650.4</v>
      </c>
      <c r="F71" s="109" t="s">
        <v>12</v>
      </c>
    </row>
    <row r="72" spans="2:6" ht="12.5">
      <c r="B72" s="34">
        <v>45807.484467592592</v>
      </c>
      <c r="C72" s="107">
        <v>32</v>
      </c>
      <c r="D72" s="108">
        <v>20.28</v>
      </c>
      <c r="E72" s="108">
        <v>648.96</v>
      </c>
      <c r="F72" s="109" t="s">
        <v>12</v>
      </c>
    </row>
    <row r="73" spans="2:6" ht="12.5">
      <c r="B73" s="34">
        <v>45807.484467592592</v>
      </c>
      <c r="C73" s="107">
        <v>275</v>
      </c>
      <c r="D73" s="108">
        <v>20.28</v>
      </c>
      <c r="E73" s="108">
        <v>5577</v>
      </c>
      <c r="F73" s="109" t="s">
        <v>12</v>
      </c>
    </row>
    <row r="74" spans="2:6" ht="12.5">
      <c r="B74" s="34">
        <v>45807.484479166669</v>
      </c>
      <c r="C74" s="107">
        <v>27</v>
      </c>
      <c r="D74" s="108">
        <v>20.28</v>
      </c>
      <c r="E74" s="108">
        <v>547.56000000000006</v>
      </c>
      <c r="F74" s="109" t="s">
        <v>12</v>
      </c>
    </row>
    <row r="75" spans="2:6" ht="12.5">
      <c r="B75" s="34">
        <v>45807.484930555554</v>
      </c>
      <c r="C75" s="107">
        <v>296</v>
      </c>
      <c r="D75" s="108">
        <v>20.28</v>
      </c>
      <c r="E75" s="108">
        <v>6002.88</v>
      </c>
      <c r="F75" s="109" t="s">
        <v>12</v>
      </c>
    </row>
    <row r="76" spans="2:6" ht="12.5">
      <c r="B76" s="34">
        <v>45807.489606481482</v>
      </c>
      <c r="C76" s="107">
        <v>267</v>
      </c>
      <c r="D76" s="108">
        <v>20.260000000000002</v>
      </c>
      <c r="E76" s="108">
        <v>5409.42</v>
      </c>
      <c r="F76" s="109" t="s">
        <v>12</v>
      </c>
    </row>
    <row r="77" spans="2:6" ht="12.5">
      <c r="B77" s="34">
        <v>45807.496550925927</v>
      </c>
      <c r="C77" s="107">
        <v>132</v>
      </c>
      <c r="D77" s="108">
        <v>20.260000000000002</v>
      </c>
      <c r="E77" s="108">
        <v>2674.32</v>
      </c>
      <c r="F77" s="109" t="s">
        <v>12</v>
      </c>
    </row>
    <row r="78" spans="2:6" ht="12.5">
      <c r="B78" s="34">
        <v>45807.496550925927</v>
      </c>
      <c r="C78" s="107">
        <v>157</v>
      </c>
      <c r="D78" s="108">
        <v>20.260000000000002</v>
      </c>
      <c r="E78" s="108">
        <v>3180.82</v>
      </c>
      <c r="F78" s="109" t="s">
        <v>12</v>
      </c>
    </row>
    <row r="79" spans="2:6" ht="12.5">
      <c r="B79" s="34">
        <v>45807.496550925927</v>
      </c>
      <c r="C79" s="107">
        <v>4</v>
      </c>
      <c r="D79" s="108">
        <v>20.260000000000002</v>
      </c>
      <c r="E79" s="108">
        <v>81.040000000000006</v>
      </c>
      <c r="F79" s="109" t="s">
        <v>12</v>
      </c>
    </row>
    <row r="80" spans="2:6" ht="12.5">
      <c r="B80" s="34">
        <v>45807.498599537037</v>
      </c>
      <c r="C80" s="107">
        <v>104</v>
      </c>
      <c r="D80" s="108">
        <v>20.260000000000002</v>
      </c>
      <c r="E80" s="108">
        <v>2107.04</v>
      </c>
      <c r="F80" s="109" t="s">
        <v>12</v>
      </c>
    </row>
    <row r="81" spans="2:6" ht="12.5">
      <c r="B81" s="34">
        <v>45807.500613425924</v>
      </c>
      <c r="C81" s="107">
        <v>301</v>
      </c>
      <c r="D81" s="108">
        <v>20.260000000000002</v>
      </c>
      <c r="E81" s="108">
        <v>6098.26</v>
      </c>
      <c r="F81" s="109" t="s">
        <v>12</v>
      </c>
    </row>
    <row r="82" spans="2:6" ht="12.5">
      <c r="B82" s="34">
        <v>45807.518518518518</v>
      </c>
      <c r="C82" s="107">
        <v>289</v>
      </c>
      <c r="D82" s="108">
        <v>20.34</v>
      </c>
      <c r="E82" s="108">
        <v>5878.26</v>
      </c>
      <c r="F82" s="109" t="s">
        <v>12</v>
      </c>
    </row>
    <row r="83" spans="2:6" ht="12.5">
      <c r="B83" s="34">
        <v>45807.521458333336</v>
      </c>
      <c r="C83" s="107">
        <v>294</v>
      </c>
      <c r="D83" s="108">
        <v>20.36</v>
      </c>
      <c r="E83" s="108">
        <v>5985.84</v>
      </c>
      <c r="F83" s="109" t="s">
        <v>12</v>
      </c>
    </row>
    <row r="84" spans="2:6" ht="12.5">
      <c r="B84" s="34">
        <v>45807.529027777775</v>
      </c>
      <c r="C84" s="107">
        <v>4</v>
      </c>
      <c r="D84" s="108">
        <v>20.36</v>
      </c>
      <c r="E84" s="108">
        <v>81.44</v>
      </c>
      <c r="F84" s="109" t="s">
        <v>12</v>
      </c>
    </row>
    <row r="85" spans="2:6" ht="12.5">
      <c r="B85" s="34">
        <v>45807.529293981483</v>
      </c>
      <c r="C85" s="107">
        <v>87</v>
      </c>
      <c r="D85" s="108">
        <v>20.38</v>
      </c>
      <c r="E85" s="108">
        <v>1773.06</v>
      </c>
      <c r="F85" s="109" t="s">
        <v>12</v>
      </c>
    </row>
    <row r="86" spans="2:6" ht="12.5">
      <c r="B86" s="34">
        <v>45807.530416666668</v>
      </c>
      <c r="C86" s="107">
        <v>289</v>
      </c>
      <c r="D86" s="108">
        <v>20.38</v>
      </c>
      <c r="E86" s="108">
        <v>5889.82</v>
      </c>
      <c r="F86" s="109" t="s">
        <v>12</v>
      </c>
    </row>
    <row r="87" spans="2:6" ht="12.5">
      <c r="B87" s="34">
        <v>45807.535254629627</v>
      </c>
      <c r="C87" s="107">
        <v>284</v>
      </c>
      <c r="D87" s="108">
        <v>20.38</v>
      </c>
      <c r="E87" s="108">
        <v>5787.92</v>
      </c>
      <c r="F87" s="109" t="s">
        <v>12</v>
      </c>
    </row>
    <row r="88" spans="2:6" ht="12.5">
      <c r="B88" s="34">
        <v>45807.539953703701</v>
      </c>
      <c r="C88" s="107">
        <v>271</v>
      </c>
      <c r="D88" s="108">
        <v>20.38</v>
      </c>
      <c r="E88" s="108">
        <v>5522.98</v>
      </c>
      <c r="F88" s="109" t="s">
        <v>12</v>
      </c>
    </row>
    <row r="89" spans="2:6" ht="12.5">
      <c r="B89" s="34">
        <v>45807.549375000002</v>
      </c>
      <c r="C89" s="107">
        <v>138</v>
      </c>
      <c r="D89" s="108">
        <v>20.38</v>
      </c>
      <c r="E89" s="108">
        <v>2812.44</v>
      </c>
      <c r="F89" s="109" t="s">
        <v>12</v>
      </c>
    </row>
    <row r="90" spans="2:6" ht="12.5">
      <c r="B90" s="34">
        <v>45807.549375000002</v>
      </c>
      <c r="C90" s="107">
        <v>258</v>
      </c>
      <c r="D90" s="108">
        <v>20.38</v>
      </c>
      <c r="E90" s="108">
        <v>5258.04</v>
      </c>
      <c r="F90" s="109" t="s">
        <v>12</v>
      </c>
    </row>
    <row r="91" spans="2:6" ht="12.5">
      <c r="B91" s="34">
        <v>45807.549375000002</v>
      </c>
      <c r="C91" s="107">
        <v>250</v>
      </c>
      <c r="D91" s="108">
        <v>20.38</v>
      </c>
      <c r="E91" s="108">
        <v>5095</v>
      </c>
      <c r="F91" s="109" t="s">
        <v>12</v>
      </c>
    </row>
    <row r="92" spans="2:6" ht="12.5">
      <c r="B92" s="34">
        <v>45807.549375000002</v>
      </c>
      <c r="C92" s="107">
        <v>129</v>
      </c>
      <c r="D92" s="108">
        <v>20.38</v>
      </c>
      <c r="E92" s="108">
        <v>2629.02</v>
      </c>
      <c r="F92" s="109" t="s">
        <v>12</v>
      </c>
    </row>
    <row r="93" spans="2:6" ht="12.5">
      <c r="B93" s="34">
        <v>45807.549375000002</v>
      </c>
      <c r="C93" s="107">
        <v>12</v>
      </c>
      <c r="D93" s="108">
        <v>20.38</v>
      </c>
      <c r="E93" s="108">
        <v>244.56</v>
      </c>
      <c r="F93" s="109" t="s">
        <v>12</v>
      </c>
    </row>
    <row r="94" spans="2:6" ht="12.5">
      <c r="B94" s="34">
        <v>45807.549375000002</v>
      </c>
      <c r="C94" s="107">
        <v>267</v>
      </c>
      <c r="D94" s="108">
        <v>20.38</v>
      </c>
      <c r="E94" s="108">
        <v>5441.46</v>
      </c>
      <c r="F94" s="109" t="s">
        <v>12</v>
      </c>
    </row>
    <row r="95" spans="2:6" ht="12.5">
      <c r="B95" s="34">
        <v>45807.557766203703</v>
      </c>
      <c r="C95" s="107">
        <v>263</v>
      </c>
      <c r="D95" s="108">
        <v>20.36</v>
      </c>
      <c r="E95" s="108">
        <v>5354.68</v>
      </c>
      <c r="F95" s="109" t="s">
        <v>12</v>
      </c>
    </row>
    <row r="96" spans="2:6" ht="12.5">
      <c r="B96" s="34">
        <v>45807.568541666667</v>
      </c>
      <c r="C96" s="107">
        <v>26</v>
      </c>
      <c r="D96" s="108">
        <v>20.34</v>
      </c>
      <c r="E96" s="108">
        <v>528.84</v>
      </c>
      <c r="F96" s="109" t="s">
        <v>12</v>
      </c>
    </row>
    <row r="97" spans="2:6" ht="12.5">
      <c r="B97" s="34">
        <v>45807.570104166669</v>
      </c>
      <c r="C97" s="107">
        <v>46</v>
      </c>
      <c r="D97" s="108">
        <v>20.34</v>
      </c>
      <c r="E97" s="108">
        <v>935.64</v>
      </c>
      <c r="F97" s="109" t="s">
        <v>12</v>
      </c>
    </row>
    <row r="98" spans="2:6" ht="12.5">
      <c r="B98" s="34">
        <v>45807.570104166669</v>
      </c>
      <c r="C98" s="107">
        <v>214</v>
      </c>
      <c r="D98" s="108">
        <v>20.34</v>
      </c>
      <c r="E98" s="108">
        <v>4352.76</v>
      </c>
      <c r="F98" s="109" t="s">
        <v>12</v>
      </c>
    </row>
    <row r="99" spans="2:6" ht="12.5">
      <c r="B99" s="34">
        <v>45807.570104166669</v>
      </c>
      <c r="C99" s="107">
        <v>233</v>
      </c>
      <c r="D99" s="108">
        <v>20.34</v>
      </c>
      <c r="E99" s="108">
        <v>4739.22</v>
      </c>
      <c r="F99" s="109" t="s">
        <v>12</v>
      </c>
    </row>
    <row r="100" spans="2:6" ht="12.5">
      <c r="B100" s="34">
        <v>45807.570104166669</v>
      </c>
      <c r="C100" s="107">
        <v>243</v>
      </c>
      <c r="D100" s="108">
        <v>20.34</v>
      </c>
      <c r="E100" s="108">
        <v>4942.62</v>
      </c>
      <c r="F100" s="109" t="s">
        <v>12</v>
      </c>
    </row>
    <row r="101" spans="2:6" ht="12.5">
      <c r="B101" s="34">
        <v>45807.570104166669</v>
      </c>
      <c r="C101" s="107">
        <v>10</v>
      </c>
      <c r="D101" s="108">
        <v>20.34</v>
      </c>
      <c r="E101" s="108">
        <v>203.4</v>
      </c>
      <c r="F101" s="109" t="s">
        <v>12</v>
      </c>
    </row>
    <row r="102" spans="2:6" ht="12.5">
      <c r="B102" s="34">
        <v>45807.581030092595</v>
      </c>
      <c r="C102" s="107">
        <v>275</v>
      </c>
      <c r="D102" s="108">
        <v>20.34</v>
      </c>
      <c r="E102" s="108">
        <v>5593.5</v>
      </c>
      <c r="F102" s="109" t="s">
        <v>12</v>
      </c>
    </row>
    <row r="103" spans="2:6" ht="12.5">
      <c r="B103" s="34">
        <v>45807.581030092595</v>
      </c>
      <c r="C103" s="107">
        <v>268</v>
      </c>
      <c r="D103" s="108">
        <v>20.34</v>
      </c>
      <c r="E103" s="108">
        <v>5451.12</v>
      </c>
      <c r="F103" s="109" t="s">
        <v>12</v>
      </c>
    </row>
    <row r="104" spans="2:6" ht="12.5">
      <c r="B104" s="34">
        <v>45807.588495370372</v>
      </c>
      <c r="C104" s="107">
        <v>278</v>
      </c>
      <c r="D104" s="108">
        <v>20.32</v>
      </c>
      <c r="E104" s="108">
        <v>5648.96</v>
      </c>
      <c r="F104" s="109" t="s">
        <v>12</v>
      </c>
    </row>
    <row r="105" spans="2:6" ht="12.5">
      <c r="B105" s="34">
        <v>45807.589479166665</v>
      </c>
      <c r="C105" s="107">
        <v>779</v>
      </c>
      <c r="D105" s="108">
        <v>20.3</v>
      </c>
      <c r="E105" s="108">
        <v>15813.7</v>
      </c>
      <c r="F105" s="109" t="s">
        <v>12</v>
      </c>
    </row>
    <row r="106" spans="2:6" ht="12.5">
      <c r="B106" s="34">
        <v>45807.589479166665</v>
      </c>
      <c r="C106" s="107">
        <v>215</v>
      </c>
      <c r="D106" s="108">
        <v>20.3</v>
      </c>
      <c r="E106" s="108">
        <v>4364.5</v>
      </c>
      <c r="F106" s="109" t="s">
        <v>12</v>
      </c>
    </row>
    <row r="107" spans="2:6" ht="12.5">
      <c r="B107" s="34">
        <v>45807.590509259258</v>
      </c>
      <c r="C107" s="107">
        <v>530</v>
      </c>
      <c r="D107" s="108">
        <v>20.2</v>
      </c>
      <c r="E107" s="108">
        <v>10706</v>
      </c>
      <c r="F107" s="109" t="s">
        <v>12</v>
      </c>
    </row>
    <row r="108" spans="2:6" ht="12.5">
      <c r="B108" s="34">
        <v>45807.59480324074</v>
      </c>
      <c r="C108" s="107">
        <v>259</v>
      </c>
      <c r="D108" s="108">
        <v>20.2</v>
      </c>
      <c r="E108" s="108">
        <v>5231.8</v>
      </c>
      <c r="F108" s="109" t="s">
        <v>12</v>
      </c>
    </row>
    <row r="109" spans="2:6" ht="12.5">
      <c r="B109" s="34">
        <v>45807.595335648148</v>
      </c>
      <c r="C109" s="107">
        <v>3</v>
      </c>
      <c r="D109" s="108">
        <v>20.18</v>
      </c>
      <c r="E109" s="108">
        <v>60.54</v>
      </c>
      <c r="F109" s="109" t="s">
        <v>12</v>
      </c>
    </row>
    <row r="110" spans="2:6" ht="12.5">
      <c r="B110" s="34">
        <v>45807.595335648148</v>
      </c>
      <c r="C110" s="107">
        <v>52</v>
      </c>
      <c r="D110" s="108">
        <v>20.18</v>
      </c>
      <c r="E110" s="108">
        <v>1049.3599999999999</v>
      </c>
      <c r="F110" s="109" t="s">
        <v>12</v>
      </c>
    </row>
    <row r="111" spans="2:6" ht="12.5">
      <c r="B111" s="34">
        <v>45807.600081018521</v>
      </c>
      <c r="C111" s="107">
        <v>272</v>
      </c>
      <c r="D111" s="108">
        <v>20.18</v>
      </c>
      <c r="E111" s="108">
        <v>5488.96</v>
      </c>
      <c r="F111" s="109" t="s">
        <v>12</v>
      </c>
    </row>
    <row r="112" spans="2:6" ht="12.5">
      <c r="B112" s="34">
        <v>45807.600081018521</v>
      </c>
      <c r="C112" s="107">
        <v>281</v>
      </c>
      <c r="D112" s="108">
        <v>20.2</v>
      </c>
      <c r="E112" s="108">
        <v>5676.2</v>
      </c>
      <c r="F112" s="109" t="s">
        <v>12</v>
      </c>
    </row>
    <row r="113" spans="2:6" ht="12.5">
      <c r="B113" s="34">
        <v>45807.608993055554</v>
      </c>
      <c r="C113" s="107">
        <v>263</v>
      </c>
      <c r="D113" s="108">
        <v>20.239999999999998</v>
      </c>
      <c r="E113" s="108">
        <v>5323.12</v>
      </c>
      <c r="F113" s="109" t="s">
        <v>12</v>
      </c>
    </row>
    <row r="114" spans="2:6" ht="12.5">
      <c r="B114" s="34">
        <v>45807.610509259262</v>
      </c>
      <c r="C114" s="107">
        <v>286</v>
      </c>
      <c r="D114" s="108">
        <v>20.239999999999998</v>
      </c>
      <c r="E114" s="108">
        <v>5788.6399999999994</v>
      </c>
      <c r="F114" s="109" t="s">
        <v>12</v>
      </c>
    </row>
    <row r="115" spans="2:6" ht="12.5">
      <c r="B115" s="34">
        <v>45807.610509259262</v>
      </c>
      <c r="C115" s="107">
        <v>495</v>
      </c>
      <c r="D115" s="108">
        <v>20.239999999999998</v>
      </c>
      <c r="E115" s="108">
        <v>10018.799999999999</v>
      </c>
      <c r="F115" s="109" t="s">
        <v>12</v>
      </c>
    </row>
    <row r="116" spans="2:6" ht="12.5">
      <c r="B116" s="34">
        <v>45807.624583333331</v>
      </c>
      <c r="C116" s="107">
        <v>80</v>
      </c>
      <c r="D116" s="108">
        <v>20.260000000000002</v>
      </c>
      <c r="E116" s="108">
        <v>1620.8000000000002</v>
      </c>
      <c r="F116" s="109" t="s">
        <v>12</v>
      </c>
    </row>
    <row r="117" spans="2:6" ht="12.5">
      <c r="B117" s="34">
        <v>45807.624583333331</v>
      </c>
      <c r="C117" s="107">
        <v>74</v>
      </c>
      <c r="D117" s="108">
        <v>20.260000000000002</v>
      </c>
      <c r="E117" s="108">
        <v>1499.24</v>
      </c>
      <c r="F117" s="109" t="s">
        <v>12</v>
      </c>
    </row>
    <row r="118" spans="2:6" ht="12.5">
      <c r="B118" s="34">
        <v>45807.624583333331</v>
      </c>
      <c r="C118" s="107">
        <v>81</v>
      </c>
      <c r="D118" s="108">
        <v>20.260000000000002</v>
      </c>
      <c r="E118" s="108">
        <v>1641.0600000000002</v>
      </c>
      <c r="F118" s="109" t="s">
        <v>12</v>
      </c>
    </row>
    <row r="119" spans="2:6" ht="12.5">
      <c r="B119" s="34">
        <v>45807.624583333331</v>
      </c>
      <c r="C119" s="107">
        <v>65</v>
      </c>
      <c r="D119" s="108">
        <v>20.260000000000002</v>
      </c>
      <c r="E119" s="108">
        <v>1316.9</v>
      </c>
      <c r="F119" s="109" t="s">
        <v>12</v>
      </c>
    </row>
    <row r="120" spans="2:6" ht="12.5">
      <c r="B120" s="34">
        <v>45807.628495370373</v>
      </c>
      <c r="C120" s="107">
        <v>142</v>
      </c>
      <c r="D120" s="108">
        <v>20.239999999999998</v>
      </c>
      <c r="E120" s="108">
        <v>2874.08</v>
      </c>
      <c r="F120" s="109" t="s">
        <v>12</v>
      </c>
    </row>
    <row r="121" spans="2:6" ht="12.5">
      <c r="B121" s="34">
        <v>45807.629826388889</v>
      </c>
      <c r="C121" s="107">
        <v>632</v>
      </c>
      <c r="D121" s="108">
        <v>20.260000000000002</v>
      </c>
      <c r="E121" s="108">
        <v>12804.320000000002</v>
      </c>
      <c r="F121" s="109" t="s">
        <v>12</v>
      </c>
    </row>
    <row r="122" spans="2:6" ht="12.5">
      <c r="B122" s="34">
        <v>45807.644166666665</v>
      </c>
      <c r="C122" s="107">
        <v>556</v>
      </c>
      <c r="D122" s="108">
        <v>20.260000000000002</v>
      </c>
      <c r="E122" s="108">
        <v>11264.560000000001</v>
      </c>
      <c r="F122" s="109" t="s">
        <v>12</v>
      </c>
    </row>
    <row r="123" spans="2:6" ht="12.5">
      <c r="B123" s="34">
        <v>45807.644166666665</v>
      </c>
      <c r="C123" s="107">
        <v>266</v>
      </c>
      <c r="D123" s="108">
        <v>20.260000000000002</v>
      </c>
      <c r="E123" s="108">
        <v>5389.1600000000008</v>
      </c>
      <c r="F123" s="109" t="s">
        <v>12</v>
      </c>
    </row>
    <row r="124" spans="2:6" ht="12.5">
      <c r="B124" s="34">
        <v>45807.644166666665</v>
      </c>
      <c r="C124" s="107">
        <v>279</v>
      </c>
      <c r="D124" s="108">
        <v>20.260000000000002</v>
      </c>
      <c r="E124" s="108">
        <v>5652.5400000000009</v>
      </c>
      <c r="F124" s="109" t="s">
        <v>12</v>
      </c>
    </row>
    <row r="125" spans="2:6" ht="12.5">
      <c r="B125" s="34">
        <v>45807.650740740741</v>
      </c>
      <c r="C125" s="107">
        <v>292</v>
      </c>
      <c r="D125" s="108">
        <v>20.2</v>
      </c>
      <c r="E125" s="108">
        <v>5898.4</v>
      </c>
      <c r="F125" s="109" t="s">
        <v>12</v>
      </c>
    </row>
    <row r="126" spans="2:6" ht="12.5">
      <c r="B126" s="34">
        <v>45807.650740740741</v>
      </c>
      <c r="C126" s="107">
        <v>260</v>
      </c>
      <c r="D126" s="108">
        <v>20.2</v>
      </c>
      <c r="E126" s="108">
        <v>5252</v>
      </c>
      <c r="F126" s="109" t="s">
        <v>12</v>
      </c>
    </row>
    <row r="127" spans="2:6" ht="12.5">
      <c r="B127" s="34">
        <v>45807.657708333332</v>
      </c>
      <c r="C127" s="107">
        <v>173</v>
      </c>
      <c r="D127" s="108">
        <v>20.2</v>
      </c>
      <c r="E127" s="108">
        <v>3494.6</v>
      </c>
      <c r="F127" s="109" t="s">
        <v>12</v>
      </c>
    </row>
    <row r="128" spans="2:6" ht="12.5">
      <c r="B128" s="34">
        <v>45807.657708333332</v>
      </c>
      <c r="C128" s="107">
        <v>359</v>
      </c>
      <c r="D128" s="108">
        <v>20.2</v>
      </c>
      <c r="E128" s="108">
        <v>7251.8</v>
      </c>
      <c r="F128" s="109" t="s">
        <v>12</v>
      </c>
    </row>
    <row r="129" spans="2:6" ht="12.5">
      <c r="B129" s="34">
        <v>45807.671435185184</v>
      </c>
      <c r="C129" s="107">
        <v>77</v>
      </c>
      <c r="D129" s="108">
        <v>20.22</v>
      </c>
      <c r="E129" s="108">
        <v>1556.9399999999998</v>
      </c>
      <c r="F129" s="109" t="s">
        <v>12</v>
      </c>
    </row>
    <row r="130" spans="2:6" ht="12.5">
      <c r="B130" s="34">
        <v>45807.671435185184</v>
      </c>
      <c r="C130" s="107">
        <v>89</v>
      </c>
      <c r="D130" s="108">
        <v>20.22</v>
      </c>
      <c r="E130" s="108">
        <v>1799.58</v>
      </c>
      <c r="F130" s="109" t="s">
        <v>12</v>
      </c>
    </row>
    <row r="131" spans="2:6" ht="12.5">
      <c r="B131" s="34">
        <v>45807.671435185184</v>
      </c>
      <c r="C131" s="107">
        <v>87</v>
      </c>
      <c r="D131" s="108">
        <v>20.22</v>
      </c>
      <c r="E131" s="108">
        <v>1759.1399999999999</v>
      </c>
      <c r="F131" s="109" t="s">
        <v>12</v>
      </c>
    </row>
    <row r="132" spans="2:6" ht="12.5">
      <c r="B132" s="34">
        <v>45807.67428240741</v>
      </c>
      <c r="C132" s="107">
        <v>106</v>
      </c>
      <c r="D132" s="108">
        <v>20.22</v>
      </c>
      <c r="E132" s="108">
        <v>2143.3199999999997</v>
      </c>
      <c r="F132" s="109" t="s">
        <v>12</v>
      </c>
    </row>
    <row r="133" spans="2:6" ht="12.5">
      <c r="B133" s="34">
        <v>45807.67428240741</v>
      </c>
      <c r="C133" s="107">
        <v>200</v>
      </c>
      <c r="D133" s="108">
        <v>20.22</v>
      </c>
      <c r="E133" s="108">
        <v>4044</v>
      </c>
      <c r="F133" s="109" t="s">
        <v>12</v>
      </c>
    </row>
    <row r="134" spans="2:6" ht="12.5">
      <c r="B134" s="34">
        <v>45807.679236111115</v>
      </c>
      <c r="C134" s="107">
        <v>267</v>
      </c>
      <c r="D134" s="108">
        <v>20.239999999999998</v>
      </c>
      <c r="E134" s="108">
        <v>5404.08</v>
      </c>
      <c r="F134" s="109" t="s">
        <v>12</v>
      </c>
    </row>
    <row r="135" spans="2:6" ht="12.5">
      <c r="B135" s="34">
        <v>45807.679884259262</v>
      </c>
      <c r="C135" s="107">
        <v>117</v>
      </c>
      <c r="D135" s="108">
        <v>20.239999999999998</v>
      </c>
      <c r="E135" s="108">
        <v>2368.08</v>
      </c>
      <c r="F135" s="109" t="s">
        <v>12</v>
      </c>
    </row>
    <row r="136" spans="2:6" ht="12.5">
      <c r="B136" s="34">
        <v>45807.679884259262</v>
      </c>
      <c r="C136" s="107">
        <v>82</v>
      </c>
      <c r="D136" s="108">
        <v>20.239999999999998</v>
      </c>
      <c r="E136" s="108">
        <v>1659.6799999999998</v>
      </c>
      <c r="F136" s="109" t="s">
        <v>12</v>
      </c>
    </row>
    <row r="137" spans="2:6" ht="12.5">
      <c r="B137" s="34">
        <v>45807.679884259262</v>
      </c>
      <c r="C137" s="107">
        <v>89</v>
      </c>
      <c r="D137" s="108">
        <v>20.239999999999998</v>
      </c>
      <c r="E137" s="108">
        <v>1801.36</v>
      </c>
      <c r="F137" s="109" t="s">
        <v>12</v>
      </c>
    </row>
    <row r="138" spans="2:6" ht="12.5">
      <c r="B138" s="34">
        <v>45807.682604166665</v>
      </c>
      <c r="C138" s="107">
        <v>180</v>
      </c>
      <c r="D138" s="108">
        <v>20.239999999999998</v>
      </c>
      <c r="E138" s="108">
        <v>3643.2</v>
      </c>
      <c r="F138" s="109" t="s">
        <v>12</v>
      </c>
    </row>
    <row r="139" spans="2:6" ht="12.5">
      <c r="B139" s="34">
        <v>45807.68509259259</v>
      </c>
      <c r="C139" s="107">
        <v>258</v>
      </c>
      <c r="D139" s="108">
        <v>20.260000000000002</v>
      </c>
      <c r="E139" s="108">
        <v>5227.0800000000008</v>
      </c>
      <c r="F139" s="109" t="s">
        <v>12</v>
      </c>
    </row>
    <row r="140" spans="2:6" ht="12.5">
      <c r="B140" s="34">
        <v>45807.690370370372</v>
      </c>
      <c r="C140" s="107">
        <v>267</v>
      </c>
      <c r="D140" s="108">
        <v>20.28</v>
      </c>
      <c r="E140" s="108">
        <v>5414.76</v>
      </c>
      <c r="F140" s="109" t="s">
        <v>12</v>
      </c>
    </row>
    <row r="141" spans="2:6" ht="12.5">
      <c r="B141" s="34">
        <v>45807.691018518519</v>
      </c>
      <c r="C141" s="107">
        <v>34</v>
      </c>
      <c r="D141" s="108">
        <v>20.260000000000002</v>
      </c>
      <c r="E141" s="108">
        <v>688.84</v>
      </c>
      <c r="F141" s="109" t="s">
        <v>12</v>
      </c>
    </row>
    <row r="142" spans="2:6" ht="12.5">
      <c r="B142" s="34">
        <v>45807.694097222222</v>
      </c>
      <c r="C142" s="107">
        <v>96</v>
      </c>
      <c r="D142" s="108">
        <v>20.28</v>
      </c>
      <c r="E142" s="108">
        <v>1946.88</v>
      </c>
      <c r="F142" s="109" t="s">
        <v>12</v>
      </c>
    </row>
    <row r="143" spans="2:6" ht="12.5">
      <c r="B143" s="34">
        <v>45807.694097222222</v>
      </c>
      <c r="C143" s="107">
        <v>163</v>
      </c>
      <c r="D143" s="108">
        <v>20.28</v>
      </c>
      <c r="E143" s="108">
        <v>3305.6400000000003</v>
      </c>
      <c r="F143" s="109" t="s">
        <v>12</v>
      </c>
    </row>
    <row r="144" spans="2:6" ht="12.5">
      <c r="B144" s="34">
        <v>45807.696446759262</v>
      </c>
      <c r="C144" s="107">
        <v>303</v>
      </c>
      <c r="D144" s="108">
        <v>20.28</v>
      </c>
      <c r="E144" s="108">
        <v>6144.84</v>
      </c>
      <c r="F144" s="109" t="s">
        <v>12</v>
      </c>
    </row>
    <row r="145" spans="2:6" ht="12.5">
      <c r="B145" s="34">
        <v>45807.696446759262</v>
      </c>
      <c r="C145" s="107">
        <v>278</v>
      </c>
      <c r="D145" s="108">
        <v>20.28</v>
      </c>
      <c r="E145" s="108">
        <v>5637.84</v>
      </c>
      <c r="F145" s="109" t="s">
        <v>12</v>
      </c>
    </row>
    <row r="146" spans="2:6" ht="12.5">
      <c r="B146" s="34">
        <v>45807.696446759262</v>
      </c>
      <c r="C146" s="107">
        <v>4</v>
      </c>
      <c r="D146" s="108">
        <v>20.28</v>
      </c>
      <c r="E146" s="108">
        <v>81.12</v>
      </c>
      <c r="F146" s="109" t="s">
        <v>12</v>
      </c>
    </row>
    <row r="147" spans="2:6" ht="12.5">
      <c r="B147" s="34">
        <v>45807.701562499999</v>
      </c>
      <c r="C147" s="107">
        <v>56</v>
      </c>
      <c r="D147" s="108">
        <v>20.260000000000002</v>
      </c>
      <c r="E147" s="108">
        <v>1134.5600000000002</v>
      </c>
      <c r="F147" s="109" t="s">
        <v>12</v>
      </c>
    </row>
    <row r="148" spans="2:6" ht="12.5">
      <c r="B148" s="34">
        <v>45807.701562499999</v>
      </c>
      <c r="C148" s="107">
        <v>212</v>
      </c>
      <c r="D148" s="108">
        <v>20.260000000000002</v>
      </c>
      <c r="E148" s="108">
        <v>4295.12</v>
      </c>
      <c r="F148" s="109" t="s">
        <v>12</v>
      </c>
    </row>
    <row r="149" spans="2:6" ht="12.5">
      <c r="B149" s="34">
        <v>45807.701562499999</v>
      </c>
      <c r="C149" s="107">
        <v>36</v>
      </c>
      <c r="D149" s="108">
        <v>20.260000000000002</v>
      </c>
      <c r="E149" s="108">
        <v>729.36</v>
      </c>
      <c r="F149" s="109" t="s">
        <v>12</v>
      </c>
    </row>
    <row r="150" spans="2:6" ht="12.5">
      <c r="B150" s="34">
        <v>45807.714537037034</v>
      </c>
      <c r="C150" s="107">
        <v>258</v>
      </c>
      <c r="D150" s="108">
        <v>20.239999999999998</v>
      </c>
      <c r="E150" s="108">
        <v>5221.9199999999992</v>
      </c>
      <c r="F150" s="109" t="s">
        <v>12</v>
      </c>
    </row>
    <row r="151" spans="2:6" ht="12.5">
      <c r="B151" s="34">
        <v>45807.714537037034</v>
      </c>
      <c r="C151" s="107">
        <v>280</v>
      </c>
      <c r="D151" s="108">
        <v>20.239999999999998</v>
      </c>
      <c r="E151" s="108">
        <v>5667.2</v>
      </c>
      <c r="F151" s="109" t="s">
        <v>12</v>
      </c>
    </row>
    <row r="152" spans="2:6" ht="12.5">
      <c r="B152" s="34">
        <v>45807.714537037034</v>
      </c>
      <c r="C152" s="107">
        <v>310</v>
      </c>
      <c r="D152" s="108">
        <v>20.239999999999998</v>
      </c>
      <c r="E152" s="108">
        <v>6274.4</v>
      </c>
      <c r="F152" s="109" t="s">
        <v>12</v>
      </c>
    </row>
    <row r="153" spans="2:6" ht="12.5">
      <c r="B153" s="34">
        <v>45807.714537037034</v>
      </c>
      <c r="C153" s="107">
        <v>260</v>
      </c>
      <c r="D153" s="108">
        <v>20.239999999999998</v>
      </c>
      <c r="E153" s="108">
        <v>5262.4</v>
      </c>
      <c r="F153" s="109" t="s">
        <v>12</v>
      </c>
    </row>
    <row r="154" spans="2:6" ht="12.5">
      <c r="B154" s="34">
        <v>45807.714537037034</v>
      </c>
      <c r="C154" s="107">
        <v>194</v>
      </c>
      <c r="D154" s="108">
        <v>20.239999999999998</v>
      </c>
      <c r="E154" s="108">
        <v>3926.5599999999995</v>
      </c>
      <c r="F154" s="109" t="s">
        <v>12</v>
      </c>
    </row>
    <row r="155" spans="2:6" ht="12.5">
      <c r="B155" s="34">
        <v>45807.719166666669</v>
      </c>
      <c r="C155" s="107">
        <v>271</v>
      </c>
      <c r="D155" s="108">
        <v>20.260000000000002</v>
      </c>
      <c r="E155" s="108">
        <v>5490.46</v>
      </c>
      <c r="F155" s="109" t="s">
        <v>12</v>
      </c>
    </row>
    <row r="156" spans="2:6" ht="12.5">
      <c r="B156" s="34">
        <v>45807.719166666669</v>
      </c>
      <c r="C156" s="107">
        <v>257</v>
      </c>
      <c r="D156" s="108">
        <v>20.260000000000002</v>
      </c>
      <c r="E156" s="108">
        <v>5206.8200000000006</v>
      </c>
      <c r="F156" s="109" t="s">
        <v>12</v>
      </c>
    </row>
    <row r="157" spans="2:6" ht="12.5">
      <c r="B157" s="34">
        <v>45807.719166666669</v>
      </c>
      <c r="C157" s="107">
        <v>303</v>
      </c>
      <c r="D157" s="108">
        <v>20.260000000000002</v>
      </c>
      <c r="E157" s="108">
        <v>6138.7800000000007</v>
      </c>
      <c r="F157" s="109" t="s">
        <v>12</v>
      </c>
    </row>
    <row r="158" spans="2:6" ht="12.5">
      <c r="B158" s="34">
        <v>45807.719166666669</v>
      </c>
      <c r="C158" s="107">
        <v>259</v>
      </c>
      <c r="D158" s="108">
        <v>20.260000000000002</v>
      </c>
      <c r="E158" s="108">
        <v>5247.34</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76BE-377E-4A5A-B300-FA6FF3FD163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45806</v>
      </c>
      <c r="C15" s="59">
        <f>SUMIF(F20:F5000,F15,C20:C5000)</f>
        <v>30518</v>
      </c>
      <c r="D15" s="60">
        <f>E15/C15</f>
        <v>20.200060292286519</v>
      </c>
      <c r="E15" s="60">
        <f>SUMIF(F20:F5000,F15,E20:E5000)</f>
        <v>616465.43999999994</v>
      </c>
      <c r="F15" s="61" t="s">
        <v>12</v>
      </c>
    </row>
    <row r="16" spans="2:10">
      <c r="B16" s="26">
        <v>45806</v>
      </c>
      <c r="C16" s="59">
        <f>SUMIF(F20:F5001,F16,C20:C5001)</f>
        <v>0</v>
      </c>
      <c r="D16" s="60">
        <v>0</v>
      </c>
      <c r="E16" s="60">
        <f>SUMIF(F20:F5001,F16,E20:E5001)</f>
        <v>0</v>
      </c>
      <c r="F16" s="61" t="s">
        <v>22</v>
      </c>
    </row>
    <row r="17" spans="2:12" ht="12.5">
      <c r="B17" s="26">
        <v>45806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45806.384479166663</v>
      </c>
      <c r="C20" s="107">
        <v>536</v>
      </c>
      <c r="D20" s="108">
        <v>20.28</v>
      </c>
      <c r="E20" s="108">
        <v>10870.08</v>
      </c>
      <c r="F20" s="109" t="s">
        <v>12</v>
      </c>
      <c r="G20" s="87"/>
      <c r="H20" s="86"/>
      <c r="I20" s="86"/>
      <c r="J20" s="86"/>
      <c r="K20" s="86"/>
    </row>
    <row r="21" spans="2:12" ht="12.5">
      <c r="B21" s="34">
        <v>45806.38585648148</v>
      </c>
      <c r="C21" s="107">
        <v>264</v>
      </c>
      <c r="D21" s="108">
        <v>20.28</v>
      </c>
      <c r="E21" s="108">
        <v>5353.92</v>
      </c>
      <c r="F21" s="109" t="s">
        <v>12</v>
      </c>
    </row>
    <row r="22" spans="2:12" ht="12.5">
      <c r="B22" s="34">
        <v>45806.38585648148</v>
      </c>
      <c r="C22" s="107">
        <v>33</v>
      </c>
      <c r="D22" s="108">
        <v>20.260000000000002</v>
      </c>
      <c r="E22" s="108">
        <v>668.58</v>
      </c>
      <c r="F22" s="109" t="s">
        <v>12</v>
      </c>
    </row>
    <row r="23" spans="2:12" ht="12.5">
      <c r="B23" s="34">
        <v>45806.388043981482</v>
      </c>
      <c r="C23" s="107">
        <v>265</v>
      </c>
      <c r="D23" s="108">
        <v>20.36</v>
      </c>
      <c r="E23" s="108">
        <v>5395.4</v>
      </c>
      <c r="F23" s="109" t="s">
        <v>12</v>
      </c>
    </row>
    <row r="24" spans="2:12" ht="12.5">
      <c r="B24" s="34">
        <v>45806.389513888891</v>
      </c>
      <c r="C24" s="107">
        <v>137</v>
      </c>
      <c r="D24" s="108">
        <v>20.38</v>
      </c>
      <c r="E24" s="108">
        <v>2792.06</v>
      </c>
      <c r="F24" s="109" t="s">
        <v>12</v>
      </c>
    </row>
    <row r="25" spans="2:12" ht="12.5">
      <c r="B25" s="34">
        <v>45806.389513888891</v>
      </c>
      <c r="C25" s="107">
        <v>77</v>
      </c>
      <c r="D25" s="108">
        <v>20.38</v>
      </c>
      <c r="E25" s="108">
        <v>1569.26</v>
      </c>
      <c r="F25" s="109" t="s">
        <v>12</v>
      </c>
    </row>
    <row r="26" spans="2:12" ht="12.5">
      <c r="B26" s="34">
        <v>45806.389513888891</v>
      </c>
      <c r="C26" s="107">
        <v>77</v>
      </c>
      <c r="D26" s="108">
        <v>20.38</v>
      </c>
      <c r="E26" s="108">
        <v>1569.26</v>
      </c>
      <c r="F26" s="109" t="s">
        <v>12</v>
      </c>
    </row>
    <row r="27" spans="2:12" ht="12.5">
      <c r="B27" s="34">
        <v>45806.390266203707</v>
      </c>
      <c r="C27" s="107">
        <v>334</v>
      </c>
      <c r="D27" s="108">
        <v>20.36</v>
      </c>
      <c r="E27" s="108">
        <v>6800.24</v>
      </c>
      <c r="F27" s="109" t="s">
        <v>12</v>
      </c>
    </row>
    <row r="28" spans="2:12" ht="12.5">
      <c r="B28" s="34">
        <v>45806.390266203707</v>
      </c>
      <c r="C28" s="107">
        <v>271</v>
      </c>
      <c r="D28" s="108">
        <v>20.36</v>
      </c>
      <c r="E28" s="108">
        <v>5517.5599999999995</v>
      </c>
      <c r="F28" s="109" t="s">
        <v>12</v>
      </c>
    </row>
    <row r="29" spans="2:12" ht="12.5">
      <c r="B29" s="34">
        <v>45806.390300925923</v>
      </c>
      <c r="C29" s="107">
        <v>100</v>
      </c>
      <c r="D29" s="108">
        <v>20.36</v>
      </c>
      <c r="E29" s="108">
        <v>2036</v>
      </c>
      <c r="F29" s="109" t="s">
        <v>12</v>
      </c>
    </row>
    <row r="30" spans="2:12" ht="12.5">
      <c r="B30" s="34">
        <v>45806.394814814812</v>
      </c>
      <c r="C30" s="107">
        <v>330</v>
      </c>
      <c r="D30" s="108">
        <v>20.36</v>
      </c>
      <c r="E30" s="108">
        <v>6718.8</v>
      </c>
      <c r="F30" s="109" t="s">
        <v>12</v>
      </c>
    </row>
    <row r="31" spans="2:12" ht="12.5">
      <c r="B31" s="34">
        <v>45806.397199074076</v>
      </c>
      <c r="C31" s="107">
        <v>266</v>
      </c>
      <c r="D31" s="108">
        <v>20.34</v>
      </c>
      <c r="E31" s="108">
        <v>5410.44</v>
      </c>
      <c r="F31" s="109" t="s">
        <v>12</v>
      </c>
    </row>
    <row r="32" spans="2:12" ht="12.5">
      <c r="B32" s="34">
        <v>45806.397199074076</v>
      </c>
      <c r="C32" s="107">
        <v>151</v>
      </c>
      <c r="D32" s="108">
        <v>20.34</v>
      </c>
      <c r="E32" s="108">
        <v>3071.34</v>
      </c>
      <c r="F32" s="109" t="s">
        <v>12</v>
      </c>
    </row>
    <row r="33" spans="2:6" ht="12.5">
      <c r="B33" s="34">
        <v>45806.397199074076</v>
      </c>
      <c r="C33" s="107">
        <v>75</v>
      </c>
      <c r="D33" s="108">
        <v>20.34</v>
      </c>
      <c r="E33" s="108">
        <v>1525.5</v>
      </c>
      <c r="F33" s="109" t="s">
        <v>12</v>
      </c>
    </row>
    <row r="34" spans="2:6" ht="12.5">
      <c r="B34" s="34">
        <v>45806.397199074076</v>
      </c>
      <c r="C34" s="107">
        <v>75</v>
      </c>
      <c r="D34" s="108">
        <v>20.34</v>
      </c>
      <c r="E34" s="108">
        <v>1525.5</v>
      </c>
      <c r="F34" s="109" t="s">
        <v>12</v>
      </c>
    </row>
    <row r="35" spans="2:6" ht="12.5">
      <c r="B35" s="34">
        <v>45806.403298611112</v>
      </c>
      <c r="C35" s="107">
        <v>218</v>
      </c>
      <c r="D35" s="108">
        <v>20.38</v>
      </c>
      <c r="E35" s="108">
        <v>4442.84</v>
      </c>
      <c r="F35" s="109" t="s">
        <v>12</v>
      </c>
    </row>
    <row r="36" spans="2:6" ht="12.5">
      <c r="B36" s="34">
        <v>45806.403298611112</v>
      </c>
      <c r="C36" s="107">
        <v>267</v>
      </c>
      <c r="D36" s="108">
        <v>20.38</v>
      </c>
      <c r="E36" s="108">
        <v>5441.46</v>
      </c>
      <c r="F36" s="109" t="s">
        <v>12</v>
      </c>
    </row>
    <row r="37" spans="2:6" ht="12.5">
      <c r="B37" s="34">
        <v>45806.403298611112</v>
      </c>
      <c r="C37" s="107">
        <v>270</v>
      </c>
      <c r="D37" s="108">
        <v>20.38</v>
      </c>
      <c r="E37" s="108">
        <v>5502.5999999999995</v>
      </c>
      <c r="F37" s="109" t="s">
        <v>12</v>
      </c>
    </row>
    <row r="38" spans="2:6" ht="12.5">
      <c r="B38" s="34">
        <v>45806.403298611112</v>
      </c>
      <c r="C38" s="107">
        <v>81</v>
      </c>
      <c r="D38" s="108">
        <v>20.38</v>
      </c>
      <c r="E38" s="108">
        <v>1650.78</v>
      </c>
      <c r="F38" s="109" t="s">
        <v>12</v>
      </c>
    </row>
    <row r="39" spans="2:6" ht="12.5">
      <c r="B39" s="34">
        <v>45806.415358796294</v>
      </c>
      <c r="C39" s="107">
        <v>259</v>
      </c>
      <c r="D39" s="108">
        <v>20.38</v>
      </c>
      <c r="E39" s="108">
        <v>5278.42</v>
      </c>
      <c r="F39" s="109" t="s">
        <v>12</v>
      </c>
    </row>
    <row r="40" spans="2:6" ht="12.5">
      <c r="B40" s="34">
        <v>45806.415358796294</v>
      </c>
      <c r="C40" s="107">
        <v>737</v>
      </c>
      <c r="D40" s="108">
        <v>20.38</v>
      </c>
      <c r="E40" s="108">
        <v>15020.06</v>
      </c>
      <c r="F40" s="109" t="s">
        <v>12</v>
      </c>
    </row>
    <row r="41" spans="2:6" ht="12.5">
      <c r="B41" s="34">
        <v>45806.415358796294</v>
      </c>
      <c r="C41" s="107">
        <v>275</v>
      </c>
      <c r="D41" s="108">
        <v>20.38</v>
      </c>
      <c r="E41" s="108">
        <v>5604.5</v>
      </c>
      <c r="F41" s="109" t="s">
        <v>12</v>
      </c>
    </row>
    <row r="42" spans="2:6" ht="12.5">
      <c r="B42" s="34">
        <v>45806.415358796294</v>
      </c>
      <c r="C42" s="107">
        <v>55</v>
      </c>
      <c r="D42" s="108">
        <v>20.38</v>
      </c>
      <c r="E42" s="108">
        <v>1120.8999999999999</v>
      </c>
      <c r="F42" s="109" t="s">
        <v>12</v>
      </c>
    </row>
    <row r="43" spans="2:6" ht="12.5">
      <c r="B43" s="34">
        <v>45806.422534722224</v>
      </c>
      <c r="C43" s="107">
        <v>513</v>
      </c>
      <c r="D43" s="108">
        <v>20.36</v>
      </c>
      <c r="E43" s="108">
        <v>10444.68</v>
      </c>
      <c r="F43" s="109" t="s">
        <v>12</v>
      </c>
    </row>
    <row r="44" spans="2:6" ht="12.5">
      <c r="B44" s="34">
        <v>45806.430671296293</v>
      </c>
      <c r="C44" s="107">
        <v>277</v>
      </c>
      <c r="D44" s="108">
        <v>20.32</v>
      </c>
      <c r="E44" s="108">
        <v>5628.64</v>
      </c>
      <c r="F44" s="109" t="s">
        <v>12</v>
      </c>
    </row>
    <row r="45" spans="2:6" ht="12.5">
      <c r="B45" s="34">
        <v>45806.430671296293</v>
      </c>
      <c r="C45" s="107">
        <v>288</v>
      </c>
      <c r="D45" s="108">
        <v>20.32</v>
      </c>
      <c r="E45" s="108">
        <v>5852.16</v>
      </c>
      <c r="F45" s="109" t="s">
        <v>12</v>
      </c>
    </row>
    <row r="46" spans="2:6" ht="12.5">
      <c r="B46" s="34">
        <v>45806.430671296293</v>
      </c>
      <c r="C46" s="107">
        <v>282</v>
      </c>
      <c r="D46" s="108">
        <v>20.32</v>
      </c>
      <c r="E46" s="108">
        <v>5730.24</v>
      </c>
      <c r="F46" s="109" t="s">
        <v>12</v>
      </c>
    </row>
    <row r="47" spans="2:6" ht="12.5">
      <c r="B47" s="34">
        <v>45806.436608796299</v>
      </c>
      <c r="C47" s="107">
        <v>263</v>
      </c>
      <c r="D47" s="108">
        <v>20.3</v>
      </c>
      <c r="E47" s="108">
        <v>5338.9000000000005</v>
      </c>
      <c r="F47" s="109" t="s">
        <v>12</v>
      </c>
    </row>
    <row r="48" spans="2:6" ht="12.5">
      <c r="B48" s="34">
        <v>45806.43891203704</v>
      </c>
      <c r="C48" s="107">
        <v>185</v>
      </c>
      <c r="D48" s="108">
        <v>20.3</v>
      </c>
      <c r="E48" s="108">
        <v>3755.5</v>
      </c>
      <c r="F48" s="109" t="s">
        <v>12</v>
      </c>
    </row>
    <row r="49" spans="2:6" ht="12.5">
      <c r="B49" s="34">
        <v>45806.43891203704</v>
      </c>
      <c r="C49" s="107">
        <v>84</v>
      </c>
      <c r="D49" s="108">
        <v>20.3</v>
      </c>
      <c r="E49" s="108">
        <v>1705.2</v>
      </c>
      <c r="F49" s="109" t="s">
        <v>12</v>
      </c>
    </row>
    <row r="50" spans="2:6" ht="12.5">
      <c r="B50" s="34">
        <v>45806.442303240743</v>
      </c>
      <c r="C50" s="107">
        <v>254</v>
      </c>
      <c r="D50" s="108">
        <v>20.3</v>
      </c>
      <c r="E50" s="108">
        <v>5156.2</v>
      </c>
      <c r="F50" s="109" t="s">
        <v>12</v>
      </c>
    </row>
    <row r="51" spans="2:6" ht="12.5">
      <c r="B51" s="34">
        <v>45806.444363425922</v>
      </c>
      <c r="C51" s="107">
        <v>215</v>
      </c>
      <c r="D51" s="108">
        <v>20.3</v>
      </c>
      <c r="E51" s="108">
        <v>4364.5</v>
      </c>
      <c r="F51" s="109" t="s">
        <v>12</v>
      </c>
    </row>
    <row r="52" spans="2:6" ht="12.5">
      <c r="B52" s="34">
        <v>45806.444363425922</v>
      </c>
      <c r="C52" s="107">
        <v>38</v>
      </c>
      <c r="D52" s="108">
        <v>20.3</v>
      </c>
      <c r="E52" s="108">
        <v>771.4</v>
      </c>
      <c r="F52" s="109" t="s">
        <v>12</v>
      </c>
    </row>
    <row r="53" spans="2:6" ht="12.5">
      <c r="B53" s="34">
        <v>45806.460543981484</v>
      </c>
      <c r="C53" s="107">
        <v>279</v>
      </c>
      <c r="D53" s="108">
        <v>20.34</v>
      </c>
      <c r="E53" s="108">
        <v>5674.86</v>
      </c>
      <c r="F53" s="109" t="s">
        <v>12</v>
      </c>
    </row>
    <row r="54" spans="2:6" ht="12.5">
      <c r="B54" s="34">
        <v>45806.461145833331</v>
      </c>
      <c r="C54" s="107">
        <v>162</v>
      </c>
      <c r="D54" s="108">
        <v>20.32</v>
      </c>
      <c r="E54" s="108">
        <v>3291.84</v>
      </c>
      <c r="F54" s="109" t="s">
        <v>12</v>
      </c>
    </row>
    <row r="55" spans="2:6" ht="12.5">
      <c r="B55" s="34">
        <v>45806.461504629631</v>
      </c>
      <c r="C55" s="107">
        <v>71</v>
      </c>
      <c r="D55" s="108">
        <v>20.32</v>
      </c>
      <c r="E55" s="108">
        <v>1442.72</v>
      </c>
      <c r="F55" s="109" t="s">
        <v>12</v>
      </c>
    </row>
    <row r="56" spans="2:6" ht="12.5">
      <c r="B56" s="34">
        <v>45806.466319444444</v>
      </c>
      <c r="C56" s="107">
        <v>22</v>
      </c>
      <c r="D56" s="108">
        <v>20.32</v>
      </c>
      <c r="E56" s="108">
        <v>447.04</v>
      </c>
      <c r="F56" s="109" t="s">
        <v>12</v>
      </c>
    </row>
    <row r="57" spans="2:6" ht="12.5">
      <c r="B57" s="34">
        <v>45806.466539351852</v>
      </c>
      <c r="C57" s="107">
        <v>2</v>
      </c>
      <c r="D57" s="108">
        <v>20.32</v>
      </c>
      <c r="E57" s="108">
        <v>40.64</v>
      </c>
      <c r="F57" s="109" t="s">
        <v>12</v>
      </c>
    </row>
    <row r="58" spans="2:6" ht="12.5">
      <c r="B58" s="34">
        <v>45806.466539351852</v>
      </c>
      <c r="C58" s="107">
        <v>48</v>
      </c>
      <c r="D58" s="108">
        <v>20.32</v>
      </c>
      <c r="E58" s="108">
        <v>975.36</v>
      </c>
      <c r="F58" s="109" t="s">
        <v>12</v>
      </c>
    </row>
    <row r="59" spans="2:6" ht="12.5">
      <c r="B59" s="34">
        <v>45806.468252314815</v>
      </c>
      <c r="C59" s="107">
        <v>292</v>
      </c>
      <c r="D59" s="108">
        <v>20.34</v>
      </c>
      <c r="E59" s="108">
        <v>5939.28</v>
      </c>
      <c r="F59" s="109" t="s">
        <v>12</v>
      </c>
    </row>
    <row r="60" spans="2:6" ht="12.5">
      <c r="B60" s="34">
        <v>45806.471712962964</v>
      </c>
      <c r="C60" s="107">
        <v>280</v>
      </c>
      <c r="D60" s="108">
        <v>20.34</v>
      </c>
      <c r="E60" s="108">
        <v>5695.2</v>
      </c>
      <c r="F60" s="109" t="s">
        <v>12</v>
      </c>
    </row>
    <row r="61" spans="2:6" ht="12.5">
      <c r="B61" s="34">
        <v>45806.473645833335</v>
      </c>
      <c r="C61" s="107">
        <v>323</v>
      </c>
      <c r="D61" s="108">
        <v>20.34</v>
      </c>
      <c r="E61" s="108">
        <v>6569.82</v>
      </c>
      <c r="F61" s="109" t="s">
        <v>12</v>
      </c>
    </row>
    <row r="62" spans="2:6" ht="12.5">
      <c r="B62" s="34">
        <v>45806.473645833335</v>
      </c>
      <c r="C62" s="107">
        <v>192</v>
      </c>
      <c r="D62" s="108">
        <v>20.34</v>
      </c>
      <c r="E62" s="108">
        <v>3905.2799999999997</v>
      </c>
      <c r="F62" s="109" t="s">
        <v>12</v>
      </c>
    </row>
    <row r="63" spans="2:6" ht="12.5">
      <c r="B63" s="34">
        <v>45806.479722222219</v>
      </c>
      <c r="C63" s="107">
        <v>297</v>
      </c>
      <c r="D63" s="108">
        <v>20.32</v>
      </c>
      <c r="E63" s="108">
        <v>6035.04</v>
      </c>
      <c r="F63" s="109" t="s">
        <v>12</v>
      </c>
    </row>
    <row r="64" spans="2:6" ht="12.5">
      <c r="B64" s="34">
        <v>45806.480925925927</v>
      </c>
      <c r="C64" s="107">
        <v>293</v>
      </c>
      <c r="D64" s="108">
        <v>20.3</v>
      </c>
      <c r="E64" s="108">
        <v>5947.9000000000005</v>
      </c>
      <c r="F64" s="109" t="s">
        <v>12</v>
      </c>
    </row>
    <row r="65" spans="2:6" ht="12.5">
      <c r="B65" s="34">
        <v>45806.486655092594</v>
      </c>
      <c r="C65" s="107">
        <v>267</v>
      </c>
      <c r="D65" s="108">
        <v>20.32</v>
      </c>
      <c r="E65" s="108">
        <v>5425.4400000000005</v>
      </c>
      <c r="F65" s="109" t="s">
        <v>12</v>
      </c>
    </row>
    <row r="66" spans="2:6" ht="12.5">
      <c r="B66" s="34">
        <v>45806.496550925927</v>
      </c>
      <c r="C66" s="107">
        <v>282</v>
      </c>
      <c r="D66" s="108">
        <v>20.32</v>
      </c>
      <c r="E66" s="108">
        <v>5730.24</v>
      </c>
      <c r="F66" s="109" t="s">
        <v>12</v>
      </c>
    </row>
    <row r="67" spans="2:6" ht="12.5">
      <c r="B67" s="34">
        <v>45806.496550925927</v>
      </c>
      <c r="C67" s="107">
        <v>180</v>
      </c>
      <c r="D67" s="108">
        <v>20.32</v>
      </c>
      <c r="E67" s="108">
        <v>3657.6</v>
      </c>
      <c r="F67" s="109" t="s">
        <v>12</v>
      </c>
    </row>
    <row r="68" spans="2:6" ht="12.5">
      <c r="B68" s="34">
        <v>45806.496550925927</v>
      </c>
      <c r="C68" s="107">
        <v>102</v>
      </c>
      <c r="D68" s="108">
        <v>20.32</v>
      </c>
      <c r="E68" s="108">
        <v>2072.64</v>
      </c>
      <c r="F68" s="109" t="s">
        <v>12</v>
      </c>
    </row>
    <row r="69" spans="2:6" ht="12.5">
      <c r="B69" s="34">
        <v>45806.502800925926</v>
      </c>
      <c r="C69" s="107">
        <v>86</v>
      </c>
      <c r="D69" s="108">
        <v>20.3</v>
      </c>
      <c r="E69" s="108">
        <v>1745.8</v>
      </c>
      <c r="F69" s="109" t="s">
        <v>12</v>
      </c>
    </row>
    <row r="70" spans="2:6" ht="12.5">
      <c r="B70" s="34">
        <v>45806.502800925926</v>
      </c>
      <c r="C70" s="107">
        <v>170</v>
      </c>
      <c r="D70" s="108">
        <v>20.3</v>
      </c>
      <c r="E70" s="108">
        <v>3451</v>
      </c>
      <c r="F70" s="109" t="s">
        <v>12</v>
      </c>
    </row>
    <row r="71" spans="2:6" ht="12.5">
      <c r="B71" s="34">
        <v>45806.505578703705</v>
      </c>
      <c r="C71" s="107">
        <v>229</v>
      </c>
      <c r="D71" s="108">
        <v>20.28</v>
      </c>
      <c r="E71" s="108">
        <v>4644.12</v>
      </c>
      <c r="F71" s="109" t="s">
        <v>12</v>
      </c>
    </row>
    <row r="72" spans="2:6" ht="12.5">
      <c r="B72" s="34">
        <v>45806.509293981479</v>
      </c>
      <c r="C72" s="107">
        <v>47</v>
      </c>
      <c r="D72" s="108">
        <v>20.28</v>
      </c>
      <c r="E72" s="108">
        <v>953.16000000000008</v>
      </c>
      <c r="F72" s="109" t="s">
        <v>12</v>
      </c>
    </row>
    <row r="73" spans="2:6" ht="12.5">
      <c r="B73" s="34">
        <v>45806.509780092594</v>
      </c>
      <c r="C73" s="107">
        <v>296</v>
      </c>
      <c r="D73" s="108">
        <v>20.28</v>
      </c>
      <c r="E73" s="108">
        <v>6002.88</v>
      </c>
      <c r="F73" s="109" t="s">
        <v>12</v>
      </c>
    </row>
    <row r="74" spans="2:6" ht="12.5">
      <c r="B74" s="34">
        <v>45806.5159375</v>
      </c>
      <c r="C74" s="107">
        <v>285</v>
      </c>
      <c r="D74" s="108">
        <v>20.239999999999998</v>
      </c>
      <c r="E74" s="108">
        <v>5768.4</v>
      </c>
      <c r="F74" s="109" t="s">
        <v>12</v>
      </c>
    </row>
    <row r="75" spans="2:6" ht="12.5">
      <c r="B75" s="34">
        <v>45806.53266203704</v>
      </c>
      <c r="C75" s="107">
        <v>250</v>
      </c>
      <c r="D75" s="108">
        <v>20.239999999999998</v>
      </c>
      <c r="E75" s="108">
        <v>5060</v>
      </c>
      <c r="F75" s="109" t="s">
        <v>12</v>
      </c>
    </row>
    <row r="76" spans="2:6" ht="12.5">
      <c r="B76" s="34">
        <v>45806.53266203704</v>
      </c>
      <c r="C76" s="107">
        <v>262</v>
      </c>
      <c r="D76" s="108">
        <v>20.239999999999998</v>
      </c>
      <c r="E76" s="108">
        <v>5302.8799999999992</v>
      </c>
      <c r="F76" s="109" t="s">
        <v>12</v>
      </c>
    </row>
    <row r="77" spans="2:6" ht="12.5">
      <c r="B77" s="34">
        <v>45806.53266203704</v>
      </c>
      <c r="C77" s="107">
        <v>263</v>
      </c>
      <c r="D77" s="108">
        <v>20.239999999999998</v>
      </c>
      <c r="E77" s="108">
        <v>5323.12</v>
      </c>
      <c r="F77" s="109" t="s">
        <v>12</v>
      </c>
    </row>
    <row r="78" spans="2:6" ht="12.5">
      <c r="B78" s="34">
        <v>45806.53266203704</v>
      </c>
      <c r="C78" s="107">
        <v>256</v>
      </c>
      <c r="D78" s="108">
        <v>20.239999999999998</v>
      </c>
      <c r="E78" s="108">
        <v>5181.4399999999996</v>
      </c>
      <c r="F78" s="109" t="s">
        <v>12</v>
      </c>
    </row>
    <row r="79" spans="2:6" ht="12.5">
      <c r="B79" s="34">
        <v>45806.544537037036</v>
      </c>
      <c r="C79" s="107">
        <v>297</v>
      </c>
      <c r="D79" s="108">
        <v>20.239999999999998</v>
      </c>
      <c r="E79" s="108">
        <v>6011.28</v>
      </c>
      <c r="F79" s="109" t="s">
        <v>12</v>
      </c>
    </row>
    <row r="80" spans="2:6" ht="12.5">
      <c r="B80" s="34">
        <v>45806.5471875</v>
      </c>
      <c r="C80" s="107">
        <v>49</v>
      </c>
      <c r="D80" s="108">
        <v>20.239999999999998</v>
      </c>
      <c r="E80" s="108">
        <v>991.75999999999988</v>
      </c>
      <c r="F80" s="109" t="s">
        <v>12</v>
      </c>
    </row>
    <row r="81" spans="2:6" ht="12.5">
      <c r="B81" s="34">
        <v>45806.548611111109</v>
      </c>
      <c r="C81" s="107">
        <v>219</v>
      </c>
      <c r="D81" s="108">
        <v>20.239999999999998</v>
      </c>
      <c r="E81" s="108">
        <v>4432.5599999999995</v>
      </c>
      <c r="F81" s="109" t="s">
        <v>12</v>
      </c>
    </row>
    <row r="82" spans="2:6" ht="12.5">
      <c r="B82" s="34">
        <v>45806.552800925929</v>
      </c>
      <c r="C82" s="107">
        <v>261</v>
      </c>
      <c r="D82" s="108">
        <v>20.22</v>
      </c>
      <c r="E82" s="108">
        <v>5277.42</v>
      </c>
      <c r="F82" s="109" t="s">
        <v>12</v>
      </c>
    </row>
    <row r="83" spans="2:6" ht="12.5">
      <c r="B83" s="34">
        <v>45806.556493055556</v>
      </c>
      <c r="C83" s="107">
        <v>136</v>
      </c>
      <c r="D83" s="108">
        <v>20.239999999999998</v>
      </c>
      <c r="E83" s="108">
        <v>2752.64</v>
      </c>
      <c r="F83" s="109" t="s">
        <v>12</v>
      </c>
    </row>
    <row r="84" spans="2:6" ht="12.5">
      <c r="B84" s="34">
        <v>45806.560960648145</v>
      </c>
      <c r="C84" s="107">
        <v>257</v>
      </c>
      <c r="D84" s="108">
        <v>20.22</v>
      </c>
      <c r="E84" s="108">
        <v>5196.54</v>
      </c>
      <c r="F84" s="109" t="s">
        <v>12</v>
      </c>
    </row>
    <row r="85" spans="2:6" ht="12.5">
      <c r="B85" s="34">
        <v>45806.578483796293</v>
      </c>
      <c r="C85" s="107">
        <v>290</v>
      </c>
      <c r="D85" s="108">
        <v>20.22</v>
      </c>
      <c r="E85" s="108">
        <v>5863.7999999999993</v>
      </c>
      <c r="F85" s="109" t="s">
        <v>12</v>
      </c>
    </row>
    <row r="86" spans="2:6" ht="12.5">
      <c r="B86" s="34">
        <v>45806.578657407408</v>
      </c>
      <c r="C86" s="107">
        <v>12</v>
      </c>
      <c r="D86" s="108">
        <v>20.22</v>
      </c>
      <c r="E86" s="108">
        <v>242.64</v>
      </c>
      <c r="F86" s="109" t="s">
        <v>12</v>
      </c>
    </row>
    <row r="87" spans="2:6" ht="12.5">
      <c r="B87" s="34">
        <v>45806.578657407408</v>
      </c>
      <c r="C87" s="107">
        <v>250</v>
      </c>
      <c r="D87" s="108">
        <v>20.22</v>
      </c>
      <c r="E87" s="108">
        <v>5055</v>
      </c>
      <c r="F87" s="109" t="s">
        <v>12</v>
      </c>
    </row>
    <row r="88" spans="2:6" ht="12.5">
      <c r="B88" s="34">
        <v>45806.578657407408</v>
      </c>
      <c r="C88" s="107">
        <v>286</v>
      </c>
      <c r="D88" s="108">
        <v>20.22</v>
      </c>
      <c r="E88" s="108">
        <v>5782.92</v>
      </c>
      <c r="F88" s="109" t="s">
        <v>12</v>
      </c>
    </row>
    <row r="89" spans="2:6" ht="12.5">
      <c r="B89" s="34">
        <v>45806.578657407408</v>
      </c>
      <c r="C89" s="107">
        <v>238</v>
      </c>
      <c r="D89" s="108">
        <v>20.22</v>
      </c>
      <c r="E89" s="108">
        <v>4812.3599999999997</v>
      </c>
      <c r="F89" s="109" t="s">
        <v>12</v>
      </c>
    </row>
    <row r="90" spans="2:6" ht="12.5">
      <c r="B90" s="34">
        <v>45806.586921296293</v>
      </c>
      <c r="C90" s="107">
        <v>287</v>
      </c>
      <c r="D90" s="108">
        <v>20.22</v>
      </c>
      <c r="E90" s="108">
        <v>5803.1399999999994</v>
      </c>
      <c r="F90" s="109" t="s">
        <v>12</v>
      </c>
    </row>
    <row r="91" spans="2:6" ht="12.5">
      <c r="B91" s="34">
        <v>45806.602685185186</v>
      </c>
      <c r="C91" s="107">
        <v>258</v>
      </c>
      <c r="D91" s="108">
        <v>20.239999999999998</v>
      </c>
      <c r="E91" s="108">
        <v>5221.9199999999992</v>
      </c>
      <c r="F91" s="109" t="s">
        <v>12</v>
      </c>
    </row>
    <row r="92" spans="2:6" ht="12.5">
      <c r="B92" s="34">
        <v>45806.603344907409</v>
      </c>
      <c r="C92" s="107">
        <v>151</v>
      </c>
      <c r="D92" s="108">
        <v>20.22</v>
      </c>
      <c r="E92" s="108">
        <v>3053.22</v>
      </c>
      <c r="F92" s="109" t="s">
        <v>12</v>
      </c>
    </row>
    <row r="93" spans="2:6" ht="12.5">
      <c r="B93" s="34">
        <v>45806.603344907409</v>
      </c>
      <c r="C93" s="107">
        <v>98</v>
      </c>
      <c r="D93" s="108">
        <v>20.22</v>
      </c>
      <c r="E93" s="108">
        <v>1981.56</v>
      </c>
      <c r="F93" s="109" t="s">
        <v>12</v>
      </c>
    </row>
    <row r="94" spans="2:6" ht="12.5">
      <c r="B94" s="34">
        <v>45806.603344907409</v>
      </c>
      <c r="C94" s="107">
        <v>275</v>
      </c>
      <c r="D94" s="108">
        <v>20.239999999999998</v>
      </c>
      <c r="E94" s="108">
        <v>5566</v>
      </c>
      <c r="F94" s="109" t="s">
        <v>12</v>
      </c>
    </row>
    <row r="95" spans="2:6" ht="12.5">
      <c r="B95" s="34">
        <v>45806.603460648148</v>
      </c>
      <c r="C95" s="107">
        <v>264</v>
      </c>
      <c r="D95" s="108">
        <v>20.2</v>
      </c>
      <c r="E95" s="108">
        <v>5332.8</v>
      </c>
      <c r="F95" s="109" t="s">
        <v>12</v>
      </c>
    </row>
    <row r="96" spans="2:6" ht="12.5">
      <c r="B96" s="34">
        <v>45806.603460648148</v>
      </c>
      <c r="C96" s="107">
        <v>249</v>
      </c>
      <c r="D96" s="108">
        <v>20.2</v>
      </c>
      <c r="E96" s="108">
        <v>5029.8</v>
      </c>
      <c r="F96" s="109" t="s">
        <v>12</v>
      </c>
    </row>
    <row r="97" spans="2:6" ht="12.5">
      <c r="B97" s="34">
        <v>45806.609444444446</v>
      </c>
      <c r="C97" s="107">
        <v>293</v>
      </c>
      <c r="D97" s="108">
        <v>20.2</v>
      </c>
      <c r="E97" s="108">
        <v>5918.5999999999995</v>
      </c>
      <c r="F97" s="109" t="s">
        <v>12</v>
      </c>
    </row>
    <row r="98" spans="2:6" ht="12.5">
      <c r="B98" s="34">
        <v>45806.625196759262</v>
      </c>
      <c r="C98" s="107">
        <v>211</v>
      </c>
      <c r="D98" s="108">
        <v>20.14</v>
      </c>
      <c r="E98" s="108">
        <v>4249.54</v>
      </c>
      <c r="F98" s="109" t="s">
        <v>12</v>
      </c>
    </row>
    <row r="99" spans="2:6" ht="12.5">
      <c r="B99" s="34">
        <v>45806.625196759262</v>
      </c>
      <c r="C99" s="107">
        <v>38</v>
      </c>
      <c r="D99" s="108">
        <v>20.14</v>
      </c>
      <c r="E99" s="108">
        <v>765.32</v>
      </c>
      <c r="F99" s="109" t="s">
        <v>12</v>
      </c>
    </row>
    <row r="100" spans="2:6" ht="12.5">
      <c r="B100" s="34">
        <v>45806.625196759262</v>
      </c>
      <c r="C100" s="107">
        <v>259</v>
      </c>
      <c r="D100" s="108">
        <v>20.14</v>
      </c>
      <c r="E100" s="108">
        <v>5216.26</v>
      </c>
      <c r="F100" s="109" t="s">
        <v>12</v>
      </c>
    </row>
    <row r="101" spans="2:6" ht="12.5">
      <c r="B101" s="34">
        <v>45806.625196759262</v>
      </c>
      <c r="C101" s="107">
        <v>274</v>
      </c>
      <c r="D101" s="108">
        <v>20.14</v>
      </c>
      <c r="E101" s="108">
        <v>5518.3600000000006</v>
      </c>
      <c r="F101" s="109" t="s">
        <v>12</v>
      </c>
    </row>
    <row r="102" spans="2:6" ht="12.5">
      <c r="B102" s="34">
        <v>45806.625196759262</v>
      </c>
      <c r="C102" s="107">
        <v>275</v>
      </c>
      <c r="D102" s="108">
        <v>20.14</v>
      </c>
      <c r="E102" s="108">
        <v>5538.5</v>
      </c>
      <c r="F102" s="109" t="s">
        <v>12</v>
      </c>
    </row>
    <row r="103" spans="2:6" ht="12.5">
      <c r="B103" s="34">
        <v>45806.634918981479</v>
      </c>
      <c r="C103" s="107">
        <v>268</v>
      </c>
      <c r="D103" s="108">
        <v>20.14</v>
      </c>
      <c r="E103" s="108">
        <v>5397.52</v>
      </c>
      <c r="F103" s="109" t="s">
        <v>12</v>
      </c>
    </row>
    <row r="104" spans="2:6" ht="12.5">
      <c r="B104" s="34">
        <v>45806.634918981479</v>
      </c>
      <c r="C104" s="107">
        <v>296</v>
      </c>
      <c r="D104" s="108">
        <v>20.14</v>
      </c>
      <c r="E104" s="108">
        <v>5961.4400000000005</v>
      </c>
      <c r="F104" s="109" t="s">
        <v>12</v>
      </c>
    </row>
    <row r="105" spans="2:6" ht="12.5">
      <c r="B105" s="34">
        <v>45806.642523148148</v>
      </c>
      <c r="C105" s="107">
        <v>521</v>
      </c>
      <c r="D105" s="108">
        <v>20.16</v>
      </c>
      <c r="E105" s="108">
        <v>10503.36</v>
      </c>
      <c r="F105" s="109" t="s">
        <v>12</v>
      </c>
    </row>
    <row r="106" spans="2:6" ht="12.5">
      <c r="B106" s="34">
        <v>45806.644907407404</v>
      </c>
      <c r="C106" s="107">
        <v>180</v>
      </c>
      <c r="D106" s="108">
        <v>20.14</v>
      </c>
      <c r="E106" s="108">
        <v>3625.2000000000003</v>
      </c>
      <c r="F106" s="109" t="s">
        <v>12</v>
      </c>
    </row>
    <row r="107" spans="2:6" ht="12.5">
      <c r="B107" s="34">
        <v>45806.644907407404</v>
      </c>
      <c r="C107" s="107">
        <v>122</v>
      </c>
      <c r="D107" s="108">
        <v>20.14</v>
      </c>
      <c r="E107" s="108">
        <v>2457.08</v>
      </c>
      <c r="F107" s="109" t="s">
        <v>12</v>
      </c>
    </row>
    <row r="108" spans="2:6" ht="12.5">
      <c r="B108" s="34">
        <v>45806.647337962961</v>
      </c>
      <c r="C108" s="107">
        <v>275</v>
      </c>
      <c r="D108" s="108">
        <v>20.12</v>
      </c>
      <c r="E108" s="108">
        <v>5533</v>
      </c>
      <c r="F108" s="109" t="s">
        <v>12</v>
      </c>
    </row>
    <row r="109" spans="2:6" ht="12.5">
      <c r="B109" s="34">
        <v>45806.654004629629</v>
      </c>
      <c r="C109" s="107">
        <v>170</v>
      </c>
      <c r="D109" s="108">
        <v>20.100000000000001</v>
      </c>
      <c r="E109" s="108">
        <v>3417.0000000000005</v>
      </c>
      <c r="F109" s="109" t="s">
        <v>12</v>
      </c>
    </row>
    <row r="110" spans="2:6" ht="12.5">
      <c r="B110" s="34">
        <v>45806.654004629629</v>
      </c>
      <c r="C110" s="107">
        <v>80</v>
      </c>
      <c r="D110" s="108">
        <v>20.100000000000001</v>
      </c>
      <c r="E110" s="108">
        <v>1608</v>
      </c>
      <c r="F110" s="109" t="s">
        <v>12</v>
      </c>
    </row>
    <row r="111" spans="2:6" ht="12.5">
      <c r="B111" s="34">
        <v>45806.654004629629</v>
      </c>
      <c r="C111" s="107">
        <v>273</v>
      </c>
      <c r="D111" s="108">
        <v>20.100000000000001</v>
      </c>
      <c r="E111" s="108">
        <v>5487.3</v>
      </c>
      <c r="F111" s="109" t="s">
        <v>12</v>
      </c>
    </row>
    <row r="112" spans="2:6" ht="12.5">
      <c r="B112" s="34">
        <v>45806.654004629629</v>
      </c>
      <c r="C112" s="107">
        <v>289</v>
      </c>
      <c r="D112" s="108">
        <v>20.100000000000001</v>
      </c>
      <c r="E112" s="108">
        <v>5808.9000000000005</v>
      </c>
      <c r="F112" s="109" t="s">
        <v>12</v>
      </c>
    </row>
    <row r="113" spans="2:6" ht="12.5">
      <c r="B113" s="34">
        <v>45806.654004629629</v>
      </c>
      <c r="C113" s="107">
        <v>256</v>
      </c>
      <c r="D113" s="108">
        <v>20.100000000000001</v>
      </c>
      <c r="E113" s="108">
        <v>5145.6000000000004</v>
      </c>
      <c r="F113" s="109" t="s">
        <v>12</v>
      </c>
    </row>
    <row r="114" spans="2:6" ht="12.5">
      <c r="B114" s="34">
        <v>45806.654004629629</v>
      </c>
      <c r="C114" s="107">
        <v>287</v>
      </c>
      <c r="D114" s="108">
        <v>20.100000000000001</v>
      </c>
      <c r="E114" s="108">
        <v>5768.7000000000007</v>
      </c>
      <c r="F114" s="109" t="s">
        <v>12</v>
      </c>
    </row>
    <row r="115" spans="2:6" ht="12.5">
      <c r="B115" s="34">
        <v>45806.656597222223</v>
      </c>
      <c r="C115" s="107">
        <v>258</v>
      </c>
      <c r="D115" s="108">
        <v>20.079999999999998</v>
      </c>
      <c r="E115" s="108">
        <v>5180.6399999999994</v>
      </c>
      <c r="F115" s="109" t="s">
        <v>12</v>
      </c>
    </row>
    <row r="116" spans="2:6" ht="12.5">
      <c r="B116" s="34">
        <v>45806.664143518516</v>
      </c>
      <c r="C116" s="107">
        <v>812</v>
      </c>
      <c r="D116" s="108">
        <v>20.100000000000001</v>
      </c>
      <c r="E116" s="108">
        <v>16321.2</v>
      </c>
      <c r="F116" s="109" t="s">
        <v>12</v>
      </c>
    </row>
    <row r="117" spans="2:6" ht="12.5">
      <c r="B117" s="34">
        <v>45806.664143518516</v>
      </c>
      <c r="C117" s="107">
        <v>282</v>
      </c>
      <c r="D117" s="108">
        <v>20.100000000000001</v>
      </c>
      <c r="E117" s="108">
        <v>5668.2000000000007</v>
      </c>
      <c r="F117" s="109" t="s">
        <v>12</v>
      </c>
    </row>
    <row r="118" spans="2:6" ht="12.5">
      <c r="B118" s="34">
        <v>45806.670300925929</v>
      </c>
      <c r="C118" s="107">
        <v>285</v>
      </c>
      <c r="D118" s="108">
        <v>20.100000000000001</v>
      </c>
      <c r="E118" s="108">
        <v>5728.5</v>
      </c>
      <c r="F118" s="109" t="s">
        <v>12</v>
      </c>
    </row>
    <row r="119" spans="2:6" ht="12.5">
      <c r="B119" s="34">
        <v>45806.670300925929</v>
      </c>
      <c r="C119" s="107">
        <v>603</v>
      </c>
      <c r="D119" s="108">
        <v>20.100000000000001</v>
      </c>
      <c r="E119" s="108">
        <v>12120.300000000001</v>
      </c>
      <c r="F119" s="109" t="s">
        <v>12</v>
      </c>
    </row>
    <row r="120" spans="2:6" ht="12.5">
      <c r="B120" s="34">
        <v>45806.670798611114</v>
      </c>
      <c r="C120" s="107">
        <v>297</v>
      </c>
      <c r="D120" s="108">
        <v>20.079999999999998</v>
      </c>
      <c r="E120" s="108">
        <v>5963.7599999999993</v>
      </c>
      <c r="F120" s="109" t="s">
        <v>12</v>
      </c>
    </row>
    <row r="121" spans="2:6" ht="12.5">
      <c r="B121" s="34">
        <v>45806.678599537037</v>
      </c>
      <c r="C121" s="107">
        <v>538</v>
      </c>
      <c r="D121" s="108">
        <v>20.04</v>
      </c>
      <c r="E121" s="108">
        <v>10781.52</v>
      </c>
      <c r="F121" s="109" t="s">
        <v>12</v>
      </c>
    </row>
    <row r="122" spans="2:6" ht="12.5">
      <c r="B122" s="34">
        <v>45806.678599537037</v>
      </c>
      <c r="C122" s="107">
        <v>252</v>
      </c>
      <c r="D122" s="108">
        <v>20.04</v>
      </c>
      <c r="E122" s="108">
        <v>5050.08</v>
      </c>
      <c r="F122" s="109" t="s">
        <v>12</v>
      </c>
    </row>
    <row r="123" spans="2:6" ht="12.5">
      <c r="B123" s="34">
        <v>45806.678599537037</v>
      </c>
      <c r="C123" s="107">
        <v>518</v>
      </c>
      <c r="D123" s="108">
        <v>20.04</v>
      </c>
      <c r="E123" s="108">
        <v>10380.719999999999</v>
      </c>
      <c r="F123" s="109" t="s">
        <v>12</v>
      </c>
    </row>
    <row r="124" spans="2:6" ht="12.5">
      <c r="B124" s="34">
        <v>45806.689004629632</v>
      </c>
      <c r="C124" s="107">
        <v>303</v>
      </c>
      <c r="D124" s="108">
        <v>20.059999999999999</v>
      </c>
      <c r="E124" s="108">
        <v>6078.1799999999994</v>
      </c>
      <c r="F124" s="109" t="s">
        <v>12</v>
      </c>
    </row>
    <row r="125" spans="2:6" ht="12.5">
      <c r="B125" s="34">
        <v>45806.689305555556</v>
      </c>
      <c r="C125" s="107">
        <v>255</v>
      </c>
      <c r="D125" s="108">
        <v>20.04</v>
      </c>
      <c r="E125" s="108">
        <v>5110.2</v>
      </c>
      <c r="F125" s="109" t="s">
        <v>12</v>
      </c>
    </row>
    <row r="126" spans="2:6" ht="12.5">
      <c r="B126" s="34">
        <v>45806.689305555556</v>
      </c>
      <c r="C126" s="107">
        <v>70</v>
      </c>
      <c r="D126" s="108">
        <v>20.04</v>
      </c>
      <c r="E126" s="108">
        <v>1402.8</v>
      </c>
      <c r="F126" s="109" t="s">
        <v>12</v>
      </c>
    </row>
    <row r="127" spans="2:6" ht="12.5">
      <c r="B127" s="34">
        <v>45806.689305555556</v>
      </c>
      <c r="C127" s="107">
        <v>697</v>
      </c>
      <c r="D127" s="108">
        <v>20.04</v>
      </c>
      <c r="E127" s="108">
        <v>13967.88</v>
      </c>
      <c r="F127" s="109" t="s">
        <v>12</v>
      </c>
    </row>
    <row r="128" spans="2:6" ht="12.5">
      <c r="B128" s="34">
        <v>45806.689305555556</v>
      </c>
      <c r="C128" s="107">
        <v>539</v>
      </c>
      <c r="D128" s="108">
        <v>20.04</v>
      </c>
      <c r="E128" s="108">
        <v>10801.56</v>
      </c>
      <c r="F128" s="109" t="s">
        <v>12</v>
      </c>
    </row>
    <row r="129" spans="2:6" ht="12.5">
      <c r="B129" s="34">
        <v>45806.694826388892</v>
      </c>
      <c r="C129" s="107">
        <v>280</v>
      </c>
      <c r="D129" s="108">
        <v>20.02</v>
      </c>
      <c r="E129" s="108">
        <v>5605.5999999999995</v>
      </c>
      <c r="F129" s="109" t="s">
        <v>12</v>
      </c>
    </row>
    <row r="130" spans="2:6" ht="12.5">
      <c r="B130" s="34">
        <v>45806.694826388892</v>
      </c>
      <c r="C130" s="107">
        <v>273</v>
      </c>
      <c r="D130" s="108">
        <v>20.02</v>
      </c>
      <c r="E130" s="108">
        <v>5465.46</v>
      </c>
      <c r="F130" s="109" t="s">
        <v>12</v>
      </c>
    </row>
    <row r="131" spans="2:6" ht="12.5">
      <c r="B131" s="34">
        <v>45806.696180555555</v>
      </c>
      <c r="C131" s="107">
        <v>266</v>
      </c>
      <c r="D131" s="108">
        <v>20</v>
      </c>
      <c r="E131" s="108">
        <v>5320</v>
      </c>
      <c r="F131" s="109" t="s">
        <v>12</v>
      </c>
    </row>
    <row r="132" spans="2:6" ht="12.5">
      <c r="B132" s="34">
        <v>45806.706956018519</v>
      </c>
      <c r="C132" s="107">
        <v>251</v>
      </c>
      <c r="D132" s="108">
        <v>20.04</v>
      </c>
      <c r="E132" s="108">
        <v>5030.04</v>
      </c>
      <c r="F132" s="109" t="s">
        <v>12</v>
      </c>
    </row>
    <row r="133" spans="2:6" ht="12.5">
      <c r="B133" s="34">
        <v>45806.706956018519</v>
      </c>
      <c r="C133" s="107">
        <v>263</v>
      </c>
      <c r="D133" s="108">
        <v>20.04</v>
      </c>
      <c r="E133" s="108">
        <v>5270.5199999999995</v>
      </c>
      <c r="F133" s="109" t="s">
        <v>12</v>
      </c>
    </row>
    <row r="134" spans="2:6" ht="12.5">
      <c r="B134" s="34">
        <v>45806.706956018519</v>
      </c>
      <c r="C134" s="107">
        <v>252</v>
      </c>
      <c r="D134" s="108">
        <v>20.04</v>
      </c>
      <c r="E134" s="108">
        <v>5050.08</v>
      </c>
      <c r="F134" s="109" t="s">
        <v>12</v>
      </c>
    </row>
    <row r="135" spans="2:6" ht="12.5">
      <c r="B135" s="34">
        <v>45806.706956018519</v>
      </c>
      <c r="C135" s="107">
        <v>46</v>
      </c>
      <c r="D135" s="108">
        <v>20.04</v>
      </c>
      <c r="E135" s="108">
        <v>921.83999999999992</v>
      </c>
      <c r="F135" s="109" t="s">
        <v>12</v>
      </c>
    </row>
    <row r="136" spans="2:6" ht="12.5">
      <c r="B136" s="34">
        <v>45806.706956018519</v>
      </c>
      <c r="C136" s="107">
        <v>26</v>
      </c>
      <c r="D136" s="108">
        <v>20.04</v>
      </c>
      <c r="E136" s="108">
        <v>521.04</v>
      </c>
      <c r="F136" s="109" t="s">
        <v>12</v>
      </c>
    </row>
    <row r="137" spans="2:6" ht="12.5">
      <c r="B137" s="34">
        <v>45806.706956018519</v>
      </c>
      <c r="C137" s="107">
        <v>805</v>
      </c>
      <c r="D137" s="108">
        <v>20.04</v>
      </c>
      <c r="E137" s="108">
        <v>16132.199999999999</v>
      </c>
      <c r="F137" s="109" t="s">
        <v>12</v>
      </c>
    </row>
    <row r="138" spans="2:6" ht="12.5">
      <c r="B138" s="34">
        <v>45806.706956018519</v>
      </c>
      <c r="C138" s="107">
        <v>303</v>
      </c>
      <c r="D138" s="108">
        <v>20.04</v>
      </c>
      <c r="E138" s="108">
        <v>6072.12</v>
      </c>
      <c r="F138" s="109" t="s">
        <v>12</v>
      </c>
    </row>
    <row r="139" spans="2:6" ht="12.5">
      <c r="B139" s="34">
        <v>45806.706956018519</v>
      </c>
      <c r="C139" s="107">
        <v>252</v>
      </c>
      <c r="D139" s="108">
        <v>20.04</v>
      </c>
      <c r="E139" s="108">
        <v>5050.08</v>
      </c>
      <c r="F139" s="109" t="s">
        <v>12</v>
      </c>
    </row>
    <row r="140" spans="2:6" ht="12.5">
      <c r="B140" s="34">
        <v>45806.706956018519</v>
      </c>
      <c r="C140" s="107">
        <v>195</v>
      </c>
      <c r="D140" s="108">
        <v>20.04</v>
      </c>
      <c r="E140" s="108">
        <v>3907.7999999999997</v>
      </c>
      <c r="F140" s="109" t="s">
        <v>12</v>
      </c>
    </row>
    <row r="141" spans="2:6" ht="12.5">
      <c r="B141" s="34">
        <v>45806.717962962961</v>
      </c>
      <c r="C141" s="107">
        <v>282</v>
      </c>
      <c r="D141" s="108">
        <v>20.04</v>
      </c>
      <c r="E141" s="108">
        <v>5651.28</v>
      </c>
      <c r="F141" s="109" t="s">
        <v>12</v>
      </c>
    </row>
    <row r="142" spans="2:6" ht="12.5">
      <c r="B142" s="34">
        <v>45806.718518518515</v>
      </c>
      <c r="C142" s="107">
        <v>157</v>
      </c>
      <c r="D142" s="108">
        <v>20.02</v>
      </c>
      <c r="E142" s="108">
        <v>3143.14</v>
      </c>
      <c r="F142" s="109" t="s">
        <v>12</v>
      </c>
    </row>
    <row r="143" spans="2:6" ht="12.5">
      <c r="B143" s="34">
        <v>45806.720891203702</v>
      </c>
      <c r="C143" s="107">
        <v>126</v>
      </c>
      <c r="D143" s="108">
        <v>20.04</v>
      </c>
      <c r="E143" s="108">
        <v>2525.04</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2852-65C2-485A-8E02-F6F69A7A0EC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45805</v>
      </c>
      <c r="C15" s="59">
        <f>SUMIF(F20:F5000,F15,C20:C5000)</f>
        <v>27531</v>
      </c>
      <c r="D15" s="60">
        <f>E15/C15</f>
        <v>20.149645127311029</v>
      </c>
      <c r="E15" s="60">
        <f>SUMIF(F20:F5000,F15,E20:E5000)</f>
        <v>554739.87999999989</v>
      </c>
      <c r="F15" s="61" t="s">
        <v>12</v>
      </c>
    </row>
    <row r="16" spans="2:10">
      <c r="B16" s="26">
        <v>45805</v>
      </c>
      <c r="C16" s="59">
        <f>SUMIF(F20:F5001,F16,C20:C5001)</f>
        <v>0</v>
      </c>
      <c r="D16" s="60">
        <v>0</v>
      </c>
      <c r="E16" s="60">
        <f>SUMIF(F20:F5001,F16,E20:E5001)</f>
        <v>0</v>
      </c>
      <c r="F16" s="61" t="s">
        <v>22</v>
      </c>
    </row>
    <row r="17" spans="2:12" ht="12.5">
      <c r="B17" s="26">
        <v>45805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45805.380127314813</v>
      </c>
      <c r="C20" s="107">
        <v>541</v>
      </c>
      <c r="D20" s="108">
        <v>20.059999999999999</v>
      </c>
      <c r="E20" s="108">
        <v>10852.46</v>
      </c>
      <c r="F20" s="109" t="s">
        <v>12</v>
      </c>
      <c r="G20" s="87"/>
      <c r="H20" s="86"/>
      <c r="I20" s="86"/>
      <c r="J20" s="86"/>
      <c r="K20" s="86"/>
    </row>
    <row r="21" spans="2:12" ht="12.5">
      <c r="B21" s="34">
        <v>45805.380127314813</v>
      </c>
      <c r="C21" s="107">
        <v>261</v>
      </c>
      <c r="D21" s="108">
        <v>20.059999999999999</v>
      </c>
      <c r="E21" s="108">
        <v>5235.66</v>
      </c>
      <c r="F21" s="109" t="s">
        <v>12</v>
      </c>
    </row>
    <row r="22" spans="2:12" ht="12.5">
      <c r="B22" s="34">
        <v>45805.387152777781</v>
      </c>
      <c r="C22" s="107">
        <v>285</v>
      </c>
      <c r="D22" s="108">
        <v>20.16</v>
      </c>
      <c r="E22" s="108">
        <v>5745.6</v>
      </c>
      <c r="F22" s="109" t="s">
        <v>12</v>
      </c>
    </row>
    <row r="23" spans="2:12" ht="12.5">
      <c r="B23" s="34">
        <v>45805.388981481483</v>
      </c>
      <c r="C23" s="107">
        <v>70</v>
      </c>
      <c r="D23" s="108">
        <v>20.14</v>
      </c>
      <c r="E23" s="108">
        <v>1409.8</v>
      </c>
      <c r="F23" s="109" t="s">
        <v>12</v>
      </c>
    </row>
    <row r="24" spans="2:12" ht="12.5">
      <c r="B24" s="34">
        <v>45805.391076388885</v>
      </c>
      <c r="C24" s="107">
        <v>262</v>
      </c>
      <c r="D24" s="108">
        <v>20.3</v>
      </c>
      <c r="E24" s="108">
        <v>5318.6</v>
      </c>
      <c r="F24" s="109" t="s">
        <v>12</v>
      </c>
    </row>
    <row r="25" spans="2:12" ht="12.5">
      <c r="B25" s="34">
        <v>45805.39167824074</v>
      </c>
      <c r="C25" s="107">
        <v>289</v>
      </c>
      <c r="D25" s="108">
        <v>20.3</v>
      </c>
      <c r="E25" s="108">
        <v>5866.7</v>
      </c>
      <c r="F25" s="109" t="s">
        <v>12</v>
      </c>
    </row>
    <row r="26" spans="2:12" ht="12.5">
      <c r="B26" s="34">
        <v>45805.392384259256</v>
      </c>
      <c r="C26" s="107">
        <v>245</v>
      </c>
      <c r="D26" s="108">
        <v>20.260000000000002</v>
      </c>
      <c r="E26" s="108">
        <v>4963.7000000000007</v>
      </c>
      <c r="F26" s="109" t="s">
        <v>12</v>
      </c>
    </row>
    <row r="27" spans="2:12" ht="12.5">
      <c r="B27" s="34">
        <v>45805.392384259256</v>
      </c>
      <c r="C27" s="107">
        <v>265</v>
      </c>
      <c r="D27" s="108">
        <v>20.28</v>
      </c>
      <c r="E27" s="108">
        <v>5374.2000000000007</v>
      </c>
      <c r="F27" s="109" t="s">
        <v>12</v>
      </c>
    </row>
    <row r="28" spans="2:12" ht="12.5">
      <c r="B28" s="34">
        <v>45805.392384259256</v>
      </c>
      <c r="C28" s="107">
        <v>284</v>
      </c>
      <c r="D28" s="108">
        <v>20.28</v>
      </c>
      <c r="E28" s="108">
        <v>5759.52</v>
      </c>
      <c r="F28" s="109" t="s">
        <v>12</v>
      </c>
    </row>
    <row r="29" spans="2:12" ht="12.5">
      <c r="B29" s="34">
        <v>45805.394467592596</v>
      </c>
      <c r="C29" s="107">
        <v>274</v>
      </c>
      <c r="D29" s="108">
        <v>20.239999999999998</v>
      </c>
      <c r="E29" s="108">
        <v>5545.7599999999993</v>
      </c>
      <c r="F29" s="109" t="s">
        <v>12</v>
      </c>
    </row>
    <row r="30" spans="2:12" ht="12.5">
      <c r="B30" s="34">
        <v>45805.404456018521</v>
      </c>
      <c r="C30" s="107">
        <v>276</v>
      </c>
      <c r="D30" s="108">
        <v>20.239999999999998</v>
      </c>
      <c r="E30" s="108">
        <v>5586.24</v>
      </c>
      <c r="F30" s="109" t="s">
        <v>12</v>
      </c>
    </row>
    <row r="31" spans="2:12" ht="12.5">
      <c r="B31" s="34">
        <v>45805.404456018521</v>
      </c>
      <c r="C31" s="107">
        <v>262</v>
      </c>
      <c r="D31" s="108">
        <v>20.239999999999998</v>
      </c>
      <c r="E31" s="108">
        <v>5302.8799999999992</v>
      </c>
      <c r="F31" s="109" t="s">
        <v>12</v>
      </c>
    </row>
    <row r="32" spans="2:12" ht="12.5">
      <c r="B32" s="34">
        <v>45805.404456018521</v>
      </c>
      <c r="C32" s="107">
        <v>254</v>
      </c>
      <c r="D32" s="108">
        <v>20.239999999999998</v>
      </c>
      <c r="E32" s="108">
        <v>5140.96</v>
      </c>
      <c r="F32" s="109" t="s">
        <v>12</v>
      </c>
    </row>
    <row r="33" spans="2:6" ht="12.5">
      <c r="B33" s="34">
        <v>45805.411631944444</v>
      </c>
      <c r="C33" s="107">
        <v>269</v>
      </c>
      <c r="D33" s="108">
        <v>20.260000000000002</v>
      </c>
      <c r="E33" s="108">
        <v>5449.9400000000005</v>
      </c>
      <c r="F33" s="109" t="s">
        <v>12</v>
      </c>
    </row>
    <row r="34" spans="2:6" ht="12.5">
      <c r="B34" s="34">
        <v>45805.413194444445</v>
      </c>
      <c r="C34" s="107">
        <v>473</v>
      </c>
      <c r="D34" s="108">
        <v>20.260000000000002</v>
      </c>
      <c r="E34" s="108">
        <v>9582.9800000000014</v>
      </c>
      <c r="F34" s="109" t="s">
        <v>12</v>
      </c>
    </row>
    <row r="35" spans="2:6" ht="12.5">
      <c r="B35" s="34">
        <v>45805.41542824074</v>
      </c>
      <c r="C35" s="107">
        <v>251</v>
      </c>
      <c r="D35" s="108">
        <v>20.260000000000002</v>
      </c>
      <c r="E35" s="108">
        <v>5085.26</v>
      </c>
      <c r="F35" s="109" t="s">
        <v>12</v>
      </c>
    </row>
    <row r="36" spans="2:6" ht="12.5">
      <c r="B36" s="34">
        <v>45805.418113425927</v>
      </c>
      <c r="C36" s="107">
        <v>261</v>
      </c>
      <c r="D36" s="108">
        <v>20.239999999999998</v>
      </c>
      <c r="E36" s="108">
        <v>5282.6399999999994</v>
      </c>
      <c r="F36" s="109" t="s">
        <v>12</v>
      </c>
    </row>
    <row r="37" spans="2:6" ht="12.5">
      <c r="B37" s="34">
        <v>45805.420092592591</v>
      </c>
      <c r="C37" s="107">
        <v>246</v>
      </c>
      <c r="D37" s="108">
        <v>20.16</v>
      </c>
      <c r="E37" s="108">
        <v>4959.3599999999997</v>
      </c>
      <c r="F37" s="109" t="s">
        <v>12</v>
      </c>
    </row>
    <row r="38" spans="2:6" ht="12.5">
      <c r="B38" s="34">
        <v>45805.428310185183</v>
      </c>
      <c r="C38" s="107">
        <v>516</v>
      </c>
      <c r="D38" s="108">
        <v>20.18</v>
      </c>
      <c r="E38" s="108">
        <v>10412.879999999999</v>
      </c>
      <c r="F38" s="109" t="s">
        <v>12</v>
      </c>
    </row>
    <row r="39" spans="2:6" ht="12.5">
      <c r="B39" s="34">
        <v>45805.436562499999</v>
      </c>
      <c r="C39" s="107">
        <v>25</v>
      </c>
      <c r="D39" s="108">
        <v>20.18</v>
      </c>
      <c r="E39" s="108">
        <v>504.5</v>
      </c>
      <c r="F39" s="109" t="s">
        <v>12</v>
      </c>
    </row>
    <row r="40" spans="2:6" ht="12.5">
      <c r="B40" s="34">
        <v>45805.436562499999</v>
      </c>
      <c r="C40" s="107">
        <v>191</v>
      </c>
      <c r="D40" s="108">
        <v>20.18</v>
      </c>
      <c r="E40" s="108">
        <v>3854.38</v>
      </c>
      <c r="F40" s="109" t="s">
        <v>12</v>
      </c>
    </row>
    <row r="41" spans="2:6" ht="12.5">
      <c r="B41" s="34">
        <v>45805.436724537038</v>
      </c>
      <c r="C41" s="107">
        <v>562</v>
      </c>
      <c r="D41" s="108">
        <v>20.18</v>
      </c>
      <c r="E41" s="108">
        <v>11341.16</v>
      </c>
      <c r="F41" s="109" t="s">
        <v>12</v>
      </c>
    </row>
    <row r="42" spans="2:6" ht="12.5">
      <c r="B42" s="34">
        <v>45805.439722222225</v>
      </c>
      <c r="C42" s="107">
        <v>257</v>
      </c>
      <c r="D42" s="108">
        <v>20.16</v>
      </c>
      <c r="E42" s="108">
        <v>5181.12</v>
      </c>
      <c r="F42" s="109" t="s">
        <v>12</v>
      </c>
    </row>
    <row r="43" spans="2:6" ht="12.5">
      <c r="B43" s="34">
        <v>45805.449224537035</v>
      </c>
      <c r="C43" s="107">
        <v>249</v>
      </c>
      <c r="D43" s="108">
        <v>20.12</v>
      </c>
      <c r="E43" s="108">
        <v>5009.88</v>
      </c>
      <c r="F43" s="109" t="s">
        <v>12</v>
      </c>
    </row>
    <row r="44" spans="2:6" ht="12.5">
      <c r="B44" s="34">
        <v>45805.449224537035</v>
      </c>
      <c r="C44" s="107">
        <v>256</v>
      </c>
      <c r="D44" s="108">
        <v>20.12</v>
      </c>
      <c r="E44" s="108">
        <v>5150.72</v>
      </c>
      <c r="F44" s="109" t="s">
        <v>12</v>
      </c>
    </row>
    <row r="45" spans="2:6" ht="12.5">
      <c r="B45" s="34">
        <v>45805.450659722221</v>
      </c>
      <c r="C45" s="107">
        <v>255</v>
      </c>
      <c r="D45" s="108">
        <v>20.100000000000001</v>
      </c>
      <c r="E45" s="108">
        <v>5125.5</v>
      </c>
      <c r="F45" s="109" t="s">
        <v>12</v>
      </c>
    </row>
    <row r="46" spans="2:6" ht="12.5">
      <c r="B46" s="34">
        <v>45805.453692129631</v>
      </c>
      <c r="C46" s="107">
        <v>290</v>
      </c>
      <c r="D46" s="108">
        <v>20.100000000000001</v>
      </c>
      <c r="E46" s="108">
        <v>5829</v>
      </c>
      <c r="F46" s="109" t="s">
        <v>12</v>
      </c>
    </row>
    <row r="47" spans="2:6" ht="12.5">
      <c r="B47" s="34">
        <v>45805.468310185184</v>
      </c>
      <c r="C47" s="107">
        <v>259</v>
      </c>
      <c r="D47" s="108">
        <v>20.22</v>
      </c>
      <c r="E47" s="108">
        <v>5236.9799999999996</v>
      </c>
      <c r="F47" s="109" t="s">
        <v>12</v>
      </c>
    </row>
    <row r="48" spans="2:6" ht="12.5">
      <c r="B48" s="34">
        <v>45805.471828703703</v>
      </c>
      <c r="C48" s="107">
        <v>1</v>
      </c>
      <c r="D48" s="108">
        <v>20.2</v>
      </c>
      <c r="E48" s="108">
        <v>20.2</v>
      </c>
      <c r="F48" s="109" t="s">
        <v>12</v>
      </c>
    </row>
    <row r="49" spans="2:6" ht="12.5">
      <c r="B49" s="34">
        <v>45805.471828703703</v>
      </c>
      <c r="C49" s="107">
        <v>38</v>
      </c>
      <c r="D49" s="108">
        <v>20.2</v>
      </c>
      <c r="E49" s="108">
        <v>767.6</v>
      </c>
      <c r="F49" s="109" t="s">
        <v>12</v>
      </c>
    </row>
    <row r="50" spans="2:6" ht="12.5">
      <c r="B50" s="34">
        <v>45805.471828703703</v>
      </c>
      <c r="C50" s="107">
        <v>9</v>
      </c>
      <c r="D50" s="108">
        <v>20.2</v>
      </c>
      <c r="E50" s="108">
        <v>181.79999999999998</v>
      </c>
      <c r="F50" s="109" t="s">
        <v>12</v>
      </c>
    </row>
    <row r="51" spans="2:6" ht="12.5">
      <c r="B51" s="34">
        <v>45805.471828703703</v>
      </c>
      <c r="C51" s="107">
        <v>324</v>
      </c>
      <c r="D51" s="108">
        <v>20.2</v>
      </c>
      <c r="E51" s="108">
        <v>6544.8</v>
      </c>
      <c r="F51" s="109" t="s">
        <v>12</v>
      </c>
    </row>
    <row r="52" spans="2:6" ht="12.5">
      <c r="B52" s="34">
        <v>45805.471898148149</v>
      </c>
      <c r="C52" s="107">
        <v>106</v>
      </c>
      <c r="D52" s="108">
        <v>20.2</v>
      </c>
      <c r="E52" s="108">
        <v>2141.1999999999998</v>
      </c>
      <c r="F52" s="109" t="s">
        <v>12</v>
      </c>
    </row>
    <row r="53" spans="2:6" ht="12.5">
      <c r="B53" s="34">
        <v>45805.471898148149</v>
      </c>
      <c r="C53" s="107">
        <v>276</v>
      </c>
      <c r="D53" s="108">
        <v>20.2</v>
      </c>
      <c r="E53" s="108">
        <v>5575.2</v>
      </c>
      <c r="F53" s="109" t="s">
        <v>12</v>
      </c>
    </row>
    <row r="54" spans="2:6" ht="12.5">
      <c r="B54" s="34">
        <v>45805.47929398148</v>
      </c>
      <c r="C54" s="107">
        <v>270</v>
      </c>
      <c r="D54" s="108">
        <v>20.16</v>
      </c>
      <c r="E54" s="108">
        <v>5443.2</v>
      </c>
      <c r="F54" s="109" t="s">
        <v>12</v>
      </c>
    </row>
    <row r="55" spans="2:6" ht="12.5">
      <c r="B55" s="34">
        <v>45805.482951388891</v>
      </c>
      <c r="C55" s="107">
        <v>258</v>
      </c>
      <c r="D55" s="108">
        <v>20.14</v>
      </c>
      <c r="E55" s="108">
        <v>5196.12</v>
      </c>
      <c r="F55" s="109" t="s">
        <v>12</v>
      </c>
    </row>
    <row r="56" spans="2:6" ht="12.5">
      <c r="B56" s="34">
        <v>45805.494872685187</v>
      </c>
      <c r="C56" s="107">
        <v>2</v>
      </c>
      <c r="D56" s="108">
        <v>20.14</v>
      </c>
      <c r="E56" s="108">
        <v>40.28</v>
      </c>
      <c r="F56" s="109" t="s">
        <v>12</v>
      </c>
    </row>
    <row r="57" spans="2:6" ht="12.5">
      <c r="B57" s="34">
        <v>45805.495057870372</v>
      </c>
      <c r="C57" s="107">
        <v>258</v>
      </c>
      <c r="D57" s="108">
        <v>20.14</v>
      </c>
      <c r="E57" s="108">
        <v>5196.12</v>
      </c>
      <c r="F57" s="109" t="s">
        <v>12</v>
      </c>
    </row>
    <row r="58" spans="2:6" ht="12.5">
      <c r="B58" s="34">
        <v>45805.495057870372</v>
      </c>
      <c r="C58" s="107">
        <v>4</v>
      </c>
      <c r="D58" s="108">
        <v>20.14</v>
      </c>
      <c r="E58" s="108">
        <v>80.56</v>
      </c>
      <c r="F58" s="109" t="s">
        <v>12</v>
      </c>
    </row>
    <row r="59" spans="2:6" ht="12.5">
      <c r="B59" s="34">
        <v>45805.496435185189</v>
      </c>
      <c r="C59" s="107">
        <v>173</v>
      </c>
      <c r="D59" s="108">
        <v>20.12</v>
      </c>
      <c r="E59" s="108">
        <v>3480.76</v>
      </c>
      <c r="F59" s="109" t="s">
        <v>12</v>
      </c>
    </row>
    <row r="60" spans="2:6" ht="12.5">
      <c r="B60" s="34">
        <v>45805.496435185189</v>
      </c>
      <c r="C60" s="107">
        <v>249</v>
      </c>
      <c r="D60" s="108">
        <v>20.12</v>
      </c>
      <c r="E60" s="108">
        <v>5009.88</v>
      </c>
      <c r="F60" s="109" t="s">
        <v>12</v>
      </c>
    </row>
    <row r="61" spans="2:6" ht="12.5">
      <c r="B61" s="34">
        <v>45805.496435185189</v>
      </c>
      <c r="C61" s="107">
        <v>269</v>
      </c>
      <c r="D61" s="108">
        <v>20.12</v>
      </c>
      <c r="E61" s="108">
        <v>5412.2800000000007</v>
      </c>
      <c r="F61" s="109" t="s">
        <v>12</v>
      </c>
    </row>
    <row r="62" spans="2:6" ht="12.5">
      <c r="B62" s="34">
        <v>45805.496435185189</v>
      </c>
      <c r="C62" s="107">
        <v>100</v>
      </c>
      <c r="D62" s="108">
        <v>20.12</v>
      </c>
      <c r="E62" s="108">
        <v>2012</v>
      </c>
      <c r="F62" s="109" t="s">
        <v>12</v>
      </c>
    </row>
    <row r="63" spans="2:6" ht="12.5">
      <c r="B63" s="34">
        <v>45805.512870370374</v>
      </c>
      <c r="C63" s="107">
        <v>511</v>
      </c>
      <c r="D63" s="108">
        <v>20.079999999999998</v>
      </c>
      <c r="E63" s="108">
        <v>10260.879999999999</v>
      </c>
      <c r="F63" s="109" t="s">
        <v>12</v>
      </c>
    </row>
    <row r="64" spans="2:6" ht="12.5">
      <c r="B64" s="34">
        <v>45805.512870370374</v>
      </c>
      <c r="C64" s="107">
        <v>276</v>
      </c>
      <c r="D64" s="108">
        <v>20.079999999999998</v>
      </c>
      <c r="E64" s="108">
        <v>5542.08</v>
      </c>
      <c r="F64" s="109" t="s">
        <v>12</v>
      </c>
    </row>
    <row r="65" spans="2:6" ht="12.5">
      <c r="B65" s="34">
        <v>45805.528067129628</v>
      </c>
      <c r="C65" s="107">
        <v>118</v>
      </c>
      <c r="D65" s="108">
        <v>20.100000000000001</v>
      </c>
      <c r="E65" s="108">
        <v>2371.8000000000002</v>
      </c>
      <c r="F65" s="109" t="s">
        <v>12</v>
      </c>
    </row>
    <row r="66" spans="2:6" ht="12.5">
      <c r="B66" s="34">
        <v>45805.528067129628</v>
      </c>
      <c r="C66" s="107">
        <v>100</v>
      </c>
      <c r="D66" s="108">
        <v>20.100000000000001</v>
      </c>
      <c r="E66" s="108">
        <v>2010.0000000000002</v>
      </c>
      <c r="F66" s="109" t="s">
        <v>12</v>
      </c>
    </row>
    <row r="67" spans="2:6" ht="12.5">
      <c r="B67" s="34">
        <v>45805.528067129628</v>
      </c>
      <c r="C67" s="107">
        <v>6</v>
      </c>
      <c r="D67" s="108">
        <v>20.100000000000001</v>
      </c>
      <c r="E67" s="108">
        <v>120.60000000000001</v>
      </c>
      <c r="F67" s="109" t="s">
        <v>12</v>
      </c>
    </row>
    <row r="68" spans="2:6" ht="12.5">
      <c r="B68" s="34">
        <v>45805.528067129628</v>
      </c>
      <c r="C68" s="107">
        <v>48</v>
      </c>
      <c r="D68" s="108">
        <v>20.100000000000001</v>
      </c>
      <c r="E68" s="108">
        <v>964.80000000000007</v>
      </c>
      <c r="F68" s="109" t="s">
        <v>12</v>
      </c>
    </row>
    <row r="69" spans="2:6" ht="12.5">
      <c r="B69" s="34">
        <v>45805.528067129628</v>
      </c>
      <c r="C69" s="107">
        <v>2</v>
      </c>
      <c r="D69" s="108">
        <v>20.100000000000001</v>
      </c>
      <c r="E69" s="108">
        <v>40.200000000000003</v>
      </c>
      <c r="F69" s="109" t="s">
        <v>12</v>
      </c>
    </row>
    <row r="70" spans="2:6" ht="12.5">
      <c r="B70" s="34">
        <v>45805.528067129628</v>
      </c>
      <c r="C70" s="107">
        <v>4</v>
      </c>
      <c r="D70" s="108">
        <v>20.100000000000001</v>
      </c>
      <c r="E70" s="108">
        <v>80.400000000000006</v>
      </c>
      <c r="F70" s="109" t="s">
        <v>12</v>
      </c>
    </row>
    <row r="71" spans="2:6" ht="12.5">
      <c r="B71" s="34">
        <v>45805.528067129628</v>
      </c>
      <c r="C71" s="107">
        <v>13</v>
      </c>
      <c r="D71" s="108">
        <v>20.100000000000001</v>
      </c>
      <c r="E71" s="108">
        <v>261.3</v>
      </c>
      <c r="F71" s="109" t="s">
        <v>12</v>
      </c>
    </row>
    <row r="72" spans="2:6" ht="12.5">
      <c r="B72" s="34">
        <v>45805.528634259259</v>
      </c>
      <c r="C72" s="107">
        <v>4</v>
      </c>
      <c r="D72" s="108">
        <v>20.079999999999998</v>
      </c>
      <c r="E72" s="108">
        <v>80.319999999999993</v>
      </c>
      <c r="F72" s="109" t="s">
        <v>12</v>
      </c>
    </row>
    <row r="73" spans="2:6" ht="12.5">
      <c r="B73" s="34">
        <v>45805.529328703706</v>
      </c>
      <c r="C73" s="107">
        <v>735</v>
      </c>
      <c r="D73" s="108">
        <v>20.079999999999998</v>
      </c>
      <c r="E73" s="108">
        <v>14758.8</v>
      </c>
      <c r="F73" s="109" t="s">
        <v>12</v>
      </c>
    </row>
    <row r="74" spans="2:6" ht="12.5">
      <c r="B74" s="34">
        <v>45805.547569444447</v>
      </c>
      <c r="C74" s="107">
        <v>245</v>
      </c>
      <c r="D74" s="108">
        <v>20.079999999999998</v>
      </c>
      <c r="E74" s="108">
        <v>4919.5999999999995</v>
      </c>
      <c r="F74" s="109" t="s">
        <v>12</v>
      </c>
    </row>
    <row r="75" spans="2:6" ht="12.5">
      <c r="B75" s="34">
        <v>45805.552418981482</v>
      </c>
      <c r="C75" s="107">
        <v>123</v>
      </c>
      <c r="D75" s="108">
        <v>20.14</v>
      </c>
      <c r="E75" s="108">
        <v>2477.2200000000003</v>
      </c>
      <c r="F75" s="109" t="s">
        <v>12</v>
      </c>
    </row>
    <row r="76" spans="2:6" ht="12.5">
      <c r="B76" s="34">
        <v>45805.552418981482</v>
      </c>
      <c r="C76" s="107">
        <v>4</v>
      </c>
      <c r="D76" s="108">
        <v>20.14</v>
      </c>
      <c r="E76" s="108">
        <v>80.56</v>
      </c>
      <c r="F76" s="109" t="s">
        <v>12</v>
      </c>
    </row>
    <row r="77" spans="2:6" ht="12.5">
      <c r="B77" s="34">
        <v>45805.552418981482</v>
      </c>
      <c r="C77" s="107">
        <v>118</v>
      </c>
      <c r="D77" s="108">
        <v>20.14</v>
      </c>
      <c r="E77" s="108">
        <v>2376.52</v>
      </c>
      <c r="F77" s="109" t="s">
        <v>12</v>
      </c>
    </row>
    <row r="78" spans="2:6" ht="12.5">
      <c r="B78" s="34">
        <v>45805.556840277779</v>
      </c>
      <c r="C78" s="107">
        <v>289</v>
      </c>
      <c r="D78" s="108">
        <v>20.16</v>
      </c>
      <c r="E78" s="108">
        <v>5826.24</v>
      </c>
      <c r="F78" s="109" t="s">
        <v>12</v>
      </c>
    </row>
    <row r="79" spans="2:6" ht="12.5">
      <c r="B79" s="34">
        <v>45805.562280092592</v>
      </c>
      <c r="C79" s="107">
        <v>65</v>
      </c>
      <c r="D79" s="108">
        <v>20.12</v>
      </c>
      <c r="E79" s="108">
        <v>1307.8</v>
      </c>
      <c r="F79" s="109" t="s">
        <v>12</v>
      </c>
    </row>
    <row r="80" spans="2:6" ht="12.5">
      <c r="B80" s="34">
        <v>45805.563981481479</v>
      </c>
      <c r="C80" s="107">
        <v>240</v>
      </c>
      <c r="D80" s="108">
        <v>20.14</v>
      </c>
      <c r="E80" s="108">
        <v>4833.6000000000004</v>
      </c>
      <c r="F80" s="109" t="s">
        <v>12</v>
      </c>
    </row>
    <row r="81" spans="2:6" ht="12.5">
      <c r="B81" s="34">
        <v>45805.568148148152</v>
      </c>
      <c r="C81" s="107">
        <v>286</v>
      </c>
      <c r="D81" s="108">
        <v>20.14</v>
      </c>
      <c r="E81" s="108">
        <v>5760.04</v>
      </c>
      <c r="F81" s="109" t="s">
        <v>12</v>
      </c>
    </row>
    <row r="82" spans="2:6" ht="12.5">
      <c r="B82" s="34">
        <v>45805.573460648149</v>
      </c>
      <c r="C82" s="107">
        <v>262</v>
      </c>
      <c r="D82" s="108">
        <v>20.14</v>
      </c>
      <c r="E82" s="108">
        <v>5276.68</v>
      </c>
      <c r="F82" s="109" t="s">
        <v>12</v>
      </c>
    </row>
    <row r="83" spans="2:6" ht="12.5">
      <c r="B83" s="34">
        <v>45805.57403935185</v>
      </c>
      <c r="C83" s="107">
        <v>50</v>
      </c>
      <c r="D83" s="108">
        <v>20.12</v>
      </c>
      <c r="E83" s="108">
        <v>1006</v>
      </c>
      <c r="F83" s="109" t="s">
        <v>12</v>
      </c>
    </row>
    <row r="84" spans="2:6" ht="12.5">
      <c r="B84" s="34">
        <v>45805.577615740738</v>
      </c>
      <c r="C84" s="107">
        <v>247</v>
      </c>
      <c r="D84" s="108">
        <v>20.12</v>
      </c>
      <c r="E84" s="108">
        <v>4969.6400000000003</v>
      </c>
      <c r="F84" s="109" t="s">
        <v>12</v>
      </c>
    </row>
    <row r="85" spans="2:6" ht="12.5">
      <c r="B85" s="34">
        <v>45805.577615740738</v>
      </c>
      <c r="C85" s="107">
        <v>149</v>
      </c>
      <c r="D85" s="108">
        <v>20.12</v>
      </c>
      <c r="E85" s="108">
        <v>2997.88</v>
      </c>
      <c r="F85" s="109" t="s">
        <v>12</v>
      </c>
    </row>
    <row r="86" spans="2:6" ht="12.5">
      <c r="B86" s="34">
        <v>45805.577615740738</v>
      </c>
      <c r="C86" s="107">
        <v>246</v>
      </c>
      <c r="D86" s="108">
        <v>20.12</v>
      </c>
      <c r="E86" s="108">
        <v>4949.5200000000004</v>
      </c>
      <c r="F86" s="109" t="s">
        <v>12</v>
      </c>
    </row>
    <row r="87" spans="2:6" ht="12.5">
      <c r="B87" s="34">
        <v>45805.591238425928</v>
      </c>
      <c r="C87" s="107">
        <v>99</v>
      </c>
      <c r="D87" s="108">
        <v>20.16</v>
      </c>
      <c r="E87" s="108">
        <v>1995.84</v>
      </c>
      <c r="F87" s="109" t="s">
        <v>12</v>
      </c>
    </row>
    <row r="88" spans="2:6" ht="12.5">
      <c r="B88" s="34">
        <v>45805.591238425928</v>
      </c>
      <c r="C88" s="107">
        <v>137</v>
      </c>
      <c r="D88" s="108">
        <v>20.16</v>
      </c>
      <c r="E88" s="108">
        <v>2761.92</v>
      </c>
      <c r="F88" s="109" t="s">
        <v>12</v>
      </c>
    </row>
    <row r="89" spans="2:6" ht="12.5">
      <c r="B89" s="34">
        <v>45805.591238425928</v>
      </c>
      <c r="C89" s="107">
        <v>47</v>
      </c>
      <c r="D89" s="108">
        <v>20.16</v>
      </c>
      <c r="E89" s="108">
        <v>947.52</v>
      </c>
      <c r="F89" s="109" t="s">
        <v>12</v>
      </c>
    </row>
    <row r="90" spans="2:6" ht="12.5">
      <c r="B90" s="34">
        <v>45805.591608796298</v>
      </c>
      <c r="C90" s="107">
        <v>350</v>
      </c>
      <c r="D90" s="108">
        <v>20.14</v>
      </c>
      <c r="E90" s="108">
        <v>7049</v>
      </c>
      <c r="F90" s="109" t="s">
        <v>12</v>
      </c>
    </row>
    <row r="91" spans="2:6" ht="12.5">
      <c r="B91" s="34">
        <v>45805.598726851851</v>
      </c>
      <c r="C91" s="107">
        <v>648</v>
      </c>
      <c r="D91" s="108">
        <v>20.16</v>
      </c>
      <c r="E91" s="108">
        <v>13063.68</v>
      </c>
      <c r="F91" s="109" t="s">
        <v>12</v>
      </c>
    </row>
    <row r="92" spans="2:6" ht="12.5">
      <c r="B92" s="34">
        <v>45805.610671296294</v>
      </c>
      <c r="C92" s="107">
        <v>269</v>
      </c>
      <c r="D92" s="108">
        <v>20.16</v>
      </c>
      <c r="E92" s="108">
        <v>5423.04</v>
      </c>
      <c r="F92" s="109" t="s">
        <v>12</v>
      </c>
    </row>
    <row r="93" spans="2:6" ht="12.5">
      <c r="B93" s="34">
        <v>45805.615833333337</v>
      </c>
      <c r="C93" s="107">
        <v>244</v>
      </c>
      <c r="D93" s="108">
        <v>20.18</v>
      </c>
      <c r="E93" s="108">
        <v>4923.92</v>
      </c>
      <c r="F93" s="109" t="s">
        <v>12</v>
      </c>
    </row>
    <row r="94" spans="2:6" ht="12.5">
      <c r="B94" s="34">
        <v>45805.617789351854</v>
      </c>
      <c r="C94" s="107">
        <v>493</v>
      </c>
      <c r="D94" s="108">
        <v>20.16</v>
      </c>
      <c r="E94" s="108">
        <v>9938.8799999999992</v>
      </c>
      <c r="F94" s="109" t="s">
        <v>12</v>
      </c>
    </row>
    <row r="95" spans="2:6" ht="12.5">
      <c r="B95" s="34">
        <v>45805.617789351854</v>
      </c>
      <c r="C95" s="107">
        <v>275</v>
      </c>
      <c r="D95" s="108">
        <v>20.16</v>
      </c>
      <c r="E95" s="108">
        <v>5544</v>
      </c>
      <c r="F95" s="109" t="s">
        <v>12</v>
      </c>
    </row>
    <row r="96" spans="2:6" ht="12.5">
      <c r="B96" s="34">
        <v>45805.62363425926</v>
      </c>
      <c r="C96" s="107">
        <v>261</v>
      </c>
      <c r="D96" s="108">
        <v>20.16</v>
      </c>
      <c r="E96" s="108">
        <v>5261.76</v>
      </c>
      <c r="F96" s="109" t="s">
        <v>12</v>
      </c>
    </row>
    <row r="97" spans="2:6" ht="12.5">
      <c r="B97" s="34">
        <v>45805.626585648148</v>
      </c>
      <c r="C97" s="107">
        <v>270</v>
      </c>
      <c r="D97" s="108">
        <v>20.18</v>
      </c>
      <c r="E97" s="108">
        <v>5448.6</v>
      </c>
      <c r="F97" s="109" t="s">
        <v>12</v>
      </c>
    </row>
    <row r="98" spans="2:6" ht="12.5">
      <c r="B98" s="34">
        <v>45805.62835648148</v>
      </c>
      <c r="C98" s="107">
        <v>287</v>
      </c>
      <c r="D98" s="108">
        <v>20.16</v>
      </c>
      <c r="E98" s="108">
        <v>5785.92</v>
      </c>
      <c r="F98" s="109" t="s">
        <v>12</v>
      </c>
    </row>
    <row r="99" spans="2:6" ht="12.5">
      <c r="B99" s="34">
        <v>45805.640104166669</v>
      </c>
      <c r="C99" s="107">
        <v>275</v>
      </c>
      <c r="D99" s="108">
        <v>20.14</v>
      </c>
      <c r="E99" s="108">
        <v>5538.5</v>
      </c>
      <c r="F99" s="109" t="s">
        <v>12</v>
      </c>
    </row>
    <row r="100" spans="2:6" ht="12.5">
      <c r="B100" s="34">
        <v>45805.643472222226</v>
      </c>
      <c r="C100" s="107">
        <v>273</v>
      </c>
      <c r="D100" s="108">
        <v>20.14</v>
      </c>
      <c r="E100" s="108">
        <v>5498.22</v>
      </c>
      <c r="F100" s="109" t="s">
        <v>12</v>
      </c>
    </row>
    <row r="101" spans="2:6" ht="12.5">
      <c r="B101" s="34">
        <v>45805.646412037036</v>
      </c>
      <c r="C101" s="107">
        <v>742</v>
      </c>
      <c r="D101" s="108">
        <v>20.14</v>
      </c>
      <c r="E101" s="108">
        <v>14943.880000000001</v>
      </c>
      <c r="F101" s="109" t="s">
        <v>12</v>
      </c>
    </row>
    <row r="102" spans="2:6" ht="12.5">
      <c r="B102" s="34">
        <v>45805.647222222222</v>
      </c>
      <c r="C102" s="107">
        <v>276</v>
      </c>
      <c r="D102" s="108">
        <v>20.12</v>
      </c>
      <c r="E102" s="108">
        <v>5553.12</v>
      </c>
      <c r="F102" s="109" t="s">
        <v>12</v>
      </c>
    </row>
    <row r="103" spans="2:6" ht="12.5">
      <c r="B103" s="34">
        <v>45805.650243055556</v>
      </c>
      <c r="C103" s="107">
        <v>245</v>
      </c>
      <c r="D103" s="108">
        <v>20.100000000000001</v>
      </c>
      <c r="E103" s="108">
        <v>4924.5</v>
      </c>
      <c r="F103" s="109" t="s">
        <v>12</v>
      </c>
    </row>
    <row r="104" spans="2:6" ht="12.5">
      <c r="B104" s="34">
        <v>45805.651226851849</v>
      </c>
      <c r="C104" s="107">
        <v>457</v>
      </c>
      <c r="D104" s="108">
        <v>20.059999999999999</v>
      </c>
      <c r="E104" s="108">
        <v>9167.42</v>
      </c>
      <c r="F104" s="109" t="s">
        <v>12</v>
      </c>
    </row>
    <row r="105" spans="2:6" ht="12.5">
      <c r="B105" s="34">
        <v>45805.651226851849</v>
      </c>
      <c r="C105" s="107">
        <v>272</v>
      </c>
      <c r="D105" s="108">
        <v>20.079999999999998</v>
      </c>
      <c r="E105" s="108">
        <v>5461.7599999999993</v>
      </c>
      <c r="F105" s="109" t="s">
        <v>12</v>
      </c>
    </row>
    <row r="106" spans="2:6" ht="12.5">
      <c r="B106" s="34">
        <v>45805.65357638889</v>
      </c>
      <c r="C106" s="107">
        <v>253</v>
      </c>
      <c r="D106" s="108">
        <v>20.059999999999999</v>
      </c>
      <c r="E106" s="108">
        <v>5075.1799999999994</v>
      </c>
      <c r="F106" s="109" t="s">
        <v>12</v>
      </c>
    </row>
    <row r="107" spans="2:6" ht="12.5">
      <c r="B107" s="34">
        <v>45805.658807870372</v>
      </c>
      <c r="C107" s="107">
        <v>90</v>
      </c>
      <c r="D107" s="108">
        <v>20.059999999999999</v>
      </c>
      <c r="E107" s="108">
        <v>1805.3999999999999</v>
      </c>
      <c r="F107" s="109" t="s">
        <v>12</v>
      </c>
    </row>
    <row r="108" spans="2:6" ht="12.5">
      <c r="B108" s="34">
        <v>45805.658807870372</v>
      </c>
      <c r="C108" s="107">
        <v>90</v>
      </c>
      <c r="D108" s="108">
        <v>20.059999999999999</v>
      </c>
      <c r="E108" s="108">
        <v>1805.3999999999999</v>
      </c>
      <c r="F108" s="109" t="s">
        <v>12</v>
      </c>
    </row>
    <row r="109" spans="2:6" ht="12.5">
      <c r="B109" s="34">
        <v>45805.658807870372</v>
      </c>
      <c r="C109" s="107">
        <v>74</v>
      </c>
      <c r="D109" s="108">
        <v>20.059999999999999</v>
      </c>
      <c r="E109" s="108">
        <v>1484.4399999999998</v>
      </c>
      <c r="F109" s="109" t="s">
        <v>12</v>
      </c>
    </row>
    <row r="110" spans="2:6" ht="12.5">
      <c r="B110" s="34">
        <v>45805.658807870372</v>
      </c>
      <c r="C110" s="107">
        <v>327</v>
      </c>
      <c r="D110" s="108">
        <v>20.059999999999999</v>
      </c>
      <c r="E110" s="108">
        <v>6559.62</v>
      </c>
      <c r="F110" s="109" t="s">
        <v>12</v>
      </c>
    </row>
    <row r="111" spans="2:6" ht="12.5">
      <c r="B111" s="34">
        <v>45805.666689814818</v>
      </c>
      <c r="C111" s="107">
        <v>5</v>
      </c>
      <c r="D111" s="108">
        <v>20.14</v>
      </c>
      <c r="E111" s="108">
        <v>100.7</v>
      </c>
      <c r="F111" s="109" t="s">
        <v>12</v>
      </c>
    </row>
    <row r="112" spans="2:6" ht="12.5">
      <c r="B112" s="34">
        <v>45805.667824074073</v>
      </c>
      <c r="C112" s="107">
        <v>39</v>
      </c>
      <c r="D112" s="108">
        <v>20.18</v>
      </c>
      <c r="E112" s="108">
        <v>787.02</v>
      </c>
      <c r="F112" s="109" t="s">
        <v>12</v>
      </c>
    </row>
    <row r="113" spans="2:6" ht="12.5">
      <c r="B113" s="34">
        <v>45805.667824074073</v>
      </c>
      <c r="C113" s="107">
        <v>240</v>
      </c>
      <c r="D113" s="108">
        <v>20.18</v>
      </c>
      <c r="E113" s="108">
        <v>4843.2</v>
      </c>
      <c r="F113" s="109" t="s">
        <v>12</v>
      </c>
    </row>
    <row r="114" spans="2:6" ht="12.5">
      <c r="B114" s="34">
        <v>45805.668553240743</v>
      </c>
      <c r="C114" s="107">
        <v>188</v>
      </c>
      <c r="D114" s="108">
        <v>20.14</v>
      </c>
      <c r="E114" s="108">
        <v>3786.32</v>
      </c>
      <c r="F114" s="109" t="s">
        <v>12</v>
      </c>
    </row>
    <row r="115" spans="2:6" ht="12.5">
      <c r="B115" s="34">
        <v>45805.668622685182</v>
      </c>
      <c r="C115" s="107">
        <v>590</v>
      </c>
      <c r="D115" s="108">
        <v>20.14</v>
      </c>
      <c r="E115" s="108">
        <v>11882.6</v>
      </c>
      <c r="F115" s="109" t="s">
        <v>12</v>
      </c>
    </row>
    <row r="116" spans="2:6" ht="12.5">
      <c r="B116" s="34">
        <v>45805.668923611112</v>
      </c>
      <c r="C116" s="107">
        <v>239</v>
      </c>
      <c r="D116" s="108">
        <v>20.14</v>
      </c>
      <c r="E116" s="108">
        <v>4813.46</v>
      </c>
      <c r="F116" s="109" t="s">
        <v>12</v>
      </c>
    </row>
    <row r="117" spans="2:6" ht="12.5">
      <c r="B117" s="34">
        <v>45805.674988425926</v>
      </c>
      <c r="C117" s="107">
        <v>243</v>
      </c>
      <c r="D117" s="108">
        <v>20.14</v>
      </c>
      <c r="E117" s="108">
        <v>4894.0200000000004</v>
      </c>
      <c r="F117" s="109" t="s">
        <v>12</v>
      </c>
    </row>
    <row r="118" spans="2:6" ht="12.5">
      <c r="B118" s="34">
        <v>45805.674988425926</v>
      </c>
      <c r="C118" s="107">
        <v>243</v>
      </c>
      <c r="D118" s="108">
        <v>20.14</v>
      </c>
      <c r="E118" s="108">
        <v>4894.0200000000004</v>
      </c>
      <c r="F118" s="109" t="s">
        <v>12</v>
      </c>
    </row>
    <row r="119" spans="2:6" ht="12.5">
      <c r="B119" s="34">
        <v>45805.681504629632</v>
      </c>
      <c r="C119" s="107">
        <v>249</v>
      </c>
      <c r="D119" s="108">
        <v>20.12</v>
      </c>
      <c r="E119" s="108">
        <v>5009.88</v>
      </c>
      <c r="F119" s="109" t="s">
        <v>12</v>
      </c>
    </row>
    <row r="120" spans="2:6" ht="12.5">
      <c r="B120" s="34">
        <v>45805.681504629632</v>
      </c>
      <c r="C120" s="107">
        <v>52</v>
      </c>
      <c r="D120" s="108">
        <v>20.12</v>
      </c>
      <c r="E120" s="108">
        <v>1046.24</v>
      </c>
      <c r="F120" s="109" t="s">
        <v>12</v>
      </c>
    </row>
    <row r="121" spans="2:6" ht="12.5">
      <c r="B121" s="34">
        <v>45805.681504629632</v>
      </c>
      <c r="C121" s="107">
        <v>255</v>
      </c>
      <c r="D121" s="108">
        <v>20.12</v>
      </c>
      <c r="E121" s="108">
        <v>5130.6000000000004</v>
      </c>
      <c r="F121" s="109" t="s">
        <v>12</v>
      </c>
    </row>
    <row r="122" spans="2:6" ht="12.5">
      <c r="B122" s="34">
        <v>45805.681504629632</v>
      </c>
      <c r="C122" s="107">
        <v>203</v>
      </c>
      <c r="D122" s="108">
        <v>20.12</v>
      </c>
      <c r="E122" s="108">
        <v>4084.36</v>
      </c>
      <c r="F122" s="109" t="s">
        <v>12</v>
      </c>
    </row>
    <row r="123" spans="2:6" ht="12.5">
      <c r="B123" s="34">
        <v>45805.686284722222</v>
      </c>
      <c r="C123" s="107">
        <v>247</v>
      </c>
      <c r="D123" s="108">
        <v>20.100000000000001</v>
      </c>
      <c r="E123" s="108">
        <v>4964.7000000000007</v>
      </c>
      <c r="F123" s="109" t="s">
        <v>12</v>
      </c>
    </row>
    <row r="124" spans="2:6" ht="12.5">
      <c r="B124" s="34">
        <v>45805.687777777777</v>
      </c>
      <c r="C124" s="107">
        <v>11</v>
      </c>
      <c r="D124" s="108">
        <v>20.100000000000001</v>
      </c>
      <c r="E124" s="108">
        <v>221.10000000000002</v>
      </c>
      <c r="F124" s="109" t="s">
        <v>12</v>
      </c>
    </row>
    <row r="125" spans="2:6" ht="12.5">
      <c r="B125" s="34">
        <v>45805.698703703703</v>
      </c>
      <c r="C125" s="107">
        <v>723</v>
      </c>
      <c r="D125" s="108">
        <v>20.12</v>
      </c>
      <c r="E125" s="108">
        <v>14546.76</v>
      </c>
      <c r="F125" s="109" t="s">
        <v>12</v>
      </c>
    </row>
    <row r="126" spans="2:6" ht="12.5">
      <c r="B126" s="34">
        <v>45805.700069444443</v>
      </c>
      <c r="C126" s="107">
        <v>265</v>
      </c>
      <c r="D126" s="108">
        <v>20.12</v>
      </c>
      <c r="E126" s="108">
        <v>5331.8</v>
      </c>
      <c r="F126" s="109" t="s">
        <v>12</v>
      </c>
    </row>
    <row r="127" spans="2:6" ht="12.5">
      <c r="B127" s="34">
        <v>45805.702523148146</v>
      </c>
      <c r="C127" s="107">
        <v>260</v>
      </c>
      <c r="D127" s="108">
        <v>20.12</v>
      </c>
      <c r="E127" s="108">
        <v>5231.2</v>
      </c>
      <c r="F127" s="109" t="s">
        <v>12</v>
      </c>
    </row>
    <row r="128" spans="2:6" ht="12.5">
      <c r="B128" s="34">
        <v>45805.709386574075</v>
      </c>
      <c r="C128" s="107">
        <v>588</v>
      </c>
      <c r="D128" s="108">
        <v>20.12</v>
      </c>
      <c r="E128" s="108">
        <v>11830.560000000001</v>
      </c>
      <c r="F128" s="109" t="s">
        <v>12</v>
      </c>
    </row>
    <row r="129" spans="2:6" ht="12.5">
      <c r="B129" s="34">
        <v>45805.714583333334</v>
      </c>
      <c r="C129" s="107">
        <v>91</v>
      </c>
      <c r="D129" s="108">
        <v>20.16</v>
      </c>
      <c r="E129" s="108">
        <v>1834.56</v>
      </c>
      <c r="F129" s="109" t="s">
        <v>12</v>
      </c>
    </row>
    <row r="130" spans="2:6" ht="12.5">
      <c r="B130" s="34">
        <v>45805.714583333334</v>
      </c>
      <c r="C130" s="107">
        <v>277</v>
      </c>
      <c r="D130" s="108">
        <v>20.16</v>
      </c>
      <c r="E130" s="108">
        <v>5584.32</v>
      </c>
      <c r="F130" s="109" t="s">
        <v>12</v>
      </c>
    </row>
    <row r="131" spans="2:6" ht="12.5">
      <c r="B131" s="34">
        <v>45805.714583333334</v>
      </c>
      <c r="C131" s="107">
        <v>182</v>
      </c>
      <c r="D131" s="108">
        <v>20.16</v>
      </c>
      <c r="E131" s="108">
        <v>3669.12</v>
      </c>
      <c r="F131" s="109" t="s">
        <v>12</v>
      </c>
    </row>
    <row r="132" spans="2:6" ht="12.5">
      <c r="B132" s="34">
        <v>45805.715694444443</v>
      </c>
      <c r="C132" s="107">
        <v>285</v>
      </c>
      <c r="D132" s="108">
        <v>20.16</v>
      </c>
      <c r="E132" s="108">
        <v>5745.6</v>
      </c>
      <c r="F132" s="109" t="s">
        <v>12</v>
      </c>
    </row>
    <row r="133" spans="2:6" ht="12.5">
      <c r="B133" s="34">
        <v>45805.71769675926</v>
      </c>
      <c r="C133" s="107">
        <v>275</v>
      </c>
      <c r="D133" s="108">
        <v>20.16</v>
      </c>
      <c r="E133" s="108">
        <v>5544</v>
      </c>
      <c r="F133" s="109" t="s">
        <v>12</v>
      </c>
    </row>
    <row r="134" spans="2:6" ht="12.5">
      <c r="B134" s="34">
        <v>45805.722256944442</v>
      </c>
      <c r="C134" s="107">
        <v>354</v>
      </c>
      <c r="D134" s="108">
        <v>20.16</v>
      </c>
      <c r="E134" s="108">
        <v>7136.64</v>
      </c>
      <c r="F134" s="109" t="s">
        <v>12</v>
      </c>
    </row>
    <row r="135" spans="2:6" ht="12.5">
      <c r="B135" s="34">
        <v>45805.722592592596</v>
      </c>
      <c r="C135" s="107">
        <v>267</v>
      </c>
      <c r="D135" s="108">
        <v>20.16</v>
      </c>
      <c r="E135" s="108">
        <v>5382.72</v>
      </c>
      <c r="F135" s="109" t="s">
        <v>12</v>
      </c>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B83E-5A9F-440A-8D8E-E2FFC3BF3C03}">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45804</v>
      </c>
      <c r="C15" s="59">
        <f>SUMIF(F20:F5000,F15,C20:C5000)</f>
        <v>21903</v>
      </c>
      <c r="D15" s="60">
        <f>E15/C15</f>
        <v>19.781644523581246</v>
      </c>
      <c r="E15" s="60">
        <f>SUMIF(F20:F5000,F15,E20:E5000)</f>
        <v>433277.36000000004</v>
      </c>
      <c r="F15" s="61" t="s">
        <v>12</v>
      </c>
    </row>
    <row r="16" spans="2:10">
      <c r="B16" s="26">
        <v>45804</v>
      </c>
      <c r="C16" s="59">
        <f>SUMIF(F20:F5001,F16,C20:C5001)</f>
        <v>0</v>
      </c>
      <c r="D16" s="60">
        <v>0</v>
      </c>
      <c r="E16" s="60">
        <f>SUMIF(F20:F5001,F16,E20:E5001)</f>
        <v>0</v>
      </c>
      <c r="F16" s="61" t="s">
        <v>22</v>
      </c>
    </row>
    <row r="17" spans="2:12" ht="12.5">
      <c r="B17" s="26">
        <v>45804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45804.378472222219</v>
      </c>
      <c r="C20" s="107">
        <v>60</v>
      </c>
      <c r="D20" s="108">
        <v>19.489999999999998</v>
      </c>
      <c r="E20" s="108">
        <v>1169.3999999999999</v>
      </c>
      <c r="F20" s="109" t="s">
        <v>12</v>
      </c>
      <c r="G20" s="87"/>
      <c r="H20" s="86"/>
      <c r="I20" s="86"/>
      <c r="J20" s="86"/>
      <c r="K20" s="86"/>
    </row>
    <row r="21" spans="2:12" ht="12.5">
      <c r="B21" s="34">
        <v>45804.380370370367</v>
      </c>
      <c r="C21" s="107">
        <v>84</v>
      </c>
      <c r="D21" s="108">
        <v>19.47</v>
      </c>
      <c r="E21" s="108">
        <v>1635.48</v>
      </c>
      <c r="F21" s="109" t="s">
        <v>12</v>
      </c>
    </row>
    <row r="22" spans="2:12" ht="12.5">
      <c r="B22" s="34">
        <v>45804.380370370367</v>
      </c>
      <c r="C22" s="107">
        <v>477</v>
      </c>
      <c r="D22" s="108">
        <v>19.47</v>
      </c>
      <c r="E22" s="108">
        <v>9287.1899999999987</v>
      </c>
      <c r="F22" s="109" t="s">
        <v>12</v>
      </c>
    </row>
    <row r="23" spans="2:12" ht="12.5">
      <c r="B23" s="34">
        <v>45804.380370370367</v>
      </c>
      <c r="C23" s="107">
        <v>477</v>
      </c>
      <c r="D23" s="108">
        <v>19.47</v>
      </c>
      <c r="E23" s="108">
        <v>9287.1899999999987</v>
      </c>
      <c r="F23" s="109" t="s">
        <v>12</v>
      </c>
    </row>
    <row r="24" spans="2:12" ht="12.5">
      <c r="B24" s="34">
        <v>45804.386620370373</v>
      </c>
      <c r="C24" s="107">
        <v>189</v>
      </c>
      <c r="D24" s="108">
        <v>19.52</v>
      </c>
      <c r="E24" s="108">
        <v>3689.2799999999997</v>
      </c>
      <c r="F24" s="109" t="s">
        <v>12</v>
      </c>
    </row>
    <row r="25" spans="2:12" ht="12.5">
      <c r="B25" s="34">
        <v>45804.386620370373</v>
      </c>
      <c r="C25" s="107">
        <v>189</v>
      </c>
      <c r="D25" s="108">
        <v>19.52</v>
      </c>
      <c r="E25" s="108">
        <v>3689.2799999999997</v>
      </c>
      <c r="F25" s="109" t="s">
        <v>12</v>
      </c>
    </row>
    <row r="26" spans="2:12" ht="12.5">
      <c r="B26" s="34">
        <v>45804.386620370373</v>
      </c>
      <c r="C26" s="107">
        <v>140</v>
      </c>
      <c r="D26" s="108">
        <v>19.52</v>
      </c>
      <c r="E26" s="108">
        <v>2732.7999999999997</v>
      </c>
      <c r="F26" s="109" t="s">
        <v>12</v>
      </c>
    </row>
    <row r="27" spans="2:12" ht="12.5">
      <c r="B27" s="34">
        <v>45804.391099537039</v>
      </c>
      <c r="C27" s="107">
        <v>509</v>
      </c>
      <c r="D27" s="108">
        <v>19.649999999999999</v>
      </c>
      <c r="E27" s="108">
        <v>10001.849999999999</v>
      </c>
      <c r="F27" s="109" t="s">
        <v>12</v>
      </c>
    </row>
    <row r="28" spans="2:12" ht="12.5">
      <c r="B28" s="34">
        <v>45804.395543981482</v>
      </c>
      <c r="C28" s="107">
        <v>237</v>
      </c>
      <c r="D28" s="108">
        <v>19.63</v>
      </c>
      <c r="E28" s="108">
        <v>4652.3099999999995</v>
      </c>
      <c r="F28" s="109" t="s">
        <v>12</v>
      </c>
    </row>
    <row r="29" spans="2:12" ht="12.5">
      <c r="B29" s="34">
        <v>45804.395543981482</v>
      </c>
      <c r="C29" s="107">
        <v>254</v>
      </c>
      <c r="D29" s="108">
        <v>19.63</v>
      </c>
      <c r="E29" s="108">
        <v>4986.0199999999995</v>
      </c>
      <c r="F29" s="109" t="s">
        <v>12</v>
      </c>
    </row>
    <row r="30" spans="2:12" ht="12.5">
      <c r="B30" s="34">
        <v>45804.400636574072</v>
      </c>
      <c r="C30" s="107">
        <v>268</v>
      </c>
      <c r="D30" s="108">
        <v>19.68</v>
      </c>
      <c r="E30" s="108">
        <v>5274.24</v>
      </c>
      <c r="F30" s="109" t="s">
        <v>12</v>
      </c>
    </row>
    <row r="31" spans="2:12" ht="12.5">
      <c r="B31" s="34">
        <v>45804.402708333335</v>
      </c>
      <c r="C31" s="107">
        <v>245</v>
      </c>
      <c r="D31" s="108">
        <v>19.690000000000001</v>
      </c>
      <c r="E31" s="108">
        <v>4824.05</v>
      </c>
      <c r="F31" s="109" t="s">
        <v>12</v>
      </c>
    </row>
    <row r="32" spans="2:12" ht="12.5">
      <c r="B32" s="34">
        <v>45804.403807870367</v>
      </c>
      <c r="C32" s="107">
        <v>400</v>
      </c>
      <c r="D32" s="108">
        <v>19.71</v>
      </c>
      <c r="E32" s="108">
        <v>7884</v>
      </c>
      <c r="F32" s="109" t="s">
        <v>12</v>
      </c>
    </row>
    <row r="33" spans="2:6" ht="12.5">
      <c r="B33" s="34">
        <v>45804.403807870367</v>
      </c>
      <c r="C33" s="107">
        <v>76</v>
      </c>
      <c r="D33" s="108">
        <v>19.71</v>
      </c>
      <c r="E33" s="108">
        <v>1497.96</v>
      </c>
      <c r="F33" s="109" t="s">
        <v>12</v>
      </c>
    </row>
    <row r="34" spans="2:6" ht="12.5">
      <c r="B34" s="34">
        <v>45804.403807870367</v>
      </c>
      <c r="C34" s="107">
        <v>468</v>
      </c>
      <c r="D34" s="108">
        <v>19.71</v>
      </c>
      <c r="E34" s="108">
        <v>9224.2800000000007</v>
      </c>
      <c r="F34" s="109" t="s">
        <v>12</v>
      </c>
    </row>
    <row r="35" spans="2:6" ht="12.5">
      <c r="B35" s="34">
        <v>45804.410150462965</v>
      </c>
      <c r="C35" s="107">
        <v>250</v>
      </c>
      <c r="D35" s="108">
        <v>19.71</v>
      </c>
      <c r="E35" s="108">
        <v>4927.5</v>
      </c>
      <c r="F35" s="109" t="s">
        <v>12</v>
      </c>
    </row>
    <row r="36" spans="2:6" ht="12.5">
      <c r="B36" s="34">
        <v>45804.410150462965</v>
      </c>
      <c r="C36" s="107">
        <v>255</v>
      </c>
      <c r="D36" s="108">
        <v>19.71</v>
      </c>
      <c r="E36" s="108">
        <v>5026.05</v>
      </c>
      <c r="F36" s="109" t="s">
        <v>12</v>
      </c>
    </row>
    <row r="37" spans="2:6" ht="12.5">
      <c r="B37" s="34">
        <v>45804.414027777777</v>
      </c>
      <c r="C37" s="107">
        <v>494</v>
      </c>
      <c r="D37" s="108">
        <v>19.72</v>
      </c>
      <c r="E37" s="108">
        <v>9741.68</v>
      </c>
      <c r="F37" s="109" t="s">
        <v>12</v>
      </c>
    </row>
    <row r="38" spans="2:6" ht="12.5">
      <c r="B38" s="34">
        <v>45804.420023148145</v>
      </c>
      <c r="C38" s="107">
        <v>256</v>
      </c>
      <c r="D38" s="108">
        <v>19.71</v>
      </c>
      <c r="E38" s="108">
        <v>5045.76</v>
      </c>
      <c r="F38" s="109" t="s">
        <v>12</v>
      </c>
    </row>
    <row r="39" spans="2:6" ht="12.5">
      <c r="B39" s="34">
        <v>45804.420023148145</v>
      </c>
      <c r="C39" s="107">
        <v>245</v>
      </c>
      <c r="D39" s="108">
        <v>19.71</v>
      </c>
      <c r="E39" s="108">
        <v>4828.95</v>
      </c>
      <c r="F39" s="109" t="s">
        <v>12</v>
      </c>
    </row>
    <row r="40" spans="2:6" ht="12.5">
      <c r="B40" s="34">
        <v>45804.425127314818</v>
      </c>
      <c r="C40" s="107">
        <v>246</v>
      </c>
      <c r="D40" s="108">
        <v>19.690000000000001</v>
      </c>
      <c r="E40" s="108">
        <v>4843.7400000000007</v>
      </c>
      <c r="F40" s="109" t="s">
        <v>12</v>
      </c>
    </row>
    <row r="41" spans="2:6" ht="12.5">
      <c r="B41" s="34">
        <v>45804.425127314818</v>
      </c>
      <c r="C41" s="107">
        <v>240</v>
      </c>
      <c r="D41" s="108">
        <v>19.690000000000001</v>
      </c>
      <c r="E41" s="108">
        <v>4725.6000000000004</v>
      </c>
      <c r="F41" s="109" t="s">
        <v>12</v>
      </c>
    </row>
    <row r="42" spans="2:6" ht="12.5">
      <c r="B42" s="34">
        <v>45804.435567129629</v>
      </c>
      <c r="C42" s="107">
        <v>260</v>
      </c>
      <c r="D42" s="108">
        <v>19.739999999999998</v>
      </c>
      <c r="E42" s="108">
        <v>5132.3999999999996</v>
      </c>
      <c r="F42" s="109" t="s">
        <v>12</v>
      </c>
    </row>
    <row r="43" spans="2:6" ht="12.5">
      <c r="B43" s="34">
        <v>45804.438391203701</v>
      </c>
      <c r="C43" s="107">
        <v>249</v>
      </c>
      <c r="D43" s="108">
        <v>19.739999999999998</v>
      </c>
      <c r="E43" s="108">
        <v>4915.2599999999993</v>
      </c>
      <c r="F43" s="109" t="s">
        <v>12</v>
      </c>
    </row>
    <row r="44" spans="2:6" ht="12.5">
      <c r="B44" s="34">
        <v>45804.439189814817</v>
      </c>
      <c r="C44" s="107">
        <v>538</v>
      </c>
      <c r="D44" s="108">
        <v>19.739999999999998</v>
      </c>
      <c r="E44" s="108">
        <v>10620.119999999999</v>
      </c>
      <c r="F44" s="109" t="s">
        <v>12</v>
      </c>
    </row>
    <row r="45" spans="2:6" ht="12.5">
      <c r="B45" s="34">
        <v>45804.43922453704</v>
      </c>
      <c r="C45" s="107">
        <v>235</v>
      </c>
      <c r="D45" s="108">
        <v>19.73</v>
      </c>
      <c r="E45" s="108">
        <v>4636.55</v>
      </c>
      <c r="F45" s="109" t="s">
        <v>12</v>
      </c>
    </row>
    <row r="46" spans="2:6" ht="12.5">
      <c r="B46" s="34">
        <v>45804.448680555557</v>
      </c>
      <c r="C46" s="107">
        <v>235</v>
      </c>
      <c r="D46" s="108">
        <v>19.690000000000001</v>
      </c>
      <c r="E46" s="108">
        <v>4627.1500000000005</v>
      </c>
      <c r="F46" s="109" t="s">
        <v>12</v>
      </c>
    </row>
    <row r="47" spans="2:6" ht="12.5">
      <c r="B47" s="34">
        <v>45804.450925925928</v>
      </c>
      <c r="C47" s="107">
        <v>229</v>
      </c>
      <c r="D47" s="108">
        <v>19.68</v>
      </c>
      <c r="E47" s="108">
        <v>4506.72</v>
      </c>
      <c r="F47" s="109" t="s">
        <v>12</v>
      </c>
    </row>
    <row r="48" spans="2:6" ht="12.5">
      <c r="B48" s="34">
        <v>45804.450925925928</v>
      </c>
      <c r="C48" s="107">
        <v>239</v>
      </c>
      <c r="D48" s="108">
        <v>19.68</v>
      </c>
      <c r="E48" s="108">
        <v>4703.5199999999995</v>
      </c>
      <c r="F48" s="109" t="s">
        <v>12</v>
      </c>
    </row>
    <row r="49" spans="2:6" ht="12.5">
      <c r="B49" s="34">
        <v>45804.458078703705</v>
      </c>
      <c r="C49" s="107">
        <v>242</v>
      </c>
      <c r="D49" s="108">
        <v>19.690000000000001</v>
      </c>
      <c r="E49" s="108">
        <v>4764.9800000000005</v>
      </c>
      <c r="F49" s="109" t="s">
        <v>12</v>
      </c>
    </row>
    <row r="50" spans="2:6" ht="12.5">
      <c r="B50" s="34">
        <v>45804.458078703705</v>
      </c>
      <c r="C50" s="107">
        <v>240</v>
      </c>
      <c r="D50" s="108">
        <v>19.690000000000001</v>
      </c>
      <c r="E50" s="108">
        <v>4725.6000000000004</v>
      </c>
      <c r="F50" s="109" t="s">
        <v>12</v>
      </c>
    </row>
    <row r="51" spans="2:6" ht="12.5">
      <c r="B51" s="34">
        <v>45804.475729166668</v>
      </c>
      <c r="C51" s="107">
        <v>229</v>
      </c>
      <c r="D51" s="108">
        <v>19.72</v>
      </c>
      <c r="E51" s="108">
        <v>4515.88</v>
      </c>
      <c r="F51" s="109" t="s">
        <v>12</v>
      </c>
    </row>
    <row r="52" spans="2:6" ht="12.5">
      <c r="B52" s="34">
        <v>45804.475729166668</v>
      </c>
      <c r="C52" s="107">
        <v>277</v>
      </c>
      <c r="D52" s="108">
        <v>19.72</v>
      </c>
      <c r="E52" s="108">
        <v>5462.44</v>
      </c>
      <c r="F52" s="109" t="s">
        <v>12</v>
      </c>
    </row>
    <row r="53" spans="2:6" ht="12.5">
      <c r="B53" s="34">
        <v>45804.475729166668</v>
      </c>
      <c r="C53" s="107">
        <v>229</v>
      </c>
      <c r="D53" s="108">
        <v>19.72</v>
      </c>
      <c r="E53" s="108">
        <v>4515.88</v>
      </c>
      <c r="F53" s="109" t="s">
        <v>12</v>
      </c>
    </row>
    <row r="54" spans="2:6" ht="12.5">
      <c r="B54" s="34">
        <v>45804.478819444441</v>
      </c>
      <c r="C54" s="107">
        <v>238</v>
      </c>
      <c r="D54" s="108">
        <v>19.75</v>
      </c>
      <c r="E54" s="108">
        <v>4700.5</v>
      </c>
      <c r="F54" s="109" t="s">
        <v>12</v>
      </c>
    </row>
    <row r="55" spans="2:6" ht="12.5">
      <c r="B55" s="34">
        <v>45804.493402777778</v>
      </c>
      <c r="C55" s="107">
        <v>251</v>
      </c>
      <c r="D55" s="108">
        <v>19.77</v>
      </c>
      <c r="E55" s="108">
        <v>4962.2699999999995</v>
      </c>
      <c r="F55" s="109" t="s">
        <v>12</v>
      </c>
    </row>
    <row r="56" spans="2:6" ht="12.5">
      <c r="B56" s="34">
        <v>45804.493402777778</v>
      </c>
      <c r="C56" s="107">
        <v>32</v>
      </c>
      <c r="D56" s="108">
        <v>19.77</v>
      </c>
      <c r="E56" s="108">
        <v>632.64</v>
      </c>
      <c r="F56" s="109" t="s">
        <v>12</v>
      </c>
    </row>
    <row r="57" spans="2:6" ht="12.5">
      <c r="B57" s="34">
        <v>45804.493402777778</v>
      </c>
      <c r="C57" s="107">
        <v>251</v>
      </c>
      <c r="D57" s="108">
        <v>19.77</v>
      </c>
      <c r="E57" s="108">
        <v>4962.2699999999995</v>
      </c>
      <c r="F57" s="109" t="s">
        <v>12</v>
      </c>
    </row>
    <row r="58" spans="2:6" ht="12.5">
      <c r="B58" s="34">
        <v>45804.493402777778</v>
      </c>
      <c r="C58" s="107">
        <v>32</v>
      </c>
      <c r="D58" s="108">
        <v>19.77</v>
      </c>
      <c r="E58" s="108">
        <v>632.64</v>
      </c>
      <c r="F58" s="109" t="s">
        <v>12</v>
      </c>
    </row>
    <row r="59" spans="2:6" ht="12.5">
      <c r="B59" s="34">
        <v>45804.493449074071</v>
      </c>
      <c r="C59" s="107">
        <v>194</v>
      </c>
      <c r="D59" s="108">
        <v>19.77</v>
      </c>
      <c r="E59" s="108">
        <v>3835.38</v>
      </c>
      <c r="F59" s="109" t="s">
        <v>12</v>
      </c>
    </row>
    <row r="60" spans="2:6" ht="12.5">
      <c r="B60" s="34">
        <v>45804.498518518521</v>
      </c>
      <c r="C60" s="107">
        <v>261</v>
      </c>
      <c r="D60" s="108">
        <v>19.77</v>
      </c>
      <c r="E60" s="108">
        <v>5159.97</v>
      </c>
      <c r="F60" s="109" t="s">
        <v>12</v>
      </c>
    </row>
    <row r="61" spans="2:6" ht="12.5">
      <c r="B61" s="34">
        <v>45804.511180555557</v>
      </c>
      <c r="C61" s="107">
        <v>242</v>
      </c>
      <c r="D61" s="108">
        <v>19.77</v>
      </c>
      <c r="E61" s="108">
        <v>4784.34</v>
      </c>
      <c r="F61" s="109" t="s">
        <v>12</v>
      </c>
    </row>
    <row r="62" spans="2:6" ht="12.5">
      <c r="B62" s="34">
        <v>45804.514236111114</v>
      </c>
      <c r="C62" s="107">
        <v>239</v>
      </c>
      <c r="D62" s="108">
        <v>19.760000000000002</v>
      </c>
      <c r="E62" s="108">
        <v>4722.6400000000003</v>
      </c>
      <c r="F62" s="109" t="s">
        <v>12</v>
      </c>
    </row>
    <row r="63" spans="2:6" ht="12.5">
      <c r="B63" s="34">
        <v>45804.514236111114</v>
      </c>
      <c r="C63" s="107">
        <v>458</v>
      </c>
      <c r="D63" s="108">
        <v>19.77</v>
      </c>
      <c r="E63" s="108">
        <v>9054.66</v>
      </c>
      <c r="F63" s="109" t="s">
        <v>12</v>
      </c>
    </row>
    <row r="64" spans="2:6" ht="12.5">
      <c r="B64" s="34">
        <v>45804.530011574076</v>
      </c>
      <c r="C64" s="107">
        <v>230</v>
      </c>
      <c r="D64" s="108">
        <v>19.79</v>
      </c>
      <c r="E64" s="108">
        <v>4551.7</v>
      </c>
      <c r="F64" s="109" t="s">
        <v>12</v>
      </c>
    </row>
    <row r="65" spans="2:6" ht="12.5">
      <c r="B65" s="34">
        <v>45804.530011574076</v>
      </c>
      <c r="C65" s="107">
        <v>75</v>
      </c>
      <c r="D65" s="108">
        <v>19.79</v>
      </c>
      <c r="E65" s="108">
        <v>1484.25</v>
      </c>
      <c r="F65" s="109" t="s">
        <v>12</v>
      </c>
    </row>
    <row r="66" spans="2:6" ht="12.5">
      <c r="B66" s="34">
        <v>45804.530011574076</v>
      </c>
      <c r="C66" s="107">
        <v>434</v>
      </c>
      <c r="D66" s="108">
        <v>19.79</v>
      </c>
      <c r="E66" s="108">
        <v>8588.8599999999988</v>
      </c>
      <c r="F66" s="109" t="s">
        <v>12</v>
      </c>
    </row>
    <row r="67" spans="2:6" ht="12.5">
      <c r="B67" s="34">
        <v>45804.530555555553</v>
      </c>
      <c r="C67" s="107">
        <v>229</v>
      </c>
      <c r="D67" s="108">
        <v>19.809999999999999</v>
      </c>
      <c r="E67" s="108">
        <v>4536.49</v>
      </c>
      <c r="F67" s="109" t="s">
        <v>12</v>
      </c>
    </row>
    <row r="68" spans="2:6" ht="12.5">
      <c r="B68" s="34">
        <v>45804.538194444445</v>
      </c>
      <c r="C68" s="107">
        <v>243</v>
      </c>
      <c r="D68" s="108">
        <v>19.82</v>
      </c>
      <c r="E68" s="108">
        <v>4816.26</v>
      </c>
      <c r="F68" s="109" t="s">
        <v>12</v>
      </c>
    </row>
    <row r="69" spans="2:6" ht="12.5">
      <c r="B69" s="34">
        <v>45804.542650462965</v>
      </c>
      <c r="C69" s="107">
        <v>238</v>
      </c>
      <c r="D69" s="108">
        <v>19.829999999999998</v>
      </c>
      <c r="E69" s="108">
        <v>4719.54</v>
      </c>
      <c r="F69" s="109" t="s">
        <v>12</v>
      </c>
    </row>
    <row r="70" spans="2:6" ht="12.5">
      <c r="B70" s="34">
        <v>45804.546932870369</v>
      </c>
      <c r="C70" s="107">
        <v>176</v>
      </c>
      <c r="D70" s="108">
        <v>19.809999999999999</v>
      </c>
      <c r="E70" s="108">
        <v>3486.56</v>
      </c>
      <c r="F70" s="109" t="s">
        <v>12</v>
      </c>
    </row>
    <row r="71" spans="2:6" ht="12.5">
      <c r="B71" s="34">
        <v>45804.546932870369</v>
      </c>
      <c r="C71" s="107">
        <v>68</v>
      </c>
      <c r="D71" s="108">
        <v>19.809999999999999</v>
      </c>
      <c r="E71" s="108">
        <v>1347.08</v>
      </c>
      <c r="F71" s="109" t="s">
        <v>12</v>
      </c>
    </row>
    <row r="72" spans="2:6" ht="12.5">
      <c r="B72" s="34">
        <v>45804.553749999999</v>
      </c>
      <c r="C72" s="107">
        <v>248</v>
      </c>
      <c r="D72" s="108">
        <v>19.82</v>
      </c>
      <c r="E72" s="108">
        <v>4915.3599999999997</v>
      </c>
      <c r="F72" s="109" t="s">
        <v>12</v>
      </c>
    </row>
    <row r="73" spans="2:6" ht="12.5">
      <c r="B73" s="34">
        <v>45804.558981481481</v>
      </c>
      <c r="C73" s="107">
        <v>230</v>
      </c>
      <c r="D73" s="108">
        <v>19.809999999999999</v>
      </c>
      <c r="E73" s="108">
        <v>4556.2999999999993</v>
      </c>
      <c r="F73" s="109" t="s">
        <v>12</v>
      </c>
    </row>
    <row r="74" spans="2:6" ht="12.5">
      <c r="B74" s="34">
        <v>45804.558981481481</v>
      </c>
      <c r="C74" s="107">
        <v>240</v>
      </c>
      <c r="D74" s="108">
        <v>19.809999999999999</v>
      </c>
      <c r="E74" s="108">
        <v>4754.3999999999996</v>
      </c>
      <c r="F74" s="109" t="s">
        <v>12</v>
      </c>
    </row>
    <row r="75" spans="2:6" ht="12.5">
      <c r="B75" s="34">
        <v>45804.566481481481</v>
      </c>
      <c r="C75" s="107">
        <v>236</v>
      </c>
      <c r="D75" s="108">
        <v>19.8</v>
      </c>
      <c r="E75" s="108">
        <v>4672.8</v>
      </c>
      <c r="F75" s="109" t="s">
        <v>12</v>
      </c>
    </row>
    <row r="76" spans="2:6" ht="12.5">
      <c r="B76" s="34">
        <v>45804.582094907404</v>
      </c>
      <c r="C76" s="107">
        <v>136</v>
      </c>
      <c r="D76" s="108">
        <v>19.86</v>
      </c>
      <c r="E76" s="108">
        <v>2700.96</v>
      </c>
      <c r="F76" s="109" t="s">
        <v>12</v>
      </c>
    </row>
    <row r="77" spans="2:6" ht="12.5">
      <c r="B77" s="34">
        <v>45804.586168981485</v>
      </c>
      <c r="C77" s="107">
        <v>100</v>
      </c>
      <c r="D77" s="108">
        <v>19.89</v>
      </c>
      <c r="E77" s="108">
        <v>1989</v>
      </c>
      <c r="F77" s="109" t="s">
        <v>12</v>
      </c>
    </row>
    <row r="78" spans="2:6" ht="12.5">
      <c r="B78" s="34">
        <v>45804.586168981485</v>
      </c>
      <c r="C78" s="107">
        <v>200</v>
      </c>
      <c r="D78" s="108">
        <v>19.89</v>
      </c>
      <c r="E78" s="108">
        <v>3978</v>
      </c>
      <c r="F78" s="109" t="s">
        <v>12</v>
      </c>
    </row>
    <row r="79" spans="2:6" ht="12.5">
      <c r="B79" s="34">
        <v>45804.586331018516</v>
      </c>
      <c r="C79" s="107">
        <v>247</v>
      </c>
      <c r="D79" s="108">
        <v>19.91</v>
      </c>
      <c r="E79" s="108">
        <v>4917.7700000000004</v>
      </c>
      <c r="F79" s="109" t="s">
        <v>12</v>
      </c>
    </row>
    <row r="80" spans="2:6" ht="12.5">
      <c r="B80" s="34">
        <v>45804.58965277778</v>
      </c>
      <c r="C80" s="107">
        <v>107</v>
      </c>
      <c r="D80" s="108">
        <v>19.920000000000002</v>
      </c>
      <c r="E80" s="108">
        <v>2131.44</v>
      </c>
      <c r="F80" s="109" t="s">
        <v>12</v>
      </c>
    </row>
    <row r="81" spans="2:6" ht="12.5">
      <c r="B81" s="34">
        <v>45804.58965277778</v>
      </c>
      <c r="C81" s="107">
        <v>152</v>
      </c>
      <c r="D81" s="108">
        <v>19.920000000000002</v>
      </c>
      <c r="E81" s="108">
        <v>3027.84</v>
      </c>
      <c r="F81" s="109" t="s">
        <v>12</v>
      </c>
    </row>
    <row r="82" spans="2:6" ht="12.5">
      <c r="B82" s="34">
        <v>45804.589745370373</v>
      </c>
      <c r="C82" s="107">
        <v>277</v>
      </c>
      <c r="D82" s="108">
        <v>19.91</v>
      </c>
      <c r="E82" s="108">
        <v>5515.07</v>
      </c>
      <c r="F82" s="109" t="s">
        <v>12</v>
      </c>
    </row>
    <row r="83" spans="2:6" ht="12.5">
      <c r="B83" s="34">
        <v>45804.589745370373</v>
      </c>
      <c r="C83" s="107">
        <v>506</v>
      </c>
      <c r="D83" s="108">
        <v>19.91</v>
      </c>
      <c r="E83" s="108">
        <v>10074.460000000001</v>
      </c>
      <c r="F83" s="109" t="s">
        <v>12</v>
      </c>
    </row>
    <row r="84" spans="2:6" ht="12.5">
      <c r="B84" s="34">
        <v>45804.613958333335</v>
      </c>
      <c r="C84" s="107">
        <v>250</v>
      </c>
      <c r="D84" s="108">
        <v>19.88</v>
      </c>
      <c r="E84" s="108">
        <v>4970</v>
      </c>
      <c r="F84" s="109" t="s">
        <v>12</v>
      </c>
    </row>
    <row r="85" spans="2:6" ht="12.5">
      <c r="B85" s="34">
        <v>45804.639756944445</v>
      </c>
      <c r="C85" s="107">
        <v>34</v>
      </c>
      <c r="D85" s="108">
        <v>19.899999999999999</v>
      </c>
      <c r="E85" s="108">
        <v>676.59999999999991</v>
      </c>
      <c r="F85" s="109" t="s">
        <v>12</v>
      </c>
    </row>
    <row r="86" spans="2:6" ht="12.5">
      <c r="B86" s="34">
        <v>45804.639756944445</v>
      </c>
      <c r="C86" s="107">
        <v>34</v>
      </c>
      <c r="D86" s="108">
        <v>19.899999999999999</v>
      </c>
      <c r="E86" s="108">
        <v>676.59999999999991</v>
      </c>
      <c r="F86" s="109" t="s">
        <v>12</v>
      </c>
    </row>
    <row r="87" spans="2:6" ht="12.5">
      <c r="B87" s="34">
        <v>45804.639756944445</v>
      </c>
      <c r="C87" s="107">
        <v>222</v>
      </c>
      <c r="D87" s="108">
        <v>19.899999999999999</v>
      </c>
      <c r="E87" s="108">
        <v>4417.7999999999993</v>
      </c>
      <c r="F87" s="109" t="s">
        <v>12</v>
      </c>
    </row>
    <row r="88" spans="2:6" ht="12.5">
      <c r="B88" s="34">
        <v>45804.645879629628</v>
      </c>
      <c r="C88" s="107">
        <v>241</v>
      </c>
      <c r="D88" s="108">
        <v>19.899999999999999</v>
      </c>
      <c r="E88" s="108">
        <v>4795.8999999999996</v>
      </c>
      <c r="F88" s="109" t="s">
        <v>12</v>
      </c>
    </row>
    <row r="89" spans="2:6" ht="12.5">
      <c r="B89" s="34">
        <v>45804.656388888892</v>
      </c>
      <c r="C89" s="107">
        <v>238</v>
      </c>
      <c r="D89" s="108">
        <v>19.87</v>
      </c>
      <c r="E89" s="108">
        <v>4729.0600000000004</v>
      </c>
      <c r="F89" s="109" t="s">
        <v>12</v>
      </c>
    </row>
    <row r="90" spans="2:6" ht="12.5">
      <c r="B90" s="34">
        <v>45804.673113425924</v>
      </c>
      <c r="C90" s="107">
        <v>446</v>
      </c>
      <c r="D90" s="108">
        <v>19.89</v>
      </c>
      <c r="E90" s="108">
        <v>8870.94</v>
      </c>
      <c r="F90" s="109" t="s">
        <v>12</v>
      </c>
    </row>
    <row r="91" spans="2:6" ht="12.5">
      <c r="B91" s="34">
        <v>45804.694791666669</v>
      </c>
      <c r="C91" s="107">
        <v>251</v>
      </c>
      <c r="D91" s="108">
        <v>19.920000000000002</v>
      </c>
      <c r="E91" s="108">
        <v>4999.92</v>
      </c>
      <c r="F91" s="109" t="s">
        <v>12</v>
      </c>
    </row>
    <row r="92" spans="2:6" ht="12.5">
      <c r="B92" s="34">
        <v>45804.694791666669</v>
      </c>
      <c r="C92" s="107">
        <v>231</v>
      </c>
      <c r="D92" s="108">
        <v>19.920000000000002</v>
      </c>
      <c r="E92" s="108">
        <v>4601.5200000000004</v>
      </c>
      <c r="F92" s="109" t="s">
        <v>12</v>
      </c>
    </row>
    <row r="93" spans="2:6" ht="12.5">
      <c r="B93" s="34">
        <v>45804.695034722223</v>
      </c>
      <c r="C93" s="107">
        <v>316</v>
      </c>
      <c r="D93" s="108">
        <v>19.920000000000002</v>
      </c>
      <c r="E93" s="108">
        <v>6294.72</v>
      </c>
      <c r="F93" s="109" t="s">
        <v>12</v>
      </c>
    </row>
    <row r="94" spans="2:6" ht="12.5">
      <c r="B94" s="34">
        <v>45804.697175925925</v>
      </c>
      <c r="C94" s="107">
        <v>244</v>
      </c>
      <c r="D94" s="108">
        <v>19.91</v>
      </c>
      <c r="E94" s="108">
        <v>4858.04</v>
      </c>
      <c r="F94" s="109" t="s">
        <v>12</v>
      </c>
    </row>
    <row r="95" spans="2:6" ht="12.5">
      <c r="B95" s="34">
        <v>45804.702939814815</v>
      </c>
      <c r="C95" s="107">
        <v>539</v>
      </c>
      <c r="D95" s="108">
        <v>19.920000000000002</v>
      </c>
      <c r="E95" s="108">
        <v>10736.880000000001</v>
      </c>
      <c r="F95" s="109" t="s">
        <v>12</v>
      </c>
    </row>
    <row r="96" spans="2:6" ht="12.5">
      <c r="B96" s="34">
        <v>45804.702939814815</v>
      </c>
      <c r="C96" s="107">
        <v>243</v>
      </c>
      <c r="D96" s="108">
        <v>19.920000000000002</v>
      </c>
      <c r="E96" s="108">
        <v>4840.5600000000004</v>
      </c>
      <c r="F96" s="109" t="s">
        <v>12</v>
      </c>
    </row>
    <row r="97" spans="2:6" ht="12.5">
      <c r="B97" s="34">
        <v>45804.702939814815</v>
      </c>
      <c r="C97" s="107">
        <v>238</v>
      </c>
      <c r="D97" s="108">
        <v>19.920000000000002</v>
      </c>
      <c r="E97" s="108">
        <v>4740.96</v>
      </c>
      <c r="F97" s="109" t="s">
        <v>12</v>
      </c>
    </row>
    <row r="98" spans="2:6" ht="12.5">
      <c r="B98" s="34">
        <v>45804.709027777775</v>
      </c>
      <c r="C98" s="107">
        <v>153</v>
      </c>
      <c r="D98" s="108">
        <v>19.940000000000001</v>
      </c>
      <c r="E98" s="108">
        <v>3050.82</v>
      </c>
      <c r="F98" s="109" t="s">
        <v>12</v>
      </c>
    </row>
    <row r="99" spans="2:6" ht="12.5">
      <c r="B99" s="34">
        <v>45804.709027777775</v>
      </c>
      <c r="C99" s="107">
        <v>294</v>
      </c>
      <c r="D99" s="108">
        <v>19.940000000000001</v>
      </c>
      <c r="E99" s="108">
        <v>5862.3600000000006</v>
      </c>
      <c r="F99" s="109" t="s">
        <v>12</v>
      </c>
    </row>
    <row r="100" spans="2:6" ht="12.5">
      <c r="B100" s="34">
        <v>45804.709027777775</v>
      </c>
      <c r="C100" s="107">
        <v>260</v>
      </c>
      <c r="D100" s="108">
        <v>19.940000000000001</v>
      </c>
      <c r="E100" s="108">
        <v>5184.4000000000005</v>
      </c>
      <c r="F100" s="109" t="s">
        <v>12</v>
      </c>
    </row>
    <row r="101" spans="2:6" ht="12.5">
      <c r="B101" s="34">
        <v>45804.709027777775</v>
      </c>
      <c r="C101" s="107">
        <v>294</v>
      </c>
      <c r="D101" s="108">
        <v>19.940000000000001</v>
      </c>
      <c r="E101" s="108">
        <v>5862.3600000000006</v>
      </c>
      <c r="F101" s="109" t="s">
        <v>12</v>
      </c>
    </row>
    <row r="102" spans="2:6" ht="12.5">
      <c r="B102" s="34">
        <v>45804.710185185184</v>
      </c>
      <c r="C102" s="107">
        <v>238</v>
      </c>
      <c r="D102" s="108">
        <v>19.95</v>
      </c>
      <c r="E102" s="108">
        <v>4748.0999999999995</v>
      </c>
      <c r="F102" s="109" t="s">
        <v>12</v>
      </c>
    </row>
    <row r="103" spans="2:6" ht="12.5">
      <c r="B103" s="34">
        <v>45804.715277777781</v>
      </c>
      <c r="C103" s="107">
        <v>562</v>
      </c>
      <c r="D103" s="108">
        <v>19.95</v>
      </c>
      <c r="E103" s="108">
        <v>11211.9</v>
      </c>
      <c r="F103" s="109" t="s">
        <v>12</v>
      </c>
    </row>
    <row r="104" spans="2:6" ht="12.5">
      <c r="B104" s="34">
        <v>45804.715300925927</v>
      </c>
      <c r="C104" s="107">
        <v>195</v>
      </c>
      <c r="D104" s="108">
        <v>19.940000000000001</v>
      </c>
      <c r="E104" s="108">
        <v>3888.3</v>
      </c>
      <c r="F104" s="109" t="s">
        <v>12</v>
      </c>
    </row>
    <row r="105" spans="2:6" ht="12.5">
      <c r="B105" s="34">
        <v>45804.715300925927</v>
      </c>
      <c r="C105" s="107">
        <v>76</v>
      </c>
      <c r="D105" s="108">
        <v>19.940000000000001</v>
      </c>
      <c r="E105" s="108">
        <v>1515.44</v>
      </c>
      <c r="F105" s="109" t="s">
        <v>12</v>
      </c>
    </row>
    <row r="106" spans="2:6" ht="12.5">
      <c r="B106" s="34">
        <v>45804.715300925927</v>
      </c>
      <c r="C106" s="107">
        <v>232</v>
      </c>
      <c r="D106" s="108">
        <v>19.940000000000001</v>
      </c>
      <c r="E106" s="108">
        <v>4626.08</v>
      </c>
      <c r="F106" s="109" t="s">
        <v>12</v>
      </c>
    </row>
    <row r="107" spans="2:6" ht="12.5">
      <c r="B107" s="34">
        <v>45804.719930555555</v>
      </c>
      <c r="C107" s="107">
        <v>241</v>
      </c>
      <c r="D107" s="108">
        <v>19.940000000000001</v>
      </c>
      <c r="E107" s="108">
        <v>4805.54</v>
      </c>
      <c r="F107" s="109" t="s">
        <v>12</v>
      </c>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873-A529-44D3-87D0-A111929E687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45803</v>
      </c>
      <c r="C15" s="59">
        <f>SUMIF(F20:F5000,F15,C20:C5000)</f>
        <v>33671</v>
      </c>
      <c r="D15" s="60">
        <f>E15/C15</f>
        <v>19.153743577559325</v>
      </c>
      <c r="E15" s="60">
        <f>SUMIF(F20:F5000,F15,E20:E5000)</f>
        <v>644925.70000000007</v>
      </c>
      <c r="F15" s="61" t="s">
        <v>12</v>
      </c>
    </row>
    <row r="16" spans="2:10">
      <c r="B16" s="26">
        <v>45803</v>
      </c>
      <c r="C16" s="59">
        <f>SUMIF(F20:F5001,F16,C20:C5001)</f>
        <v>0</v>
      </c>
      <c r="D16" s="60">
        <v>0</v>
      </c>
      <c r="E16" s="60">
        <f>SUMIF(F20:F5001,F16,E20:E5001)</f>
        <v>0</v>
      </c>
      <c r="F16" s="61" t="s">
        <v>22</v>
      </c>
    </row>
    <row r="17" spans="2:12" ht="12.5">
      <c r="B17" s="26">
        <v>45803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45803.38009259259</v>
      </c>
      <c r="C20" s="107">
        <v>529</v>
      </c>
      <c r="D20" s="108">
        <v>19.059999999999999</v>
      </c>
      <c r="E20" s="108">
        <v>10082.74</v>
      </c>
      <c r="F20" s="109" t="s">
        <v>12</v>
      </c>
      <c r="G20" s="87"/>
      <c r="H20" s="86"/>
      <c r="I20" s="86"/>
      <c r="J20" s="86"/>
      <c r="K20" s="86"/>
    </row>
    <row r="21" spans="2:12" ht="12.5">
      <c r="B21" s="34">
        <v>45803.382800925923</v>
      </c>
      <c r="C21" s="107">
        <v>243</v>
      </c>
      <c r="D21" s="108">
        <v>19.07</v>
      </c>
      <c r="E21" s="108">
        <v>4634.01</v>
      </c>
      <c r="F21" s="109" t="s">
        <v>12</v>
      </c>
    </row>
    <row r="22" spans="2:12" ht="12.5">
      <c r="B22" s="34">
        <v>45803.384884259256</v>
      </c>
      <c r="C22" s="107">
        <v>489</v>
      </c>
      <c r="D22" s="108">
        <v>19.05</v>
      </c>
      <c r="E22" s="108">
        <v>9315.4500000000007</v>
      </c>
      <c r="F22" s="109" t="s">
        <v>12</v>
      </c>
    </row>
    <row r="23" spans="2:12" ht="12.5">
      <c r="B23" s="34">
        <v>45803.390115740738</v>
      </c>
      <c r="C23" s="107">
        <v>242</v>
      </c>
      <c r="D23" s="108">
        <v>19.05</v>
      </c>
      <c r="E23" s="108">
        <v>4610.1000000000004</v>
      </c>
      <c r="F23" s="109" t="s">
        <v>12</v>
      </c>
    </row>
    <row r="24" spans="2:12" ht="12.5">
      <c r="B24" s="34">
        <v>45803.391793981478</v>
      </c>
      <c r="C24" s="107">
        <v>60</v>
      </c>
      <c r="D24" s="108">
        <v>19.05</v>
      </c>
      <c r="E24" s="108">
        <v>1143</v>
      </c>
      <c r="F24" s="109" t="s">
        <v>12</v>
      </c>
    </row>
    <row r="25" spans="2:12" ht="12.5">
      <c r="B25" s="34">
        <v>45803.392060185186</v>
      </c>
      <c r="C25" s="107">
        <v>232</v>
      </c>
      <c r="D25" s="108">
        <v>19.05</v>
      </c>
      <c r="E25" s="108">
        <v>4419.6000000000004</v>
      </c>
      <c r="F25" s="109" t="s">
        <v>12</v>
      </c>
    </row>
    <row r="26" spans="2:12" ht="12.5">
      <c r="B26" s="34">
        <v>45803.39398148148</v>
      </c>
      <c r="C26" s="107">
        <v>44</v>
      </c>
      <c r="D26" s="108">
        <v>19.04</v>
      </c>
      <c r="E26" s="108">
        <v>837.76</v>
      </c>
      <c r="F26" s="109" t="s">
        <v>12</v>
      </c>
    </row>
    <row r="27" spans="2:12" ht="12.5">
      <c r="B27" s="34">
        <v>45803.39398148148</v>
      </c>
      <c r="C27" s="107">
        <v>67</v>
      </c>
      <c r="D27" s="108">
        <v>19.04</v>
      </c>
      <c r="E27" s="108">
        <v>1275.6799999999998</v>
      </c>
      <c r="F27" s="109" t="s">
        <v>12</v>
      </c>
    </row>
    <row r="28" spans="2:12" ht="12.5">
      <c r="B28" s="34">
        <v>45803.39398148148</v>
      </c>
      <c r="C28" s="107">
        <v>65</v>
      </c>
      <c r="D28" s="108">
        <v>19.04</v>
      </c>
      <c r="E28" s="108">
        <v>1237.5999999999999</v>
      </c>
      <c r="F28" s="109" t="s">
        <v>12</v>
      </c>
    </row>
    <row r="29" spans="2:12" ht="12.5">
      <c r="B29" s="34">
        <v>45803.39398148148</v>
      </c>
      <c r="C29" s="107">
        <v>100</v>
      </c>
      <c r="D29" s="108">
        <v>19.04</v>
      </c>
      <c r="E29" s="108">
        <v>1904</v>
      </c>
      <c r="F29" s="109" t="s">
        <v>12</v>
      </c>
    </row>
    <row r="30" spans="2:12" ht="12.5">
      <c r="B30" s="34">
        <v>45803.396053240744</v>
      </c>
      <c r="C30" s="107">
        <v>57</v>
      </c>
      <c r="D30" s="108">
        <v>19.04</v>
      </c>
      <c r="E30" s="108">
        <v>1085.28</v>
      </c>
      <c r="F30" s="109" t="s">
        <v>12</v>
      </c>
    </row>
    <row r="31" spans="2:12" ht="12.5">
      <c r="B31" s="34">
        <v>45803.396053240744</v>
      </c>
      <c r="C31" s="107">
        <v>59</v>
      </c>
      <c r="D31" s="108">
        <v>19.04</v>
      </c>
      <c r="E31" s="108">
        <v>1123.3599999999999</v>
      </c>
      <c r="F31" s="109" t="s">
        <v>12</v>
      </c>
    </row>
    <row r="32" spans="2:12" ht="12.5">
      <c r="B32" s="34">
        <v>45803.396053240744</v>
      </c>
      <c r="C32" s="107">
        <v>25</v>
      </c>
      <c r="D32" s="108">
        <v>19.04</v>
      </c>
      <c r="E32" s="108">
        <v>476</v>
      </c>
      <c r="F32" s="109" t="s">
        <v>12</v>
      </c>
    </row>
    <row r="33" spans="2:6" ht="12.5">
      <c r="B33" s="34">
        <v>45803.397152777776</v>
      </c>
      <c r="C33" s="107">
        <v>249</v>
      </c>
      <c r="D33" s="108">
        <v>19.04</v>
      </c>
      <c r="E33" s="108">
        <v>4740.96</v>
      </c>
      <c r="F33" s="109" t="s">
        <v>12</v>
      </c>
    </row>
    <row r="34" spans="2:6" ht="12.5">
      <c r="B34" s="34">
        <v>45803.399247685185</v>
      </c>
      <c r="C34" s="107">
        <v>38</v>
      </c>
      <c r="D34" s="108">
        <v>19.04</v>
      </c>
      <c r="E34" s="108">
        <v>723.52</v>
      </c>
      <c r="F34" s="109" t="s">
        <v>12</v>
      </c>
    </row>
    <row r="35" spans="2:6" ht="12.5">
      <c r="B35" s="34">
        <v>45803.399247685185</v>
      </c>
      <c r="C35" s="107">
        <v>67</v>
      </c>
      <c r="D35" s="108">
        <v>19.04</v>
      </c>
      <c r="E35" s="108">
        <v>1275.6799999999998</v>
      </c>
      <c r="F35" s="109" t="s">
        <v>12</v>
      </c>
    </row>
    <row r="36" spans="2:6" ht="12.5">
      <c r="B36" s="34">
        <v>45803.400196759256</v>
      </c>
      <c r="C36" s="107">
        <v>65</v>
      </c>
      <c r="D36" s="108">
        <v>19.04</v>
      </c>
      <c r="E36" s="108">
        <v>1237.5999999999999</v>
      </c>
      <c r="F36" s="109" t="s">
        <v>12</v>
      </c>
    </row>
    <row r="37" spans="2:6" ht="12.5">
      <c r="B37" s="34">
        <v>45803.400196759256</v>
      </c>
      <c r="C37" s="107">
        <v>59</v>
      </c>
      <c r="D37" s="108">
        <v>19.04</v>
      </c>
      <c r="E37" s="108">
        <v>1123.3599999999999</v>
      </c>
      <c r="F37" s="109" t="s">
        <v>12</v>
      </c>
    </row>
    <row r="38" spans="2:6" ht="12.5">
      <c r="B38" s="34">
        <v>45803.400196759256</v>
      </c>
      <c r="C38" s="107">
        <v>62</v>
      </c>
      <c r="D38" s="108">
        <v>19.04</v>
      </c>
      <c r="E38" s="108">
        <v>1180.48</v>
      </c>
      <c r="F38" s="109" t="s">
        <v>12</v>
      </c>
    </row>
    <row r="39" spans="2:6" ht="12.5">
      <c r="B39" s="34">
        <v>45803.401782407411</v>
      </c>
      <c r="C39" s="107">
        <v>238</v>
      </c>
      <c r="D39" s="108">
        <v>19.04</v>
      </c>
      <c r="E39" s="108">
        <v>4531.5199999999995</v>
      </c>
      <c r="F39" s="109" t="s">
        <v>12</v>
      </c>
    </row>
    <row r="40" spans="2:6" ht="12.5">
      <c r="B40" s="34">
        <v>45803.402233796296</v>
      </c>
      <c r="C40" s="107">
        <v>30</v>
      </c>
      <c r="D40" s="108">
        <v>19.03</v>
      </c>
      <c r="E40" s="108">
        <v>570.90000000000009</v>
      </c>
      <c r="F40" s="109" t="s">
        <v>12</v>
      </c>
    </row>
    <row r="41" spans="2:6" ht="12.5">
      <c r="B41" s="34">
        <v>45803.402233796296</v>
      </c>
      <c r="C41" s="107">
        <v>30</v>
      </c>
      <c r="D41" s="108">
        <v>19.03</v>
      </c>
      <c r="E41" s="108">
        <v>570.90000000000009</v>
      </c>
      <c r="F41" s="109" t="s">
        <v>12</v>
      </c>
    </row>
    <row r="42" spans="2:6" ht="12.5">
      <c r="B42" s="34">
        <v>45803.402233796296</v>
      </c>
      <c r="C42" s="107">
        <v>422</v>
      </c>
      <c r="D42" s="108">
        <v>19.03</v>
      </c>
      <c r="E42" s="108">
        <v>8030.6600000000008</v>
      </c>
      <c r="F42" s="109" t="s">
        <v>12</v>
      </c>
    </row>
    <row r="43" spans="2:6" ht="12.5">
      <c r="B43" s="34">
        <v>45803.402233796296</v>
      </c>
      <c r="C43" s="107">
        <v>422</v>
      </c>
      <c r="D43" s="108">
        <v>19.03</v>
      </c>
      <c r="E43" s="108">
        <v>8030.6600000000008</v>
      </c>
      <c r="F43" s="109" t="s">
        <v>12</v>
      </c>
    </row>
    <row r="44" spans="2:6" ht="12.5">
      <c r="B44" s="34">
        <v>45803.410578703704</v>
      </c>
      <c r="C44" s="107">
        <v>184</v>
      </c>
      <c r="D44" s="108">
        <v>19</v>
      </c>
      <c r="E44" s="108">
        <v>3496</v>
      </c>
      <c r="F44" s="109" t="s">
        <v>12</v>
      </c>
    </row>
    <row r="45" spans="2:6" ht="12.5">
      <c r="B45" s="34">
        <v>45803.410578703704</v>
      </c>
      <c r="C45" s="107">
        <v>184</v>
      </c>
      <c r="D45" s="108">
        <v>19</v>
      </c>
      <c r="E45" s="108">
        <v>3496</v>
      </c>
      <c r="F45" s="109" t="s">
        <v>12</v>
      </c>
    </row>
    <row r="46" spans="2:6" ht="12.5">
      <c r="B46" s="34">
        <v>45803.410578703704</v>
      </c>
      <c r="C46" s="107">
        <v>342</v>
      </c>
      <c r="D46" s="108">
        <v>19</v>
      </c>
      <c r="E46" s="108">
        <v>6498</v>
      </c>
      <c r="F46" s="109" t="s">
        <v>12</v>
      </c>
    </row>
    <row r="47" spans="2:6" ht="12.5">
      <c r="B47" s="34">
        <v>45803.41814814815</v>
      </c>
      <c r="C47" s="107">
        <v>264</v>
      </c>
      <c r="D47" s="108">
        <v>19.02</v>
      </c>
      <c r="E47" s="108">
        <v>5021.28</v>
      </c>
      <c r="F47" s="109" t="s">
        <v>12</v>
      </c>
    </row>
    <row r="48" spans="2:6" ht="12.5">
      <c r="B48" s="34">
        <v>45803.418703703705</v>
      </c>
      <c r="C48" s="107">
        <v>210</v>
      </c>
      <c r="D48" s="108">
        <v>19</v>
      </c>
      <c r="E48" s="108">
        <v>3990</v>
      </c>
      <c r="F48" s="109" t="s">
        <v>12</v>
      </c>
    </row>
    <row r="49" spans="2:6" ht="12.5">
      <c r="B49" s="34">
        <v>45803.418703703705</v>
      </c>
      <c r="C49" s="107">
        <v>280</v>
      </c>
      <c r="D49" s="108">
        <v>19</v>
      </c>
      <c r="E49" s="108">
        <v>5320</v>
      </c>
      <c r="F49" s="109" t="s">
        <v>12</v>
      </c>
    </row>
    <row r="50" spans="2:6" ht="12.5">
      <c r="B50" s="34">
        <v>45803.418703703705</v>
      </c>
      <c r="C50" s="107">
        <v>280</v>
      </c>
      <c r="D50" s="108">
        <v>19</v>
      </c>
      <c r="E50" s="108">
        <v>5320</v>
      </c>
      <c r="F50" s="109" t="s">
        <v>12</v>
      </c>
    </row>
    <row r="51" spans="2:6" ht="12.5">
      <c r="B51" s="34">
        <v>45803.425844907404</v>
      </c>
      <c r="C51" s="107">
        <v>246</v>
      </c>
      <c r="D51" s="108">
        <v>18.989999999999998</v>
      </c>
      <c r="E51" s="108">
        <v>4671.54</v>
      </c>
      <c r="F51" s="109" t="s">
        <v>12</v>
      </c>
    </row>
    <row r="52" spans="2:6" ht="12.5">
      <c r="B52" s="34">
        <v>45803.425844907404</v>
      </c>
      <c r="C52" s="107">
        <v>230</v>
      </c>
      <c r="D52" s="108">
        <v>18.989999999999998</v>
      </c>
      <c r="E52" s="108">
        <v>4367.7</v>
      </c>
      <c r="F52" s="109" t="s">
        <v>12</v>
      </c>
    </row>
    <row r="53" spans="2:6" ht="12.5">
      <c r="B53" s="34">
        <v>45803.428854166668</v>
      </c>
      <c r="C53" s="107">
        <v>244</v>
      </c>
      <c r="D53" s="108">
        <v>18.989999999999998</v>
      </c>
      <c r="E53" s="108">
        <v>4633.5599999999995</v>
      </c>
      <c r="F53" s="109" t="s">
        <v>12</v>
      </c>
    </row>
    <row r="54" spans="2:6" ht="12.5">
      <c r="B54" s="34">
        <v>45803.431597222225</v>
      </c>
      <c r="C54" s="107">
        <v>233</v>
      </c>
      <c r="D54" s="108">
        <v>18.98</v>
      </c>
      <c r="E54" s="108">
        <v>4422.34</v>
      </c>
      <c r="F54" s="109" t="s">
        <v>12</v>
      </c>
    </row>
    <row r="55" spans="2:6" ht="12.5">
      <c r="B55" s="34">
        <v>45803.431597222225</v>
      </c>
      <c r="C55" s="107">
        <v>240</v>
      </c>
      <c r="D55" s="108">
        <v>18.98</v>
      </c>
      <c r="E55" s="108">
        <v>4555.2</v>
      </c>
      <c r="F55" s="109" t="s">
        <v>12</v>
      </c>
    </row>
    <row r="56" spans="2:6" ht="12.5">
      <c r="B56" s="34">
        <v>45803.435231481482</v>
      </c>
      <c r="C56" s="107">
        <v>249</v>
      </c>
      <c r="D56" s="108">
        <v>18.97</v>
      </c>
      <c r="E56" s="108">
        <v>4723.53</v>
      </c>
      <c r="F56" s="109" t="s">
        <v>12</v>
      </c>
    </row>
    <row r="57" spans="2:6" ht="12.5">
      <c r="B57" s="34">
        <v>45803.442627314813</v>
      </c>
      <c r="C57" s="107">
        <v>215</v>
      </c>
      <c r="D57" s="108">
        <v>18.989999999999998</v>
      </c>
      <c r="E57" s="108">
        <v>4082.8499999999995</v>
      </c>
      <c r="F57" s="109" t="s">
        <v>12</v>
      </c>
    </row>
    <row r="58" spans="2:6" ht="12.5">
      <c r="B58" s="34">
        <v>45803.442627314813</v>
      </c>
      <c r="C58" s="107">
        <v>254</v>
      </c>
      <c r="D58" s="108">
        <v>18.989999999999998</v>
      </c>
      <c r="E58" s="108">
        <v>4823.46</v>
      </c>
      <c r="F58" s="109" t="s">
        <v>12</v>
      </c>
    </row>
    <row r="59" spans="2:6" ht="12.5">
      <c r="B59" s="34">
        <v>45803.442627314813</v>
      </c>
      <c r="C59" s="107">
        <v>277</v>
      </c>
      <c r="D59" s="108">
        <v>18.989999999999998</v>
      </c>
      <c r="E59" s="108">
        <v>5260.23</v>
      </c>
      <c r="F59" s="109" t="s">
        <v>12</v>
      </c>
    </row>
    <row r="60" spans="2:6" ht="12.5">
      <c r="B60" s="34">
        <v>45803.452233796299</v>
      </c>
      <c r="C60" s="107">
        <v>263</v>
      </c>
      <c r="D60" s="108">
        <v>19.04</v>
      </c>
      <c r="E60" s="108">
        <v>5007.5199999999995</v>
      </c>
      <c r="F60" s="109" t="s">
        <v>12</v>
      </c>
    </row>
    <row r="61" spans="2:6" ht="12.5">
      <c r="B61" s="34">
        <v>45803.452233796299</v>
      </c>
      <c r="C61" s="107">
        <v>37</v>
      </c>
      <c r="D61" s="108">
        <v>19.04</v>
      </c>
      <c r="E61" s="108">
        <v>704.48</v>
      </c>
      <c r="F61" s="109" t="s">
        <v>12</v>
      </c>
    </row>
    <row r="62" spans="2:6" ht="12.5">
      <c r="B62" s="34">
        <v>45803.453831018516</v>
      </c>
      <c r="C62" s="107">
        <v>115</v>
      </c>
      <c r="D62" s="108">
        <v>19.02</v>
      </c>
      <c r="E62" s="108">
        <v>2187.2999999999997</v>
      </c>
      <c r="F62" s="109" t="s">
        <v>12</v>
      </c>
    </row>
    <row r="63" spans="2:6" ht="12.5">
      <c r="B63" s="34">
        <v>45803.453831018516</v>
      </c>
      <c r="C63" s="107">
        <v>629</v>
      </c>
      <c r="D63" s="108">
        <v>19.02</v>
      </c>
      <c r="E63" s="108">
        <v>11963.58</v>
      </c>
      <c r="F63" s="109" t="s">
        <v>12</v>
      </c>
    </row>
    <row r="64" spans="2:6" ht="12.5">
      <c r="B64" s="34">
        <v>45803.453831018516</v>
      </c>
      <c r="C64" s="107">
        <v>6</v>
      </c>
      <c r="D64" s="108">
        <v>19.02</v>
      </c>
      <c r="E64" s="108">
        <v>114.12</v>
      </c>
      <c r="F64" s="109" t="s">
        <v>12</v>
      </c>
    </row>
    <row r="65" spans="2:6" ht="12.5">
      <c r="B65" s="34">
        <v>45803.45826388889</v>
      </c>
      <c r="C65" s="107">
        <v>251</v>
      </c>
      <c r="D65" s="108">
        <v>19.010000000000002</v>
      </c>
      <c r="E65" s="108">
        <v>4771.51</v>
      </c>
      <c r="F65" s="109" t="s">
        <v>12</v>
      </c>
    </row>
    <row r="66" spans="2:6" ht="12.5">
      <c r="B66" s="34">
        <v>45803.474849537037</v>
      </c>
      <c r="C66" s="107">
        <v>221</v>
      </c>
      <c r="D66" s="108">
        <v>19.02</v>
      </c>
      <c r="E66" s="108">
        <v>4203.42</v>
      </c>
      <c r="F66" s="109" t="s">
        <v>12</v>
      </c>
    </row>
    <row r="67" spans="2:6" ht="12.5">
      <c r="B67" s="34">
        <v>45803.474849537037</v>
      </c>
      <c r="C67" s="107">
        <v>262</v>
      </c>
      <c r="D67" s="108">
        <v>19.02</v>
      </c>
      <c r="E67" s="108">
        <v>4983.24</v>
      </c>
      <c r="F67" s="109" t="s">
        <v>12</v>
      </c>
    </row>
    <row r="68" spans="2:6" ht="12.5">
      <c r="B68" s="34">
        <v>45803.474849537037</v>
      </c>
      <c r="C68" s="107">
        <v>163</v>
      </c>
      <c r="D68" s="108">
        <v>19.02</v>
      </c>
      <c r="E68" s="108">
        <v>3100.2599999999998</v>
      </c>
      <c r="F68" s="109" t="s">
        <v>12</v>
      </c>
    </row>
    <row r="69" spans="2:6" ht="12.5">
      <c r="B69" s="34">
        <v>45803.477916666663</v>
      </c>
      <c r="C69" s="107">
        <v>556</v>
      </c>
      <c r="D69" s="108">
        <v>19.03</v>
      </c>
      <c r="E69" s="108">
        <v>10580.68</v>
      </c>
      <c r="F69" s="109" t="s">
        <v>12</v>
      </c>
    </row>
    <row r="70" spans="2:6" ht="12.5">
      <c r="B70" s="34">
        <v>45803.477916666663</v>
      </c>
      <c r="C70" s="107">
        <v>1</v>
      </c>
      <c r="D70" s="108">
        <v>19.03</v>
      </c>
      <c r="E70" s="108">
        <v>19.03</v>
      </c>
      <c r="F70" s="109" t="s">
        <v>12</v>
      </c>
    </row>
    <row r="71" spans="2:6" ht="12.5">
      <c r="B71" s="34">
        <v>45803.477916666663</v>
      </c>
      <c r="C71" s="107">
        <v>4</v>
      </c>
      <c r="D71" s="108">
        <v>19.03</v>
      </c>
      <c r="E71" s="108">
        <v>76.12</v>
      </c>
      <c r="F71" s="109" t="s">
        <v>12</v>
      </c>
    </row>
    <row r="72" spans="2:6" ht="12.5">
      <c r="B72" s="34">
        <v>45803.477916666663</v>
      </c>
      <c r="C72" s="107">
        <v>1</v>
      </c>
      <c r="D72" s="108">
        <v>19.03</v>
      </c>
      <c r="E72" s="108">
        <v>19.03</v>
      </c>
      <c r="F72" s="109" t="s">
        <v>12</v>
      </c>
    </row>
    <row r="73" spans="2:6" ht="12.5">
      <c r="B73" s="34">
        <v>45803.477916666663</v>
      </c>
      <c r="C73" s="107">
        <v>31</v>
      </c>
      <c r="D73" s="108">
        <v>19.03</v>
      </c>
      <c r="E73" s="108">
        <v>589.93000000000006</v>
      </c>
      <c r="F73" s="109" t="s">
        <v>12</v>
      </c>
    </row>
    <row r="74" spans="2:6" ht="12.5">
      <c r="B74" s="34">
        <v>45803.477916666663</v>
      </c>
      <c r="C74" s="107">
        <v>105</v>
      </c>
      <c r="D74" s="108">
        <v>19.03</v>
      </c>
      <c r="E74" s="108">
        <v>1998.15</v>
      </c>
      <c r="F74" s="109" t="s">
        <v>12</v>
      </c>
    </row>
    <row r="75" spans="2:6" ht="12.5">
      <c r="B75" s="34">
        <v>45803.477916666663</v>
      </c>
      <c r="C75" s="107">
        <v>221</v>
      </c>
      <c r="D75" s="108">
        <v>19.03</v>
      </c>
      <c r="E75" s="108">
        <v>4205.63</v>
      </c>
      <c r="F75" s="109" t="s">
        <v>12</v>
      </c>
    </row>
    <row r="76" spans="2:6" ht="12.5">
      <c r="B76" s="34">
        <v>45803.477916666663</v>
      </c>
      <c r="C76" s="107">
        <v>12</v>
      </c>
      <c r="D76" s="108">
        <v>19.03</v>
      </c>
      <c r="E76" s="108">
        <v>228.36</v>
      </c>
      <c r="F76" s="109" t="s">
        <v>12</v>
      </c>
    </row>
    <row r="77" spans="2:6" ht="12.5">
      <c r="B77" s="34">
        <v>45803.483159722222</v>
      </c>
      <c r="C77" s="107">
        <v>259</v>
      </c>
      <c r="D77" s="108">
        <v>19.03</v>
      </c>
      <c r="E77" s="108">
        <v>4928.7700000000004</v>
      </c>
      <c r="F77" s="109" t="s">
        <v>12</v>
      </c>
    </row>
    <row r="78" spans="2:6" ht="12.5">
      <c r="B78" s="34">
        <v>45803.500428240739</v>
      </c>
      <c r="C78" s="107">
        <v>743</v>
      </c>
      <c r="D78" s="108">
        <v>19.03</v>
      </c>
      <c r="E78" s="108">
        <v>14139.29</v>
      </c>
      <c r="F78" s="109" t="s">
        <v>12</v>
      </c>
    </row>
    <row r="79" spans="2:6" ht="12.5">
      <c r="B79" s="34">
        <v>45803.500428240739</v>
      </c>
      <c r="C79" s="107">
        <v>702</v>
      </c>
      <c r="D79" s="108">
        <v>19.03</v>
      </c>
      <c r="E79" s="108">
        <v>13359.060000000001</v>
      </c>
      <c r="F79" s="109" t="s">
        <v>12</v>
      </c>
    </row>
    <row r="80" spans="2:6" ht="12.5">
      <c r="B80" s="34">
        <v>45803.513541666667</v>
      </c>
      <c r="C80" s="107">
        <v>23</v>
      </c>
      <c r="D80" s="108">
        <v>19.04</v>
      </c>
      <c r="E80" s="108">
        <v>437.91999999999996</v>
      </c>
      <c r="F80" s="109" t="s">
        <v>12</v>
      </c>
    </row>
    <row r="81" spans="2:6" ht="12.5">
      <c r="B81" s="34">
        <v>45803.513541666667</v>
      </c>
      <c r="C81" s="107">
        <v>233</v>
      </c>
      <c r="D81" s="108">
        <v>19.04</v>
      </c>
      <c r="E81" s="108">
        <v>4436.32</v>
      </c>
      <c r="F81" s="109" t="s">
        <v>12</v>
      </c>
    </row>
    <row r="82" spans="2:6" ht="12.5">
      <c r="B82" s="34">
        <v>45803.517094907409</v>
      </c>
      <c r="C82" s="107">
        <v>50</v>
      </c>
      <c r="D82" s="108">
        <v>19.04</v>
      </c>
      <c r="E82" s="108">
        <v>952</v>
      </c>
      <c r="F82" s="109" t="s">
        <v>12</v>
      </c>
    </row>
    <row r="83" spans="2:6" ht="12.5">
      <c r="B83" s="34">
        <v>45803.517094907409</v>
      </c>
      <c r="C83" s="107">
        <v>77</v>
      </c>
      <c r="D83" s="108">
        <v>19.04</v>
      </c>
      <c r="E83" s="108">
        <v>1466.08</v>
      </c>
      <c r="F83" s="109" t="s">
        <v>12</v>
      </c>
    </row>
    <row r="84" spans="2:6" ht="12.5">
      <c r="B84" s="34">
        <v>45803.517094907409</v>
      </c>
      <c r="C84" s="107">
        <v>75</v>
      </c>
      <c r="D84" s="108">
        <v>19.04</v>
      </c>
      <c r="E84" s="108">
        <v>1428</v>
      </c>
      <c r="F84" s="109" t="s">
        <v>12</v>
      </c>
    </row>
    <row r="85" spans="2:6" ht="12.5">
      <c r="B85" s="34">
        <v>45803.518194444441</v>
      </c>
      <c r="C85" s="107">
        <v>438</v>
      </c>
      <c r="D85" s="108">
        <v>19.059999999999999</v>
      </c>
      <c r="E85" s="108">
        <v>8348.2799999999988</v>
      </c>
      <c r="F85" s="109" t="s">
        <v>12</v>
      </c>
    </row>
    <row r="86" spans="2:6" ht="12.5">
      <c r="B86" s="34">
        <v>45803.518194444441</v>
      </c>
      <c r="C86" s="107">
        <v>236</v>
      </c>
      <c r="D86" s="108">
        <v>19.059999999999999</v>
      </c>
      <c r="E86" s="108">
        <v>4498.16</v>
      </c>
      <c r="F86" s="109" t="s">
        <v>12</v>
      </c>
    </row>
    <row r="87" spans="2:6" ht="12.5">
      <c r="B87" s="34">
        <v>45803.522847222222</v>
      </c>
      <c r="C87" s="107">
        <v>234</v>
      </c>
      <c r="D87" s="108">
        <v>19.079999999999998</v>
      </c>
      <c r="E87" s="108">
        <v>4464.7199999999993</v>
      </c>
      <c r="F87" s="109" t="s">
        <v>12</v>
      </c>
    </row>
    <row r="88" spans="2:6" ht="12.5">
      <c r="B88" s="34">
        <v>45803.526423611111</v>
      </c>
      <c r="C88" s="107">
        <v>253</v>
      </c>
      <c r="D88" s="108">
        <v>19.07</v>
      </c>
      <c r="E88" s="108">
        <v>4824.71</v>
      </c>
      <c r="F88" s="109" t="s">
        <v>12</v>
      </c>
    </row>
    <row r="89" spans="2:6" ht="12.5">
      <c r="B89" s="34">
        <v>45803.53702546296</v>
      </c>
      <c r="C89" s="107">
        <v>85</v>
      </c>
      <c r="D89" s="108">
        <v>19.07</v>
      </c>
      <c r="E89" s="108">
        <v>1620.95</v>
      </c>
      <c r="F89" s="109" t="s">
        <v>12</v>
      </c>
    </row>
    <row r="90" spans="2:6" ht="12.5">
      <c r="B90" s="34">
        <v>45803.53702546296</v>
      </c>
      <c r="C90" s="107">
        <v>100</v>
      </c>
      <c r="D90" s="108">
        <v>19.07</v>
      </c>
      <c r="E90" s="108">
        <v>1907</v>
      </c>
      <c r="F90" s="109" t="s">
        <v>12</v>
      </c>
    </row>
    <row r="91" spans="2:6" ht="12.5">
      <c r="B91" s="34">
        <v>45803.53974537037</v>
      </c>
      <c r="C91" s="107">
        <v>250</v>
      </c>
      <c r="D91" s="108">
        <v>19.07</v>
      </c>
      <c r="E91" s="108">
        <v>4767.5</v>
      </c>
      <c r="F91" s="109" t="s">
        <v>12</v>
      </c>
    </row>
    <row r="92" spans="2:6" ht="12.5">
      <c r="B92" s="34">
        <v>45803.541712962964</v>
      </c>
      <c r="C92" s="107">
        <v>265</v>
      </c>
      <c r="D92" s="108">
        <v>19.059999999999999</v>
      </c>
      <c r="E92" s="108">
        <v>5050.8999999999996</v>
      </c>
      <c r="F92" s="109" t="s">
        <v>12</v>
      </c>
    </row>
    <row r="93" spans="2:6" ht="12.5">
      <c r="B93" s="34">
        <v>45803.541712962964</v>
      </c>
      <c r="C93" s="107">
        <v>406</v>
      </c>
      <c r="D93" s="108">
        <v>19.059999999999999</v>
      </c>
      <c r="E93" s="108">
        <v>7738.36</v>
      </c>
      <c r="F93" s="109" t="s">
        <v>12</v>
      </c>
    </row>
    <row r="94" spans="2:6" ht="12.5">
      <c r="B94" s="34">
        <v>45803.545011574075</v>
      </c>
      <c r="C94" s="107">
        <v>90</v>
      </c>
      <c r="D94" s="108">
        <v>19.07</v>
      </c>
      <c r="E94" s="108">
        <v>1716.3</v>
      </c>
      <c r="F94" s="109" t="s">
        <v>12</v>
      </c>
    </row>
    <row r="95" spans="2:6" ht="12.5">
      <c r="B95" s="34">
        <v>45803.545011574075</v>
      </c>
      <c r="C95" s="107">
        <v>176</v>
      </c>
      <c r="D95" s="108">
        <v>19.07</v>
      </c>
      <c r="E95" s="108">
        <v>3356.32</v>
      </c>
      <c r="F95" s="109" t="s">
        <v>12</v>
      </c>
    </row>
    <row r="96" spans="2:6" ht="12.5">
      <c r="B96" s="34">
        <v>45803.553136574075</v>
      </c>
      <c r="C96" s="107">
        <v>486</v>
      </c>
      <c r="D96" s="108">
        <v>19.100000000000001</v>
      </c>
      <c r="E96" s="108">
        <v>9282.6</v>
      </c>
      <c r="F96" s="109" t="s">
        <v>12</v>
      </c>
    </row>
    <row r="97" spans="2:6" ht="12.5">
      <c r="B97" s="34">
        <v>45803.565104166664</v>
      </c>
      <c r="C97" s="107">
        <v>230</v>
      </c>
      <c r="D97" s="108">
        <v>19.14</v>
      </c>
      <c r="E97" s="108">
        <v>4402.2</v>
      </c>
      <c r="F97" s="109" t="s">
        <v>12</v>
      </c>
    </row>
    <row r="98" spans="2:6" ht="12.5">
      <c r="B98" s="34">
        <v>45803.565104166664</v>
      </c>
      <c r="C98" s="107">
        <v>217</v>
      </c>
      <c r="D98" s="108">
        <v>19.14</v>
      </c>
      <c r="E98" s="108">
        <v>4153.38</v>
      </c>
      <c r="F98" s="109" t="s">
        <v>12</v>
      </c>
    </row>
    <row r="99" spans="2:6" ht="12.5">
      <c r="B99" s="34">
        <v>45803.565104166664</v>
      </c>
      <c r="C99" s="107">
        <v>13</v>
      </c>
      <c r="D99" s="108">
        <v>19.14</v>
      </c>
      <c r="E99" s="108">
        <v>248.82</v>
      </c>
      <c r="F99" s="109" t="s">
        <v>12</v>
      </c>
    </row>
    <row r="100" spans="2:6" ht="12.5">
      <c r="B100" s="34">
        <v>45803.572696759256</v>
      </c>
      <c r="C100" s="107">
        <v>259</v>
      </c>
      <c r="D100" s="108">
        <v>19.16</v>
      </c>
      <c r="E100" s="108">
        <v>4962.4399999999996</v>
      </c>
      <c r="F100" s="109" t="s">
        <v>12</v>
      </c>
    </row>
    <row r="101" spans="2:6" ht="12.5">
      <c r="B101" s="34">
        <v>45803.572696759256</v>
      </c>
      <c r="C101" s="107">
        <v>268</v>
      </c>
      <c r="D101" s="108">
        <v>19.170000000000002</v>
      </c>
      <c r="E101" s="108">
        <v>5137.5600000000004</v>
      </c>
      <c r="F101" s="109" t="s">
        <v>12</v>
      </c>
    </row>
    <row r="102" spans="2:6" ht="12.5">
      <c r="B102" s="34">
        <v>45803.572696759256</v>
      </c>
      <c r="C102" s="107">
        <v>259</v>
      </c>
      <c r="D102" s="108">
        <v>19.170000000000002</v>
      </c>
      <c r="E102" s="108">
        <v>4965.0300000000007</v>
      </c>
      <c r="F102" s="109" t="s">
        <v>12</v>
      </c>
    </row>
    <row r="103" spans="2:6" ht="12.5">
      <c r="B103" s="34">
        <v>45803.572696759256</v>
      </c>
      <c r="C103" s="107">
        <v>268</v>
      </c>
      <c r="D103" s="108">
        <v>19.170000000000002</v>
      </c>
      <c r="E103" s="108">
        <v>5137.5600000000004</v>
      </c>
      <c r="F103" s="109" t="s">
        <v>12</v>
      </c>
    </row>
    <row r="104" spans="2:6" ht="12.5">
      <c r="B104" s="34">
        <v>45803.584062499998</v>
      </c>
      <c r="C104" s="107">
        <v>241</v>
      </c>
      <c r="D104" s="108">
        <v>19.190000000000001</v>
      </c>
      <c r="E104" s="108">
        <v>4624.79</v>
      </c>
      <c r="F104" s="109" t="s">
        <v>12</v>
      </c>
    </row>
    <row r="105" spans="2:6" ht="12.5">
      <c r="B105" s="34">
        <v>45803.584062499998</v>
      </c>
      <c r="C105" s="107">
        <v>231</v>
      </c>
      <c r="D105" s="108">
        <v>19.190000000000001</v>
      </c>
      <c r="E105" s="108">
        <v>4432.8900000000003</v>
      </c>
      <c r="F105" s="109" t="s">
        <v>12</v>
      </c>
    </row>
    <row r="106" spans="2:6" ht="12.5">
      <c r="B106" s="34">
        <v>45803.587187500001</v>
      </c>
      <c r="C106" s="107">
        <v>5</v>
      </c>
      <c r="D106" s="108">
        <v>19.190000000000001</v>
      </c>
      <c r="E106" s="108">
        <v>95.95</v>
      </c>
      <c r="F106" s="109" t="s">
        <v>12</v>
      </c>
    </row>
    <row r="107" spans="2:6" ht="12.5">
      <c r="B107" s="34">
        <v>45803.587187500001</v>
      </c>
      <c r="C107" s="107">
        <v>13</v>
      </c>
      <c r="D107" s="108">
        <v>19.190000000000001</v>
      </c>
      <c r="E107" s="108">
        <v>249.47000000000003</v>
      </c>
      <c r="F107" s="109" t="s">
        <v>12</v>
      </c>
    </row>
    <row r="108" spans="2:6" ht="12.5">
      <c r="B108" s="34">
        <v>45803.587187500001</v>
      </c>
      <c r="C108" s="107">
        <v>5</v>
      </c>
      <c r="D108" s="108">
        <v>19.190000000000001</v>
      </c>
      <c r="E108" s="108">
        <v>95.95</v>
      </c>
      <c r="F108" s="109" t="s">
        <v>12</v>
      </c>
    </row>
    <row r="109" spans="2:6" ht="12.5">
      <c r="B109" s="34">
        <v>45803.587199074071</v>
      </c>
      <c r="C109" s="107">
        <v>228</v>
      </c>
      <c r="D109" s="108">
        <v>19.190000000000001</v>
      </c>
      <c r="E109" s="108">
        <v>4375.3200000000006</v>
      </c>
      <c r="F109" s="109" t="s">
        <v>12</v>
      </c>
    </row>
    <row r="110" spans="2:6" ht="12.5">
      <c r="B110" s="34">
        <v>45803.593333333331</v>
      </c>
      <c r="C110" s="107">
        <v>260</v>
      </c>
      <c r="D110" s="108">
        <v>19.18</v>
      </c>
      <c r="E110" s="108">
        <v>4986.8</v>
      </c>
      <c r="F110" s="109" t="s">
        <v>12</v>
      </c>
    </row>
    <row r="111" spans="2:6" ht="12.5">
      <c r="B111" s="34">
        <v>45803.593819444446</v>
      </c>
      <c r="C111" s="107">
        <v>171</v>
      </c>
      <c r="D111" s="108">
        <v>19.18</v>
      </c>
      <c r="E111" s="108">
        <v>3279.7799999999997</v>
      </c>
      <c r="F111" s="109" t="s">
        <v>12</v>
      </c>
    </row>
    <row r="112" spans="2:6" ht="12.5">
      <c r="B112" s="34">
        <v>45803.593819444446</v>
      </c>
      <c r="C112" s="107">
        <v>89</v>
      </c>
      <c r="D112" s="108">
        <v>19.18</v>
      </c>
      <c r="E112" s="108">
        <v>1707.02</v>
      </c>
      <c r="F112" s="109" t="s">
        <v>12</v>
      </c>
    </row>
    <row r="113" spans="2:6" ht="12.5">
      <c r="B113" s="34">
        <v>45803.602662037039</v>
      </c>
      <c r="C113" s="107">
        <v>239</v>
      </c>
      <c r="D113" s="108">
        <v>19.190000000000001</v>
      </c>
      <c r="E113" s="108">
        <v>4586.41</v>
      </c>
      <c r="F113" s="109" t="s">
        <v>12</v>
      </c>
    </row>
    <row r="114" spans="2:6" ht="12.5">
      <c r="B114" s="34">
        <v>45803.602662037039</v>
      </c>
      <c r="C114" s="107">
        <v>5</v>
      </c>
      <c r="D114" s="108">
        <v>19.190000000000001</v>
      </c>
      <c r="E114" s="108">
        <v>95.95</v>
      </c>
      <c r="F114" s="109" t="s">
        <v>12</v>
      </c>
    </row>
    <row r="115" spans="2:6" ht="12.5">
      <c r="B115" s="34">
        <v>45803.602766203701</v>
      </c>
      <c r="C115" s="107">
        <v>180</v>
      </c>
      <c r="D115" s="108">
        <v>19.18</v>
      </c>
      <c r="E115" s="108">
        <v>3452.4</v>
      </c>
      <c r="F115" s="109" t="s">
        <v>12</v>
      </c>
    </row>
    <row r="116" spans="2:6" ht="12.5">
      <c r="B116" s="34">
        <v>45803.602766203701</v>
      </c>
      <c r="C116" s="107">
        <v>233</v>
      </c>
      <c r="D116" s="108">
        <v>19.18</v>
      </c>
      <c r="E116" s="108">
        <v>4468.9399999999996</v>
      </c>
      <c r="F116" s="109" t="s">
        <v>12</v>
      </c>
    </row>
    <row r="117" spans="2:6" ht="12.5">
      <c r="B117" s="34">
        <v>45803.602766203701</v>
      </c>
      <c r="C117" s="107">
        <v>60</v>
      </c>
      <c r="D117" s="108">
        <v>19.18</v>
      </c>
      <c r="E117" s="108">
        <v>1150.8</v>
      </c>
      <c r="F117" s="109" t="s">
        <v>12</v>
      </c>
    </row>
    <row r="118" spans="2:6" ht="12.5">
      <c r="B118" s="34">
        <v>45803.602766203701</v>
      </c>
      <c r="C118" s="107">
        <v>232</v>
      </c>
      <c r="D118" s="108">
        <v>19.18</v>
      </c>
      <c r="E118" s="108">
        <v>4449.76</v>
      </c>
      <c r="F118" s="109" t="s">
        <v>12</v>
      </c>
    </row>
    <row r="119" spans="2:6" ht="12.5">
      <c r="B119" s="34">
        <v>45803.60769675926</v>
      </c>
      <c r="C119" s="107">
        <v>78</v>
      </c>
      <c r="D119" s="108">
        <v>19.16</v>
      </c>
      <c r="E119" s="108">
        <v>1494.48</v>
      </c>
      <c r="F119" s="109" t="s">
        <v>12</v>
      </c>
    </row>
    <row r="120" spans="2:6" ht="12.5">
      <c r="B120" s="34">
        <v>45803.60769675926</v>
      </c>
      <c r="C120" s="107">
        <v>78</v>
      </c>
      <c r="D120" s="108">
        <v>19.16</v>
      </c>
      <c r="E120" s="108">
        <v>1494.48</v>
      </c>
      <c r="F120" s="109" t="s">
        <v>12</v>
      </c>
    </row>
    <row r="121" spans="2:6" ht="12.5">
      <c r="B121" s="34">
        <v>45803.611238425925</v>
      </c>
      <c r="C121" s="107">
        <v>70</v>
      </c>
      <c r="D121" s="108">
        <v>19.16</v>
      </c>
      <c r="E121" s="108">
        <v>1341.2</v>
      </c>
      <c r="F121" s="109" t="s">
        <v>12</v>
      </c>
    </row>
    <row r="122" spans="2:6" ht="12.5">
      <c r="B122" s="34">
        <v>45803.616863425923</v>
      </c>
      <c r="C122" s="107">
        <v>34</v>
      </c>
      <c r="D122" s="108">
        <v>19.18</v>
      </c>
      <c r="E122" s="108">
        <v>652.12</v>
      </c>
      <c r="F122" s="109" t="s">
        <v>12</v>
      </c>
    </row>
    <row r="123" spans="2:6" ht="12.5">
      <c r="B123" s="34">
        <v>45803.616863425923</v>
      </c>
      <c r="C123" s="107">
        <v>197</v>
      </c>
      <c r="D123" s="108">
        <v>19.18</v>
      </c>
      <c r="E123" s="108">
        <v>3778.46</v>
      </c>
      <c r="F123" s="109" t="s">
        <v>12</v>
      </c>
    </row>
    <row r="124" spans="2:6" ht="12.5">
      <c r="B124" s="34">
        <v>45803.616863425923</v>
      </c>
      <c r="C124" s="107">
        <v>32</v>
      </c>
      <c r="D124" s="108">
        <v>19.18</v>
      </c>
      <c r="E124" s="108">
        <v>613.76</v>
      </c>
      <c r="F124" s="109" t="s">
        <v>12</v>
      </c>
    </row>
    <row r="125" spans="2:6" ht="12.5">
      <c r="B125" s="34">
        <v>45803.619884259257</v>
      </c>
      <c r="C125" s="107">
        <v>24</v>
      </c>
      <c r="D125" s="108">
        <v>19.18</v>
      </c>
      <c r="E125" s="108">
        <v>460.32</v>
      </c>
      <c r="F125" s="109" t="s">
        <v>12</v>
      </c>
    </row>
    <row r="126" spans="2:6" ht="12.5">
      <c r="B126" s="34">
        <v>45803.619884259257</v>
      </c>
      <c r="C126" s="107">
        <v>78</v>
      </c>
      <c r="D126" s="108">
        <v>19.18</v>
      </c>
      <c r="E126" s="108">
        <v>1496.04</v>
      </c>
      <c r="F126" s="109" t="s">
        <v>12</v>
      </c>
    </row>
    <row r="127" spans="2:6" ht="12.5">
      <c r="B127" s="34">
        <v>45803.619884259257</v>
      </c>
      <c r="C127" s="107">
        <v>74</v>
      </c>
      <c r="D127" s="108">
        <v>19.18</v>
      </c>
      <c r="E127" s="108">
        <v>1419.32</v>
      </c>
      <c r="F127" s="109" t="s">
        <v>12</v>
      </c>
    </row>
    <row r="128" spans="2:6" ht="12.5">
      <c r="B128" s="34">
        <v>45803.619884259257</v>
      </c>
      <c r="C128" s="107">
        <v>75</v>
      </c>
      <c r="D128" s="108">
        <v>19.18</v>
      </c>
      <c r="E128" s="108">
        <v>1438.5</v>
      </c>
      <c r="F128" s="109" t="s">
        <v>12</v>
      </c>
    </row>
    <row r="129" spans="2:6" ht="12.5">
      <c r="B129" s="34">
        <v>45803.620196759257</v>
      </c>
      <c r="C129" s="107">
        <v>39</v>
      </c>
      <c r="D129" s="108">
        <v>19.16</v>
      </c>
      <c r="E129" s="108">
        <v>747.24</v>
      </c>
      <c r="F129" s="109" t="s">
        <v>12</v>
      </c>
    </row>
    <row r="130" spans="2:6" ht="12.5">
      <c r="B130" s="34">
        <v>45803.620196759257</v>
      </c>
      <c r="C130" s="107">
        <v>22</v>
      </c>
      <c r="D130" s="108">
        <v>19.16</v>
      </c>
      <c r="E130" s="108">
        <v>421.52</v>
      </c>
      <c r="F130" s="109" t="s">
        <v>12</v>
      </c>
    </row>
    <row r="131" spans="2:6" ht="12.5">
      <c r="B131" s="34">
        <v>45803.621655092589</v>
      </c>
      <c r="C131" s="107">
        <v>94</v>
      </c>
      <c r="D131" s="108">
        <v>19.18</v>
      </c>
      <c r="E131" s="108">
        <v>1802.92</v>
      </c>
      <c r="F131" s="109" t="s">
        <v>12</v>
      </c>
    </row>
    <row r="132" spans="2:6" ht="12.5">
      <c r="B132" s="34">
        <v>45803.625138888892</v>
      </c>
      <c r="C132" s="107">
        <v>2</v>
      </c>
      <c r="D132" s="108">
        <v>19.22</v>
      </c>
      <c r="E132" s="108">
        <v>38.44</v>
      </c>
      <c r="F132" s="109" t="s">
        <v>12</v>
      </c>
    </row>
    <row r="133" spans="2:6" ht="12.5">
      <c r="B133" s="34">
        <v>45803.630104166667</v>
      </c>
      <c r="C133" s="107">
        <v>237</v>
      </c>
      <c r="D133" s="108">
        <v>19.22</v>
      </c>
      <c r="E133" s="108">
        <v>4555.1399999999994</v>
      </c>
      <c r="F133" s="109" t="s">
        <v>12</v>
      </c>
    </row>
    <row r="134" spans="2:6" ht="12.5">
      <c r="B134" s="34">
        <v>45803.630104166667</v>
      </c>
      <c r="C134" s="107">
        <v>642</v>
      </c>
      <c r="D134" s="108">
        <v>19.22</v>
      </c>
      <c r="E134" s="108">
        <v>12339.24</v>
      </c>
      <c r="F134" s="109" t="s">
        <v>12</v>
      </c>
    </row>
    <row r="135" spans="2:6" ht="12.5">
      <c r="B135" s="34">
        <v>45803.630104166667</v>
      </c>
      <c r="C135" s="107">
        <v>99</v>
      </c>
      <c r="D135" s="108">
        <v>19.22</v>
      </c>
      <c r="E135" s="108">
        <v>1902.78</v>
      </c>
      <c r="F135" s="109" t="s">
        <v>12</v>
      </c>
    </row>
    <row r="136" spans="2:6" ht="12.5">
      <c r="B136" s="34">
        <v>45803.630104166667</v>
      </c>
      <c r="C136" s="107">
        <v>214</v>
      </c>
      <c r="D136" s="108">
        <v>19.22</v>
      </c>
      <c r="E136" s="108">
        <v>4113.08</v>
      </c>
      <c r="F136" s="109" t="s">
        <v>12</v>
      </c>
    </row>
    <row r="137" spans="2:6" ht="12.5">
      <c r="B137" s="34">
        <v>45803.630104166667</v>
      </c>
      <c r="C137" s="107">
        <v>27</v>
      </c>
      <c r="D137" s="108">
        <v>19.22</v>
      </c>
      <c r="E137" s="108">
        <v>518.93999999999994</v>
      </c>
      <c r="F137" s="109" t="s">
        <v>12</v>
      </c>
    </row>
    <row r="138" spans="2:6" ht="12.5">
      <c r="B138" s="34">
        <v>45803.635497685187</v>
      </c>
      <c r="C138" s="107">
        <v>252</v>
      </c>
      <c r="D138" s="108">
        <v>19.25</v>
      </c>
      <c r="E138" s="108">
        <v>4851</v>
      </c>
      <c r="F138" s="109" t="s">
        <v>12</v>
      </c>
    </row>
    <row r="139" spans="2:6" ht="12.5">
      <c r="B139" s="34">
        <v>45803.635497685187</v>
      </c>
      <c r="C139" s="107">
        <v>249</v>
      </c>
      <c r="D139" s="108">
        <v>19.25</v>
      </c>
      <c r="E139" s="108">
        <v>4793.25</v>
      </c>
      <c r="F139" s="109" t="s">
        <v>12</v>
      </c>
    </row>
    <row r="140" spans="2:6" ht="12.5">
      <c r="B140" s="34">
        <v>45803.638819444444</v>
      </c>
      <c r="C140" s="107">
        <v>247</v>
      </c>
      <c r="D140" s="108">
        <v>19.22</v>
      </c>
      <c r="E140" s="108">
        <v>4747.34</v>
      </c>
      <c r="F140" s="109" t="s">
        <v>12</v>
      </c>
    </row>
    <row r="141" spans="2:6" ht="12.5">
      <c r="B141" s="34">
        <v>45803.638819444444</v>
      </c>
      <c r="C141" s="107">
        <v>253</v>
      </c>
      <c r="D141" s="108">
        <v>19.23</v>
      </c>
      <c r="E141" s="108">
        <v>4865.1900000000005</v>
      </c>
      <c r="F141" s="109" t="s">
        <v>12</v>
      </c>
    </row>
    <row r="142" spans="2:6" ht="12.5">
      <c r="B142" s="34">
        <v>45803.64366898148</v>
      </c>
      <c r="C142" s="107">
        <v>208</v>
      </c>
      <c r="D142" s="108">
        <v>19.21</v>
      </c>
      <c r="E142" s="108">
        <v>3995.6800000000003</v>
      </c>
      <c r="F142" s="109" t="s">
        <v>12</v>
      </c>
    </row>
    <row r="143" spans="2:6" ht="12.5">
      <c r="B143" s="34">
        <v>45803.64366898148</v>
      </c>
      <c r="C143" s="107">
        <v>40</v>
      </c>
      <c r="D143" s="108">
        <v>19.21</v>
      </c>
      <c r="E143" s="108">
        <v>768.40000000000009</v>
      </c>
      <c r="F143" s="109" t="s">
        <v>12</v>
      </c>
    </row>
    <row r="144" spans="2:6" ht="12.5">
      <c r="B144" s="34">
        <v>45803.650138888886</v>
      </c>
      <c r="C144" s="107">
        <v>257</v>
      </c>
      <c r="D144" s="108">
        <v>19.25</v>
      </c>
      <c r="E144" s="108">
        <v>4947.25</v>
      </c>
      <c r="F144" s="109" t="s">
        <v>12</v>
      </c>
    </row>
    <row r="145" spans="2:6" ht="12.5">
      <c r="B145" s="34">
        <v>45803.650138888886</v>
      </c>
      <c r="C145" s="107">
        <v>11</v>
      </c>
      <c r="D145" s="108">
        <v>19.25</v>
      </c>
      <c r="E145" s="108">
        <v>211.75</v>
      </c>
      <c r="F145" s="109" t="s">
        <v>12</v>
      </c>
    </row>
    <row r="146" spans="2:6" ht="12.5">
      <c r="B146" s="34">
        <v>45803.650405092594</v>
      </c>
      <c r="C146" s="107">
        <v>561</v>
      </c>
      <c r="D146" s="108">
        <v>19.25</v>
      </c>
      <c r="E146" s="108">
        <v>10799.25</v>
      </c>
      <c r="F146" s="109" t="s">
        <v>12</v>
      </c>
    </row>
    <row r="147" spans="2:6" ht="12.5">
      <c r="B147" s="34">
        <v>45803.655891203707</v>
      </c>
      <c r="C147" s="107">
        <v>5</v>
      </c>
      <c r="D147" s="108">
        <v>19.260000000000002</v>
      </c>
      <c r="E147" s="108">
        <v>96.300000000000011</v>
      </c>
      <c r="F147" s="109" t="s">
        <v>12</v>
      </c>
    </row>
    <row r="148" spans="2:6" ht="12.5">
      <c r="B148" s="34">
        <v>45803.655891203707</v>
      </c>
      <c r="C148" s="107">
        <v>35</v>
      </c>
      <c r="D148" s="108">
        <v>19.260000000000002</v>
      </c>
      <c r="E148" s="108">
        <v>674.1</v>
      </c>
      <c r="F148" s="109" t="s">
        <v>12</v>
      </c>
    </row>
    <row r="149" spans="2:6" ht="12.5">
      <c r="B149" s="34">
        <v>45803.655914351853</v>
      </c>
      <c r="C149" s="107">
        <v>213</v>
      </c>
      <c r="D149" s="108">
        <v>19.260000000000002</v>
      </c>
      <c r="E149" s="108">
        <v>4102.38</v>
      </c>
      <c r="F149" s="109" t="s">
        <v>12</v>
      </c>
    </row>
    <row r="150" spans="2:6" ht="12.5">
      <c r="B150" s="34">
        <v>45803.657210648147</v>
      </c>
      <c r="C150" s="107">
        <v>5</v>
      </c>
      <c r="D150" s="108">
        <v>19.260000000000002</v>
      </c>
      <c r="E150" s="108">
        <v>96.300000000000011</v>
      </c>
      <c r="F150" s="109" t="s">
        <v>12</v>
      </c>
    </row>
    <row r="151" spans="2:6" ht="12.5">
      <c r="B151" s="34">
        <v>45803.658680555556</v>
      </c>
      <c r="C151" s="107">
        <v>279</v>
      </c>
      <c r="D151" s="108">
        <v>19.27</v>
      </c>
      <c r="E151" s="108">
        <v>5376.33</v>
      </c>
      <c r="F151" s="109" t="s">
        <v>12</v>
      </c>
    </row>
    <row r="152" spans="2:6" ht="12.5">
      <c r="B152" s="34">
        <v>45803.662499999999</v>
      </c>
      <c r="C152" s="107">
        <v>310</v>
      </c>
      <c r="D152" s="108">
        <v>19.260000000000002</v>
      </c>
      <c r="E152" s="108">
        <v>5970.6</v>
      </c>
      <c r="F152" s="109" t="s">
        <v>12</v>
      </c>
    </row>
    <row r="153" spans="2:6" ht="12.5">
      <c r="B153" s="34">
        <v>45803.663587962961</v>
      </c>
      <c r="C153" s="107">
        <v>310</v>
      </c>
      <c r="D153" s="108">
        <v>19.260000000000002</v>
      </c>
      <c r="E153" s="108">
        <v>5970.6</v>
      </c>
      <c r="F153" s="109" t="s">
        <v>12</v>
      </c>
    </row>
    <row r="154" spans="2:6" ht="12.5">
      <c r="B154" s="34">
        <v>45803.663587962961</v>
      </c>
      <c r="C154" s="107">
        <v>310</v>
      </c>
      <c r="D154" s="108">
        <v>19.260000000000002</v>
      </c>
      <c r="E154" s="108">
        <v>5970.6</v>
      </c>
      <c r="F154" s="109" t="s">
        <v>12</v>
      </c>
    </row>
    <row r="155" spans="2:6" ht="12.5">
      <c r="B155" s="34">
        <v>45803.663587962961</v>
      </c>
      <c r="C155" s="107">
        <v>516</v>
      </c>
      <c r="D155" s="108">
        <v>19.260000000000002</v>
      </c>
      <c r="E155" s="108">
        <v>9938.1600000000017</v>
      </c>
      <c r="F155" s="109" t="s">
        <v>12</v>
      </c>
    </row>
    <row r="156" spans="2:6" ht="12.5">
      <c r="B156" s="34">
        <v>45803.665219907409</v>
      </c>
      <c r="C156" s="107">
        <v>245</v>
      </c>
      <c r="D156" s="108">
        <v>19.260000000000002</v>
      </c>
      <c r="E156" s="108">
        <v>4718.7000000000007</v>
      </c>
      <c r="F156" s="109" t="s">
        <v>12</v>
      </c>
    </row>
    <row r="157" spans="2:6" ht="12.5">
      <c r="B157" s="34">
        <v>45803.665219907409</v>
      </c>
      <c r="C157" s="107">
        <v>248</v>
      </c>
      <c r="D157" s="108">
        <v>19.260000000000002</v>
      </c>
      <c r="E157" s="108">
        <v>4776.4800000000005</v>
      </c>
      <c r="F157" s="109" t="s">
        <v>12</v>
      </c>
    </row>
    <row r="158" spans="2:6" ht="12.5">
      <c r="B158" s="34">
        <v>45803.666608796295</v>
      </c>
      <c r="C158" s="107">
        <v>230</v>
      </c>
      <c r="D158" s="108">
        <v>19.25</v>
      </c>
      <c r="E158" s="108">
        <v>4427.5</v>
      </c>
      <c r="F158" s="109" t="s">
        <v>12</v>
      </c>
    </row>
    <row r="159" spans="2:6" ht="12.5">
      <c r="B159" s="34">
        <v>45803.666608796295</v>
      </c>
      <c r="C159" s="107">
        <v>30</v>
      </c>
      <c r="D159" s="108">
        <v>19.25</v>
      </c>
      <c r="E159" s="108">
        <v>577.5</v>
      </c>
      <c r="F159" s="109" t="s">
        <v>12</v>
      </c>
    </row>
    <row r="160" spans="2:6" ht="12.5">
      <c r="B160" s="34">
        <v>45803.670370370368</v>
      </c>
      <c r="C160" s="107">
        <v>51</v>
      </c>
      <c r="D160" s="108">
        <v>19.27</v>
      </c>
      <c r="E160" s="108">
        <v>982.77</v>
      </c>
      <c r="F160" s="109" t="s">
        <v>12</v>
      </c>
    </row>
    <row r="161" spans="2:6" ht="12.5">
      <c r="B161" s="34">
        <v>45803.670370370368</v>
      </c>
      <c r="C161" s="107">
        <v>192</v>
      </c>
      <c r="D161" s="108">
        <v>19.27</v>
      </c>
      <c r="E161" s="108">
        <v>3699.84</v>
      </c>
      <c r="F161" s="109" t="s">
        <v>12</v>
      </c>
    </row>
    <row r="162" spans="2:6" ht="12.5">
      <c r="B162" s="34">
        <v>45803.672858796293</v>
      </c>
      <c r="C162" s="107">
        <v>157</v>
      </c>
      <c r="D162" s="108">
        <v>19.27</v>
      </c>
      <c r="E162" s="108">
        <v>3025.39</v>
      </c>
      <c r="F162" s="109" t="s">
        <v>12</v>
      </c>
    </row>
    <row r="163" spans="2:6" ht="12.5">
      <c r="B163" s="34">
        <v>45803.680659722224</v>
      </c>
      <c r="C163" s="107">
        <v>255</v>
      </c>
      <c r="D163" s="108">
        <v>19.29</v>
      </c>
      <c r="E163" s="108">
        <v>4918.95</v>
      </c>
      <c r="F163" s="109" t="s">
        <v>12</v>
      </c>
    </row>
    <row r="164" spans="2:6" ht="12.5">
      <c r="B164" s="34">
        <v>45803.680659722224</v>
      </c>
      <c r="C164" s="107">
        <v>154</v>
      </c>
      <c r="D164" s="108">
        <v>19.29</v>
      </c>
      <c r="E164" s="108">
        <v>2970.66</v>
      </c>
      <c r="F164" s="109" t="s">
        <v>12</v>
      </c>
    </row>
    <row r="165" spans="2:6" ht="12.5">
      <c r="B165" s="34">
        <v>45803.680671296293</v>
      </c>
      <c r="C165" s="107">
        <v>65</v>
      </c>
      <c r="D165" s="108">
        <v>19.29</v>
      </c>
      <c r="E165" s="108">
        <v>1253.8499999999999</v>
      </c>
      <c r="F165" s="109" t="s">
        <v>12</v>
      </c>
    </row>
    <row r="166" spans="2:6" ht="12.5">
      <c r="B166" s="34">
        <v>45803.680671296293</v>
      </c>
      <c r="C166" s="107">
        <v>530</v>
      </c>
      <c r="D166" s="108">
        <v>19.29</v>
      </c>
      <c r="E166" s="108">
        <v>10223.699999999999</v>
      </c>
      <c r="F166" s="109" t="s">
        <v>12</v>
      </c>
    </row>
    <row r="167" spans="2:6" ht="12.5">
      <c r="B167" s="34">
        <v>45803.680671296293</v>
      </c>
      <c r="C167" s="107">
        <v>230</v>
      </c>
      <c r="D167" s="108">
        <v>19.29</v>
      </c>
      <c r="E167" s="108">
        <v>4436.7</v>
      </c>
      <c r="F167" s="109" t="s">
        <v>12</v>
      </c>
    </row>
    <row r="168" spans="2:6" ht="12.5">
      <c r="B168" s="34">
        <v>45803.680671296293</v>
      </c>
      <c r="C168" s="107">
        <v>506</v>
      </c>
      <c r="D168" s="108">
        <v>19.29</v>
      </c>
      <c r="E168" s="108">
        <v>9760.74</v>
      </c>
      <c r="F168" s="109" t="s">
        <v>12</v>
      </c>
    </row>
    <row r="169" spans="2:6" ht="12.5">
      <c r="B169" s="34">
        <v>45803.689050925925</v>
      </c>
      <c r="C169" s="107">
        <v>275</v>
      </c>
      <c r="D169" s="108">
        <v>19.350000000000001</v>
      </c>
      <c r="E169" s="108">
        <v>5321.25</v>
      </c>
      <c r="F169" s="109" t="s">
        <v>12</v>
      </c>
    </row>
    <row r="170" spans="2:6" ht="12.5">
      <c r="B170" s="34">
        <v>45803.690891203703</v>
      </c>
      <c r="C170" s="107">
        <v>307</v>
      </c>
      <c r="D170" s="108">
        <v>19.37</v>
      </c>
      <c r="E170" s="108">
        <v>5946.59</v>
      </c>
      <c r="F170" s="109" t="s">
        <v>12</v>
      </c>
    </row>
    <row r="171" spans="2:6" ht="12.5">
      <c r="B171" s="34">
        <v>45803.690891203703</v>
      </c>
      <c r="C171" s="107">
        <v>318</v>
      </c>
      <c r="D171" s="108">
        <v>19.37</v>
      </c>
      <c r="E171" s="108">
        <v>6159.6600000000008</v>
      </c>
      <c r="F171" s="109" t="s">
        <v>12</v>
      </c>
    </row>
    <row r="172" spans="2:6" ht="12.5">
      <c r="B172" s="34">
        <v>45803.690891203703</v>
      </c>
      <c r="C172" s="107">
        <v>175</v>
      </c>
      <c r="D172" s="108">
        <v>19.37</v>
      </c>
      <c r="E172" s="108">
        <v>3389.75</v>
      </c>
      <c r="F172" s="109" t="s">
        <v>12</v>
      </c>
    </row>
    <row r="173" spans="2:6" ht="12.5">
      <c r="B173" s="34">
        <v>45803.690891203703</v>
      </c>
      <c r="C173" s="107">
        <v>143</v>
      </c>
      <c r="D173" s="108">
        <v>19.37</v>
      </c>
      <c r="E173" s="108">
        <v>2769.9100000000003</v>
      </c>
      <c r="F173" s="109" t="s">
        <v>12</v>
      </c>
    </row>
    <row r="174" spans="2:6" ht="12.5">
      <c r="B174" s="34">
        <v>45803.694120370368</v>
      </c>
      <c r="C174" s="107">
        <v>243</v>
      </c>
      <c r="D174" s="108">
        <v>19.36</v>
      </c>
      <c r="E174" s="108">
        <v>4704.4799999999996</v>
      </c>
      <c r="F174" s="109" t="s">
        <v>12</v>
      </c>
    </row>
    <row r="175" spans="2:6" ht="12.5">
      <c r="B175" s="34">
        <v>45803.694120370368</v>
      </c>
      <c r="C175" s="107">
        <v>237</v>
      </c>
      <c r="D175" s="108">
        <v>19.36</v>
      </c>
      <c r="E175" s="108">
        <v>4588.32</v>
      </c>
      <c r="F175" s="109" t="s">
        <v>12</v>
      </c>
    </row>
    <row r="176" spans="2:6" ht="12.5">
      <c r="B176" s="34">
        <v>45803.701423611114</v>
      </c>
      <c r="C176" s="107">
        <v>239</v>
      </c>
      <c r="D176" s="108">
        <v>19.36</v>
      </c>
      <c r="E176" s="108">
        <v>4627.04</v>
      </c>
      <c r="F176" s="109" t="s">
        <v>12</v>
      </c>
    </row>
    <row r="177" spans="2:6" ht="12.5">
      <c r="B177" s="34">
        <v>45803.701423611114</v>
      </c>
      <c r="C177" s="107">
        <v>233</v>
      </c>
      <c r="D177" s="108">
        <v>19.36</v>
      </c>
      <c r="E177" s="108">
        <v>4510.88</v>
      </c>
      <c r="F177" s="109" t="s">
        <v>12</v>
      </c>
    </row>
    <row r="178" spans="2:6" ht="12.5">
      <c r="B178" s="34">
        <v>45803.701423611114</v>
      </c>
      <c r="C178" s="107">
        <v>230</v>
      </c>
      <c r="D178" s="108">
        <v>19.36</v>
      </c>
      <c r="E178" s="108">
        <v>4452.8</v>
      </c>
      <c r="F178" s="109" t="s">
        <v>12</v>
      </c>
    </row>
    <row r="179" spans="2:6" ht="12.5">
      <c r="B179" s="34">
        <v>45803.701423611114</v>
      </c>
      <c r="C179" s="107">
        <v>238</v>
      </c>
      <c r="D179" s="108">
        <v>19.36</v>
      </c>
      <c r="E179" s="108">
        <v>4607.68</v>
      </c>
      <c r="F179" s="109" t="s">
        <v>12</v>
      </c>
    </row>
    <row r="180" spans="2:6" ht="12.5">
      <c r="B180" s="34">
        <v>45803.704675925925</v>
      </c>
      <c r="C180" s="107">
        <v>233</v>
      </c>
      <c r="D180" s="108">
        <v>19.350000000000001</v>
      </c>
      <c r="E180" s="108">
        <v>4508.55</v>
      </c>
      <c r="F180" s="109" t="s">
        <v>12</v>
      </c>
    </row>
    <row r="181" spans="2:6" ht="12.5">
      <c r="B181" s="34">
        <v>45803.704675925925</v>
      </c>
      <c r="C181" s="107">
        <v>235</v>
      </c>
      <c r="D181" s="108">
        <v>19.350000000000001</v>
      </c>
      <c r="E181" s="108">
        <v>4547.25</v>
      </c>
      <c r="F181" s="109" t="s">
        <v>12</v>
      </c>
    </row>
    <row r="182" spans="2:6" ht="12.5">
      <c r="B182" s="34">
        <v>45803.706747685188</v>
      </c>
      <c r="C182" s="107">
        <v>271</v>
      </c>
      <c r="D182" s="108">
        <v>19.350000000000001</v>
      </c>
      <c r="E182" s="108">
        <v>5243.85</v>
      </c>
      <c r="F182" s="109" t="s">
        <v>12</v>
      </c>
    </row>
    <row r="183" spans="2:6" ht="12.5">
      <c r="B183" s="34">
        <v>45803.709976851853</v>
      </c>
      <c r="C183" s="107">
        <v>241</v>
      </c>
      <c r="D183" s="108">
        <v>19.32</v>
      </c>
      <c r="E183" s="108">
        <v>4656.12</v>
      </c>
      <c r="F183" s="109" t="s">
        <v>12</v>
      </c>
    </row>
    <row r="184" spans="2:6" ht="12.5">
      <c r="B184" s="34">
        <v>45803.709976851853</v>
      </c>
      <c r="C184" s="107">
        <v>253</v>
      </c>
      <c r="D184" s="108">
        <v>19.32</v>
      </c>
      <c r="E184" s="108">
        <v>4887.96</v>
      </c>
      <c r="F184" s="109" t="s">
        <v>12</v>
      </c>
    </row>
    <row r="185" spans="2:6" ht="12.5">
      <c r="B185" s="34">
        <v>45803.714641203704</v>
      </c>
      <c r="C185" s="107">
        <v>145</v>
      </c>
      <c r="D185" s="108">
        <v>19.36</v>
      </c>
      <c r="E185" s="108">
        <v>2807.2</v>
      </c>
      <c r="F185" s="109" t="s">
        <v>12</v>
      </c>
    </row>
    <row r="186" spans="2:6" ht="12.5">
      <c r="B186" s="34">
        <v>45803.714641203704</v>
      </c>
      <c r="C186" s="107">
        <v>497</v>
      </c>
      <c r="D186" s="108">
        <v>19.36</v>
      </c>
      <c r="E186" s="108">
        <v>9621.92</v>
      </c>
      <c r="F186" s="109" t="s">
        <v>12</v>
      </c>
    </row>
    <row r="187" spans="2:6" ht="12.5">
      <c r="B187" s="34">
        <v>45803.714641203704</v>
      </c>
      <c r="C187" s="107">
        <v>497</v>
      </c>
      <c r="D187" s="108">
        <v>19.36</v>
      </c>
      <c r="E187" s="108">
        <v>9621.92</v>
      </c>
      <c r="F187" s="109" t="s">
        <v>12</v>
      </c>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B546-7902-4808-B574-F9095979981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45800</v>
      </c>
      <c r="C15" s="59">
        <f>SUMIF(F20:F5000,F15,C20:C5000)</f>
        <v>36437</v>
      </c>
      <c r="D15" s="60">
        <f>E15/C15</f>
        <v>18.95863764854407</v>
      </c>
      <c r="E15" s="60">
        <f>SUMIF(F20:F5000,F15,E20:E5000)</f>
        <v>690795.88000000024</v>
      </c>
      <c r="F15" s="61" t="s">
        <v>12</v>
      </c>
    </row>
    <row r="16" spans="2:10">
      <c r="B16" s="26">
        <v>45800</v>
      </c>
      <c r="C16" s="59">
        <f>SUMIF(F20:F5001,F16,C20:C5001)</f>
        <v>0</v>
      </c>
      <c r="D16" s="60">
        <v>0</v>
      </c>
      <c r="E16" s="60">
        <f>SUMIF(F20:F5001,F16,E20:E5001)</f>
        <v>0</v>
      </c>
      <c r="F16" s="61" t="s">
        <v>22</v>
      </c>
    </row>
    <row r="17" spans="2:12" ht="12.5">
      <c r="B17" s="26">
        <v>45800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45800.378472222219</v>
      </c>
      <c r="C20" s="107">
        <v>65</v>
      </c>
      <c r="D20" s="108">
        <v>19.2</v>
      </c>
      <c r="E20" s="108">
        <v>1248</v>
      </c>
      <c r="F20" s="109" t="s">
        <v>12</v>
      </c>
      <c r="G20" s="87"/>
      <c r="H20" s="86"/>
      <c r="I20" s="86"/>
      <c r="J20" s="86"/>
      <c r="K20" s="86"/>
    </row>
    <row r="21" spans="2:12" ht="12.5">
      <c r="B21" s="34">
        <v>45800.382627314815</v>
      </c>
      <c r="C21" s="107">
        <v>240</v>
      </c>
      <c r="D21" s="108">
        <v>19.23</v>
      </c>
      <c r="E21" s="108">
        <v>4615.2</v>
      </c>
      <c r="F21" s="109" t="s">
        <v>12</v>
      </c>
    </row>
    <row r="22" spans="2:12" ht="12.5">
      <c r="B22" s="34">
        <v>45800.382731481484</v>
      </c>
      <c r="C22" s="107">
        <v>72</v>
      </c>
      <c r="D22" s="108">
        <v>19.21</v>
      </c>
      <c r="E22" s="108">
        <v>1383.1200000000001</v>
      </c>
      <c r="F22" s="109" t="s">
        <v>12</v>
      </c>
    </row>
    <row r="23" spans="2:12" ht="12.5">
      <c r="B23" s="34">
        <v>45800.382731481484</v>
      </c>
      <c r="C23" s="107">
        <v>54</v>
      </c>
      <c r="D23" s="108">
        <v>19.21</v>
      </c>
      <c r="E23" s="108">
        <v>1037.3400000000001</v>
      </c>
      <c r="F23" s="109" t="s">
        <v>12</v>
      </c>
    </row>
    <row r="24" spans="2:12" ht="12.5">
      <c r="B24" s="34">
        <v>45800.382731481484</v>
      </c>
      <c r="C24" s="107">
        <v>362</v>
      </c>
      <c r="D24" s="108">
        <v>19.21</v>
      </c>
      <c r="E24" s="108">
        <v>6954.02</v>
      </c>
      <c r="F24" s="109" t="s">
        <v>12</v>
      </c>
    </row>
    <row r="25" spans="2:12" ht="12.5">
      <c r="B25" s="34">
        <v>45800.382731481484</v>
      </c>
      <c r="C25" s="107">
        <v>54</v>
      </c>
      <c r="D25" s="108">
        <v>19.21</v>
      </c>
      <c r="E25" s="108">
        <v>1037.3400000000001</v>
      </c>
      <c r="F25" s="109" t="s">
        <v>12</v>
      </c>
    </row>
    <row r="26" spans="2:12" ht="12.5">
      <c r="B26" s="34">
        <v>45800.382731481484</v>
      </c>
      <c r="C26" s="107">
        <v>362</v>
      </c>
      <c r="D26" s="108">
        <v>19.21</v>
      </c>
      <c r="E26" s="108">
        <v>6954.02</v>
      </c>
      <c r="F26" s="109" t="s">
        <v>12</v>
      </c>
    </row>
    <row r="27" spans="2:12" ht="12.5">
      <c r="B27" s="34">
        <v>45800.382731481484</v>
      </c>
      <c r="C27" s="107">
        <v>362</v>
      </c>
      <c r="D27" s="108">
        <v>19.21</v>
      </c>
      <c r="E27" s="108">
        <v>6954.02</v>
      </c>
      <c r="F27" s="109" t="s">
        <v>12</v>
      </c>
    </row>
    <row r="28" spans="2:12" ht="12.5">
      <c r="B28" s="34">
        <v>45800.395995370367</v>
      </c>
      <c r="C28" s="107">
        <v>147</v>
      </c>
      <c r="D28" s="108">
        <v>19.260000000000002</v>
      </c>
      <c r="E28" s="108">
        <v>2831.2200000000003</v>
      </c>
      <c r="F28" s="109" t="s">
        <v>12</v>
      </c>
    </row>
    <row r="29" spans="2:12" ht="12.5">
      <c r="B29" s="34">
        <v>45800.395995370367</v>
      </c>
      <c r="C29" s="107">
        <v>193</v>
      </c>
      <c r="D29" s="108">
        <v>19.260000000000002</v>
      </c>
      <c r="E29" s="108">
        <v>3717.1800000000003</v>
      </c>
      <c r="F29" s="109" t="s">
        <v>12</v>
      </c>
    </row>
    <row r="30" spans="2:12" ht="12.5">
      <c r="B30" s="34">
        <v>45800.395995370367</v>
      </c>
      <c r="C30" s="107">
        <v>280</v>
      </c>
      <c r="D30" s="108">
        <v>19.260000000000002</v>
      </c>
      <c r="E30" s="108">
        <v>5392.8</v>
      </c>
      <c r="F30" s="109" t="s">
        <v>12</v>
      </c>
    </row>
    <row r="31" spans="2:12" ht="12.5">
      <c r="B31" s="34">
        <v>45800.395995370367</v>
      </c>
      <c r="C31" s="107">
        <v>280</v>
      </c>
      <c r="D31" s="108">
        <v>19.260000000000002</v>
      </c>
      <c r="E31" s="108">
        <v>5392.8</v>
      </c>
      <c r="F31" s="109" t="s">
        <v>12</v>
      </c>
    </row>
    <row r="32" spans="2:12" ht="12.5">
      <c r="B32" s="34">
        <v>45800.395995370367</v>
      </c>
      <c r="C32" s="107">
        <v>20</v>
      </c>
      <c r="D32" s="108">
        <v>19.260000000000002</v>
      </c>
      <c r="E32" s="108">
        <v>385.20000000000005</v>
      </c>
      <c r="F32" s="109" t="s">
        <v>12</v>
      </c>
    </row>
    <row r="33" spans="2:6" ht="12.5">
      <c r="B33" s="34">
        <v>45800.395995370367</v>
      </c>
      <c r="C33" s="107">
        <v>280</v>
      </c>
      <c r="D33" s="108">
        <v>19.260000000000002</v>
      </c>
      <c r="E33" s="108">
        <v>5392.8</v>
      </c>
      <c r="F33" s="109" t="s">
        <v>12</v>
      </c>
    </row>
    <row r="34" spans="2:6" ht="12.5">
      <c r="B34" s="34">
        <v>45800.395995370367</v>
      </c>
      <c r="C34" s="107">
        <v>260</v>
      </c>
      <c r="D34" s="108">
        <v>19.260000000000002</v>
      </c>
      <c r="E34" s="108">
        <v>5007.6000000000004</v>
      </c>
      <c r="F34" s="109" t="s">
        <v>12</v>
      </c>
    </row>
    <row r="35" spans="2:6" ht="12.5">
      <c r="B35" s="34">
        <v>45800.402870370373</v>
      </c>
      <c r="C35" s="107">
        <v>272</v>
      </c>
      <c r="D35" s="108">
        <v>19.239999999999998</v>
      </c>
      <c r="E35" s="108">
        <v>5233.28</v>
      </c>
      <c r="F35" s="109" t="s">
        <v>12</v>
      </c>
    </row>
    <row r="36" spans="2:6" ht="12.5">
      <c r="B36" s="34">
        <v>45800.402870370373</v>
      </c>
      <c r="C36" s="107">
        <v>271</v>
      </c>
      <c r="D36" s="108">
        <v>19.25</v>
      </c>
      <c r="E36" s="108">
        <v>5216.75</v>
      </c>
      <c r="F36" s="109" t="s">
        <v>12</v>
      </c>
    </row>
    <row r="37" spans="2:6" ht="12.5">
      <c r="B37" s="34">
        <v>45800.402870370373</v>
      </c>
      <c r="C37" s="107">
        <v>474</v>
      </c>
      <c r="D37" s="108">
        <v>19.260000000000002</v>
      </c>
      <c r="E37" s="108">
        <v>9129.2400000000016</v>
      </c>
      <c r="F37" s="109" t="s">
        <v>12</v>
      </c>
    </row>
    <row r="38" spans="2:6" ht="12.5">
      <c r="B38" s="34">
        <v>45800.409849537034</v>
      </c>
      <c r="C38" s="107">
        <v>131</v>
      </c>
      <c r="D38" s="108">
        <v>19.170000000000002</v>
      </c>
      <c r="E38" s="108">
        <v>2511.2700000000004</v>
      </c>
      <c r="F38" s="109" t="s">
        <v>12</v>
      </c>
    </row>
    <row r="39" spans="2:6" ht="12.5">
      <c r="B39" s="34">
        <v>45800.409849537034</v>
      </c>
      <c r="C39" s="107">
        <v>31</v>
      </c>
      <c r="D39" s="108">
        <v>19.170000000000002</v>
      </c>
      <c r="E39" s="108">
        <v>594.2700000000001</v>
      </c>
      <c r="F39" s="109" t="s">
        <v>12</v>
      </c>
    </row>
    <row r="40" spans="2:6" ht="12.5">
      <c r="B40" s="34">
        <v>45800.409849537034</v>
      </c>
      <c r="C40" s="107">
        <v>72</v>
      </c>
      <c r="D40" s="108">
        <v>19.170000000000002</v>
      </c>
      <c r="E40" s="108">
        <v>1380.2400000000002</v>
      </c>
      <c r="F40" s="109" t="s">
        <v>12</v>
      </c>
    </row>
    <row r="41" spans="2:6" ht="12.5">
      <c r="B41" s="34">
        <v>45800.412997685184</v>
      </c>
      <c r="C41" s="107">
        <v>266</v>
      </c>
      <c r="D41" s="108">
        <v>19.170000000000002</v>
      </c>
      <c r="E41" s="108">
        <v>5099.22</v>
      </c>
      <c r="F41" s="109" t="s">
        <v>12</v>
      </c>
    </row>
    <row r="42" spans="2:6" ht="12.5">
      <c r="B42" s="34">
        <v>45800.412997685184</v>
      </c>
      <c r="C42" s="107">
        <v>326</v>
      </c>
      <c r="D42" s="108">
        <v>19.170000000000002</v>
      </c>
      <c r="E42" s="108">
        <v>6249.420000000001</v>
      </c>
      <c r="F42" s="109" t="s">
        <v>12</v>
      </c>
    </row>
    <row r="43" spans="2:6" ht="12.5">
      <c r="B43" s="34">
        <v>45800.412997685184</v>
      </c>
      <c r="C43" s="107">
        <v>309</v>
      </c>
      <c r="D43" s="108">
        <v>19.18</v>
      </c>
      <c r="E43" s="108">
        <v>5926.62</v>
      </c>
      <c r="F43" s="109" t="s">
        <v>12</v>
      </c>
    </row>
    <row r="44" spans="2:6" ht="12.5">
      <c r="B44" s="34">
        <v>45800.422858796293</v>
      </c>
      <c r="C44" s="107">
        <v>229</v>
      </c>
      <c r="D44" s="108">
        <v>19.2</v>
      </c>
      <c r="E44" s="108">
        <v>4396.8</v>
      </c>
      <c r="F44" s="109" t="s">
        <v>12</v>
      </c>
    </row>
    <row r="45" spans="2:6" ht="12.5">
      <c r="B45" s="34">
        <v>45800.424351851849</v>
      </c>
      <c r="C45" s="107">
        <v>519</v>
      </c>
      <c r="D45" s="108">
        <v>19.190000000000001</v>
      </c>
      <c r="E45" s="108">
        <v>9959.61</v>
      </c>
      <c r="F45" s="109" t="s">
        <v>12</v>
      </c>
    </row>
    <row r="46" spans="2:6" ht="12.5">
      <c r="B46" s="34">
        <v>45800.424351851849</v>
      </c>
      <c r="C46" s="107">
        <v>252</v>
      </c>
      <c r="D46" s="108">
        <v>19.190000000000001</v>
      </c>
      <c r="E46" s="108">
        <v>4835.88</v>
      </c>
      <c r="F46" s="109" t="s">
        <v>12</v>
      </c>
    </row>
    <row r="47" spans="2:6" ht="12.5">
      <c r="B47" s="34">
        <v>45800.439305555556</v>
      </c>
      <c r="C47" s="107">
        <v>54</v>
      </c>
      <c r="D47" s="108">
        <v>19.170000000000002</v>
      </c>
      <c r="E47" s="108">
        <v>1035.18</v>
      </c>
      <c r="F47" s="109" t="s">
        <v>12</v>
      </c>
    </row>
    <row r="48" spans="2:6" ht="12.5">
      <c r="B48" s="34">
        <v>45800.441192129627</v>
      </c>
      <c r="C48" s="107">
        <v>714</v>
      </c>
      <c r="D48" s="108">
        <v>19.18</v>
      </c>
      <c r="E48" s="108">
        <v>13694.52</v>
      </c>
      <c r="F48" s="109" t="s">
        <v>12</v>
      </c>
    </row>
    <row r="49" spans="2:6" ht="12.5">
      <c r="B49" s="34">
        <v>45800.443784722222</v>
      </c>
      <c r="C49" s="107">
        <v>348</v>
      </c>
      <c r="D49" s="108">
        <v>19.16</v>
      </c>
      <c r="E49" s="108">
        <v>6667.68</v>
      </c>
      <c r="F49" s="109" t="s">
        <v>12</v>
      </c>
    </row>
    <row r="50" spans="2:6" ht="12.5">
      <c r="B50" s="34">
        <v>45800.443784722222</v>
      </c>
      <c r="C50" s="107">
        <v>314</v>
      </c>
      <c r="D50" s="108">
        <v>19.16</v>
      </c>
      <c r="E50" s="108">
        <v>6016.24</v>
      </c>
      <c r="F50" s="109" t="s">
        <v>12</v>
      </c>
    </row>
    <row r="51" spans="2:6" ht="12.5">
      <c r="B51" s="34">
        <v>45800.459050925929</v>
      </c>
      <c r="C51" s="107">
        <v>94</v>
      </c>
      <c r="D51" s="108">
        <v>19.190000000000001</v>
      </c>
      <c r="E51" s="108">
        <v>1803.8600000000001</v>
      </c>
      <c r="F51" s="109" t="s">
        <v>12</v>
      </c>
    </row>
    <row r="52" spans="2:6" ht="12.5">
      <c r="B52" s="34">
        <v>45800.459050925929</v>
      </c>
      <c r="C52" s="107">
        <v>262</v>
      </c>
      <c r="D52" s="108">
        <v>19.190000000000001</v>
      </c>
      <c r="E52" s="108">
        <v>5027.7800000000007</v>
      </c>
      <c r="F52" s="109" t="s">
        <v>12</v>
      </c>
    </row>
    <row r="53" spans="2:6" ht="12.5">
      <c r="B53" s="34">
        <v>45800.459050925929</v>
      </c>
      <c r="C53" s="107">
        <v>166</v>
      </c>
      <c r="D53" s="108">
        <v>19.190000000000001</v>
      </c>
      <c r="E53" s="108">
        <v>3185.5400000000004</v>
      </c>
      <c r="F53" s="109" t="s">
        <v>12</v>
      </c>
    </row>
    <row r="54" spans="2:6" ht="12.5">
      <c r="B54" s="34">
        <v>45800.460648148146</v>
      </c>
      <c r="C54" s="107">
        <v>239</v>
      </c>
      <c r="D54" s="108">
        <v>19.18</v>
      </c>
      <c r="E54" s="108">
        <v>4584.0199999999995</v>
      </c>
      <c r="F54" s="109" t="s">
        <v>12</v>
      </c>
    </row>
    <row r="55" spans="2:6" ht="12.5">
      <c r="B55" s="34">
        <v>45800.463321759256</v>
      </c>
      <c r="C55" s="107">
        <v>235</v>
      </c>
      <c r="D55" s="108">
        <v>19.16</v>
      </c>
      <c r="E55" s="108">
        <v>4502.6000000000004</v>
      </c>
      <c r="F55" s="109" t="s">
        <v>12</v>
      </c>
    </row>
    <row r="56" spans="2:6" ht="12.5">
      <c r="B56" s="34">
        <v>45800.468182870369</v>
      </c>
      <c r="C56" s="107">
        <v>237</v>
      </c>
      <c r="D56" s="108">
        <v>19.14</v>
      </c>
      <c r="E56" s="108">
        <v>4536.18</v>
      </c>
      <c r="F56" s="109" t="s">
        <v>12</v>
      </c>
    </row>
    <row r="57" spans="2:6" ht="12.5">
      <c r="B57" s="34">
        <v>45800.468182870369</v>
      </c>
      <c r="C57" s="107">
        <v>251</v>
      </c>
      <c r="D57" s="108">
        <v>19.14</v>
      </c>
      <c r="E57" s="108">
        <v>4804.1400000000003</v>
      </c>
      <c r="F57" s="109" t="s">
        <v>12</v>
      </c>
    </row>
    <row r="58" spans="2:6" ht="12.5">
      <c r="B58" s="34">
        <v>45800.473761574074</v>
      </c>
      <c r="C58" s="107">
        <v>248</v>
      </c>
      <c r="D58" s="108">
        <v>19.149999999999999</v>
      </c>
      <c r="E58" s="108">
        <v>4749.2</v>
      </c>
      <c r="F58" s="109" t="s">
        <v>12</v>
      </c>
    </row>
    <row r="59" spans="2:6" ht="12.5">
      <c r="B59" s="34">
        <v>45800.47451388889</v>
      </c>
      <c r="C59" s="107">
        <v>267</v>
      </c>
      <c r="D59" s="108">
        <v>19.14</v>
      </c>
      <c r="E59" s="108">
        <v>5110.38</v>
      </c>
      <c r="F59" s="109" t="s">
        <v>12</v>
      </c>
    </row>
    <row r="60" spans="2:6" ht="12.5">
      <c r="B60" s="34">
        <v>45800.478541666664</v>
      </c>
      <c r="C60" s="107">
        <v>109</v>
      </c>
      <c r="D60" s="108">
        <v>19.16</v>
      </c>
      <c r="E60" s="108">
        <v>2088.44</v>
      </c>
      <c r="F60" s="109" t="s">
        <v>12</v>
      </c>
    </row>
    <row r="61" spans="2:6" ht="12.5">
      <c r="B61" s="34">
        <v>45800.478541666664</v>
      </c>
      <c r="C61" s="107">
        <v>109</v>
      </c>
      <c r="D61" s="108">
        <v>19.16</v>
      </c>
      <c r="E61" s="108">
        <v>2088.44</v>
      </c>
      <c r="F61" s="109" t="s">
        <v>12</v>
      </c>
    </row>
    <row r="62" spans="2:6" ht="12.5">
      <c r="B62" s="34">
        <v>45800.478541666664</v>
      </c>
      <c r="C62" s="107">
        <v>29</v>
      </c>
      <c r="D62" s="108">
        <v>19.16</v>
      </c>
      <c r="E62" s="108">
        <v>555.64</v>
      </c>
      <c r="F62" s="109" t="s">
        <v>12</v>
      </c>
    </row>
    <row r="63" spans="2:6" ht="12.5">
      <c r="B63" s="34">
        <v>45800.486215277779</v>
      </c>
      <c r="C63" s="107">
        <v>492</v>
      </c>
      <c r="D63" s="108">
        <v>19.170000000000002</v>
      </c>
      <c r="E63" s="108">
        <v>9431.6400000000012</v>
      </c>
      <c r="F63" s="109" t="s">
        <v>12</v>
      </c>
    </row>
    <row r="64" spans="2:6" ht="12.5">
      <c r="B64" s="34">
        <v>45800.500671296293</v>
      </c>
      <c r="C64" s="107">
        <v>138</v>
      </c>
      <c r="D64" s="108">
        <v>19.23</v>
      </c>
      <c r="E64" s="108">
        <v>2653.7400000000002</v>
      </c>
      <c r="F64" s="109" t="s">
        <v>12</v>
      </c>
    </row>
    <row r="65" spans="2:6" ht="12.5">
      <c r="B65" s="34">
        <v>45800.500671296293</v>
      </c>
      <c r="C65" s="107">
        <v>90</v>
      </c>
      <c r="D65" s="108">
        <v>19.23</v>
      </c>
      <c r="E65" s="108">
        <v>1730.7</v>
      </c>
      <c r="F65" s="109" t="s">
        <v>12</v>
      </c>
    </row>
    <row r="66" spans="2:6" ht="12.5">
      <c r="B66" s="34">
        <v>45800.500671296293</v>
      </c>
      <c r="C66" s="107">
        <v>446</v>
      </c>
      <c r="D66" s="108">
        <v>19.23</v>
      </c>
      <c r="E66" s="108">
        <v>8576.58</v>
      </c>
      <c r="F66" s="109" t="s">
        <v>12</v>
      </c>
    </row>
    <row r="67" spans="2:6" ht="12.5">
      <c r="B67" s="34">
        <v>45800.500671296293</v>
      </c>
      <c r="C67" s="107">
        <v>73</v>
      </c>
      <c r="D67" s="108">
        <v>19.23</v>
      </c>
      <c r="E67" s="108">
        <v>1403.79</v>
      </c>
      <c r="F67" s="109" t="s">
        <v>12</v>
      </c>
    </row>
    <row r="68" spans="2:6" ht="12.5">
      <c r="B68" s="34">
        <v>45800.500671296293</v>
      </c>
      <c r="C68" s="107">
        <v>318</v>
      </c>
      <c r="D68" s="108">
        <v>19.23</v>
      </c>
      <c r="E68" s="108">
        <v>6115.14</v>
      </c>
      <c r="F68" s="109" t="s">
        <v>12</v>
      </c>
    </row>
    <row r="69" spans="2:6" ht="12.5">
      <c r="B69" s="34">
        <v>45800.505937499998</v>
      </c>
      <c r="C69" s="107">
        <v>253</v>
      </c>
      <c r="D69" s="108">
        <v>19.22</v>
      </c>
      <c r="E69" s="108">
        <v>4862.66</v>
      </c>
      <c r="F69" s="109" t="s">
        <v>12</v>
      </c>
    </row>
    <row r="70" spans="2:6" ht="12.5">
      <c r="B70" s="34">
        <v>45800.505937499998</v>
      </c>
      <c r="C70" s="107">
        <v>263</v>
      </c>
      <c r="D70" s="108">
        <v>19.22</v>
      </c>
      <c r="E70" s="108">
        <v>5054.8599999999997</v>
      </c>
      <c r="F70" s="109" t="s">
        <v>12</v>
      </c>
    </row>
    <row r="71" spans="2:6" ht="12.5">
      <c r="B71" s="34">
        <v>45800.509525462963</v>
      </c>
      <c r="C71" s="107">
        <v>271</v>
      </c>
      <c r="D71" s="108">
        <v>19.21</v>
      </c>
      <c r="E71" s="108">
        <v>5205.91</v>
      </c>
      <c r="F71" s="109" t="s">
        <v>12</v>
      </c>
    </row>
    <row r="72" spans="2:6" ht="12.5">
      <c r="B72" s="34">
        <v>45800.514027777775</v>
      </c>
      <c r="C72" s="107">
        <v>232</v>
      </c>
      <c r="D72" s="108">
        <v>19.22</v>
      </c>
      <c r="E72" s="108">
        <v>4459.04</v>
      </c>
      <c r="F72" s="109" t="s">
        <v>12</v>
      </c>
    </row>
    <row r="73" spans="2:6" ht="12.5">
      <c r="B73" s="34">
        <v>45800.528796296298</v>
      </c>
      <c r="C73" s="107">
        <v>392</v>
      </c>
      <c r="D73" s="108">
        <v>19.260000000000002</v>
      </c>
      <c r="E73" s="108">
        <v>7549.920000000001</v>
      </c>
      <c r="F73" s="109" t="s">
        <v>12</v>
      </c>
    </row>
    <row r="74" spans="2:6" ht="12.5">
      <c r="B74" s="34">
        <v>45800.529108796298</v>
      </c>
      <c r="C74" s="107">
        <v>231</v>
      </c>
      <c r="D74" s="108">
        <v>19.260000000000002</v>
      </c>
      <c r="E74" s="108">
        <v>4449.0600000000004</v>
      </c>
      <c r="F74" s="109" t="s">
        <v>12</v>
      </c>
    </row>
    <row r="75" spans="2:6" ht="12.5">
      <c r="B75" s="34">
        <v>45800.530416666668</v>
      </c>
      <c r="C75" s="107">
        <v>693</v>
      </c>
      <c r="D75" s="108">
        <v>19.260000000000002</v>
      </c>
      <c r="E75" s="108">
        <v>13347.18</v>
      </c>
      <c r="F75" s="109" t="s">
        <v>12</v>
      </c>
    </row>
    <row r="76" spans="2:6" ht="12.5">
      <c r="B76" s="34">
        <v>45800.535578703704</v>
      </c>
      <c r="C76" s="107">
        <v>233</v>
      </c>
      <c r="D76" s="108">
        <v>19.23</v>
      </c>
      <c r="E76" s="108">
        <v>4480.59</v>
      </c>
      <c r="F76" s="109" t="s">
        <v>12</v>
      </c>
    </row>
    <row r="77" spans="2:6" ht="12.5">
      <c r="B77" s="34">
        <v>45800.545127314814</v>
      </c>
      <c r="C77" s="107">
        <v>235</v>
      </c>
      <c r="D77" s="108">
        <v>19.260000000000002</v>
      </c>
      <c r="E77" s="108">
        <v>4526.1000000000004</v>
      </c>
      <c r="F77" s="109" t="s">
        <v>12</v>
      </c>
    </row>
    <row r="78" spans="2:6" ht="12.5">
      <c r="B78" s="34">
        <v>45800.545162037037</v>
      </c>
      <c r="C78" s="107">
        <v>156</v>
      </c>
      <c r="D78" s="108">
        <v>19.25</v>
      </c>
      <c r="E78" s="108">
        <v>3003</v>
      </c>
      <c r="F78" s="109" t="s">
        <v>12</v>
      </c>
    </row>
    <row r="79" spans="2:6" ht="12.5">
      <c r="B79" s="34">
        <v>45800.545162037037</v>
      </c>
      <c r="C79" s="107">
        <v>138</v>
      </c>
      <c r="D79" s="108">
        <v>19.25</v>
      </c>
      <c r="E79" s="108">
        <v>2656.5</v>
      </c>
      <c r="F79" s="109" t="s">
        <v>12</v>
      </c>
    </row>
    <row r="80" spans="2:6" ht="12.5">
      <c r="B80" s="34">
        <v>45800.545231481483</v>
      </c>
      <c r="C80" s="107">
        <v>180</v>
      </c>
      <c r="D80" s="108">
        <v>19.25</v>
      </c>
      <c r="E80" s="108">
        <v>3465</v>
      </c>
      <c r="F80" s="109" t="s">
        <v>12</v>
      </c>
    </row>
    <row r="81" spans="2:6" ht="12.5">
      <c r="B81" s="34">
        <v>45800.549351851849</v>
      </c>
      <c r="C81" s="107">
        <v>261</v>
      </c>
      <c r="D81" s="108">
        <v>19.239999999999998</v>
      </c>
      <c r="E81" s="108">
        <v>5021.6399999999994</v>
      </c>
      <c r="F81" s="109" t="s">
        <v>12</v>
      </c>
    </row>
    <row r="82" spans="2:6" ht="12.5">
      <c r="B82" s="34">
        <v>45800.553506944445</v>
      </c>
      <c r="C82" s="107">
        <v>191</v>
      </c>
      <c r="D82" s="108">
        <v>19.23</v>
      </c>
      <c r="E82" s="108">
        <v>3672.9300000000003</v>
      </c>
      <c r="F82" s="109" t="s">
        <v>12</v>
      </c>
    </row>
    <row r="83" spans="2:6" ht="12.5">
      <c r="B83" s="34">
        <v>45800.555439814816</v>
      </c>
      <c r="C83" s="107">
        <v>125</v>
      </c>
      <c r="D83" s="108">
        <v>19.23</v>
      </c>
      <c r="E83" s="108">
        <v>2403.75</v>
      </c>
      <c r="F83" s="109" t="s">
        <v>12</v>
      </c>
    </row>
    <row r="84" spans="2:6" ht="12.5">
      <c r="B84" s="34">
        <v>45800.555439814816</v>
      </c>
      <c r="C84" s="107">
        <v>104</v>
      </c>
      <c r="D84" s="108">
        <v>19.23</v>
      </c>
      <c r="E84" s="108">
        <v>1999.92</v>
      </c>
      <c r="F84" s="109" t="s">
        <v>12</v>
      </c>
    </row>
    <row r="85" spans="2:6" ht="12.5">
      <c r="B85" s="34">
        <v>45800.5702662037</v>
      </c>
      <c r="C85" s="107">
        <v>534</v>
      </c>
      <c r="D85" s="108">
        <v>19.23</v>
      </c>
      <c r="E85" s="108">
        <v>10268.82</v>
      </c>
      <c r="F85" s="109" t="s">
        <v>12</v>
      </c>
    </row>
    <row r="86" spans="2:6" ht="12.5">
      <c r="B86" s="34">
        <v>45800.5702662037</v>
      </c>
      <c r="C86" s="107">
        <v>542</v>
      </c>
      <c r="D86" s="108">
        <v>19.23</v>
      </c>
      <c r="E86" s="108">
        <v>10422.66</v>
      </c>
      <c r="F86" s="109" t="s">
        <v>12</v>
      </c>
    </row>
    <row r="87" spans="2:6" ht="12.5">
      <c r="B87" s="34">
        <v>45800.572083333333</v>
      </c>
      <c r="C87" s="107">
        <v>269</v>
      </c>
      <c r="D87" s="108">
        <v>19.190000000000001</v>
      </c>
      <c r="E87" s="108">
        <v>5162.1100000000006</v>
      </c>
      <c r="F87" s="109" t="s">
        <v>12</v>
      </c>
    </row>
    <row r="88" spans="2:6" ht="12.5">
      <c r="B88" s="34">
        <v>45800.578194444446</v>
      </c>
      <c r="C88" s="107">
        <v>243</v>
      </c>
      <c r="D88" s="108">
        <v>18.91</v>
      </c>
      <c r="E88" s="108">
        <v>4595.13</v>
      </c>
      <c r="F88" s="109" t="s">
        <v>12</v>
      </c>
    </row>
    <row r="89" spans="2:6" ht="12.5">
      <c r="B89" s="34">
        <v>45800.582638888889</v>
      </c>
      <c r="C89" s="107">
        <v>266</v>
      </c>
      <c r="D89" s="108">
        <v>18.899999999999999</v>
      </c>
      <c r="E89" s="108">
        <v>5027.3999999999996</v>
      </c>
      <c r="F89" s="109" t="s">
        <v>12</v>
      </c>
    </row>
    <row r="90" spans="2:6" ht="12.5">
      <c r="B90" s="34">
        <v>45800.585752314815</v>
      </c>
      <c r="C90" s="107">
        <v>281</v>
      </c>
      <c r="D90" s="108">
        <v>18.850000000000001</v>
      </c>
      <c r="E90" s="108">
        <v>5296.85</v>
      </c>
      <c r="F90" s="109" t="s">
        <v>12</v>
      </c>
    </row>
    <row r="91" spans="2:6" ht="12.5">
      <c r="B91" s="34">
        <v>45800.591273148151</v>
      </c>
      <c r="C91" s="107">
        <v>238</v>
      </c>
      <c r="D91" s="108">
        <v>18.78</v>
      </c>
      <c r="E91" s="108">
        <v>4469.6400000000003</v>
      </c>
      <c r="F91" s="109" t="s">
        <v>12</v>
      </c>
    </row>
    <row r="92" spans="2:6" ht="12.5">
      <c r="B92" s="34">
        <v>45800.594629629632</v>
      </c>
      <c r="C92" s="107">
        <v>254</v>
      </c>
      <c r="D92" s="108">
        <v>18.71</v>
      </c>
      <c r="E92" s="108">
        <v>4752.34</v>
      </c>
      <c r="F92" s="109" t="s">
        <v>12</v>
      </c>
    </row>
    <row r="93" spans="2:6" ht="12.5">
      <c r="B93" s="34">
        <v>45800.594629629632</v>
      </c>
      <c r="C93" s="107">
        <v>235</v>
      </c>
      <c r="D93" s="108">
        <v>18.72</v>
      </c>
      <c r="E93" s="108">
        <v>4399.2</v>
      </c>
      <c r="F93" s="109" t="s">
        <v>12</v>
      </c>
    </row>
    <row r="94" spans="2:6" ht="12.5">
      <c r="B94" s="34">
        <v>45800.596979166665</v>
      </c>
      <c r="C94" s="107">
        <v>283</v>
      </c>
      <c r="D94" s="108">
        <v>18.75</v>
      </c>
      <c r="E94" s="108">
        <v>5306.25</v>
      </c>
      <c r="F94" s="109" t="s">
        <v>12</v>
      </c>
    </row>
    <row r="95" spans="2:6" ht="12.5">
      <c r="B95" s="34">
        <v>45800.600729166668</v>
      </c>
      <c r="C95" s="107">
        <v>253</v>
      </c>
      <c r="D95" s="108">
        <v>18.72</v>
      </c>
      <c r="E95" s="108">
        <v>4736.16</v>
      </c>
      <c r="F95" s="109" t="s">
        <v>12</v>
      </c>
    </row>
    <row r="96" spans="2:6" ht="12.5">
      <c r="B96" s="34">
        <v>45800.602465277778</v>
      </c>
      <c r="C96" s="107">
        <v>400</v>
      </c>
      <c r="D96" s="108">
        <v>18.809999999999999</v>
      </c>
      <c r="E96" s="108">
        <v>7523.9999999999991</v>
      </c>
      <c r="F96" s="109" t="s">
        <v>12</v>
      </c>
    </row>
    <row r="97" spans="2:6" ht="12.5">
      <c r="B97" s="34">
        <v>45800.602476851855</v>
      </c>
      <c r="C97" s="107">
        <v>300</v>
      </c>
      <c r="D97" s="108">
        <v>18.809999999999999</v>
      </c>
      <c r="E97" s="108">
        <v>5643</v>
      </c>
      <c r="F97" s="109" t="s">
        <v>12</v>
      </c>
    </row>
    <row r="98" spans="2:6" ht="12.5">
      <c r="B98" s="34">
        <v>45800.602476851855</v>
      </c>
      <c r="C98" s="107">
        <v>400</v>
      </c>
      <c r="D98" s="108">
        <v>18.809999999999999</v>
      </c>
      <c r="E98" s="108">
        <v>7523.9999999999991</v>
      </c>
      <c r="F98" s="109" t="s">
        <v>12</v>
      </c>
    </row>
    <row r="99" spans="2:6" ht="12.5">
      <c r="B99" s="34">
        <v>45800.602488425924</v>
      </c>
      <c r="C99" s="107">
        <v>400</v>
      </c>
      <c r="D99" s="108">
        <v>18.809999999999999</v>
      </c>
      <c r="E99" s="108">
        <v>7523.9999999999991</v>
      </c>
      <c r="F99" s="109" t="s">
        <v>12</v>
      </c>
    </row>
    <row r="100" spans="2:6" ht="12.5">
      <c r="B100" s="34">
        <v>45800.602488425924</v>
      </c>
      <c r="C100" s="107">
        <v>100</v>
      </c>
      <c r="D100" s="108">
        <v>18.809999999999999</v>
      </c>
      <c r="E100" s="108">
        <v>1880.9999999999998</v>
      </c>
      <c r="F100" s="109" t="s">
        <v>12</v>
      </c>
    </row>
    <row r="101" spans="2:6" ht="12.5">
      <c r="B101" s="34">
        <v>45800.602500000001</v>
      </c>
      <c r="C101" s="107">
        <v>1000</v>
      </c>
      <c r="D101" s="108">
        <v>18.809999999999999</v>
      </c>
      <c r="E101" s="108">
        <v>18810</v>
      </c>
      <c r="F101" s="109" t="s">
        <v>12</v>
      </c>
    </row>
    <row r="102" spans="2:6" ht="12.5">
      <c r="B102" s="34">
        <v>45800.602500000001</v>
      </c>
      <c r="C102" s="107">
        <v>132</v>
      </c>
      <c r="D102" s="108">
        <v>18.809999999999999</v>
      </c>
      <c r="E102" s="108">
        <v>2482.9199999999996</v>
      </c>
      <c r="F102" s="109" t="s">
        <v>12</v>
      </c>
    </row>
    <row r="103" spans="2:6" ht="12.5">
      <c r="B103" s="34">
        <v>45800.602500000001</v>
      </c>
      <c r="C103" s="107">
        <v>268</v>
      </c>
      <c r="D103" s="108">
        <v>18.809999999999999</v>
      </c>
      <c r="E103" s="108">
        <v>5041.08</v>
      </c>
      <c r="F103" s="109" t="s">
        <v>12</v>
      </c>
    </row>
    <row r="104" spans="2:6" ht="12.5">
      <c r="B104" s="34">
        <v>45800.602662037039</v>
      </c>
      <c r="C104" s="107">
        <v>110</v>
      </c>
      <c r="D104" s="108">
        <v>18.809999999999999</v>
      </c>
      <c r="E104" s="108">
        <v>2069.1</v>
      </c>
      <c r="F104" s="109" t="s">
        <v>12</v>
      </c>
    </row>
    <row r="105" spans="2:6" ht="12.5">
      <c r="B105" s="34">
        <v>45800.602662037039</v>
      </c>
      <c r="C105" s="107">
        <v>400</v>
      </c>
      <c r="D105" s="108">
        <v>18.809999999999999</v>
      </c>
      <c r="E105" s="108">
        <v>7523.9999999999991</v>
      </c>
      <c r="F105" s="109" t="s">
        <v>12</v>
      </c>
    </row>
    <row r="106" spans="2:6" ht="12.5">
      <c r="B106" s="34">
        <v>45800.602662037039</v>
      </c>
      <c r="C106" s="107">
        <v>400</v>
      </c>
      <c r="D106" s="108">
        <v>18.809999999999999</v>
      </c>
      <c r="E106" s="108">
        <v>7523.9999999999991</v>
      </c>
      <c r="F106" s="109" t="s">
        <v>12</v>
      </c>
    </row>
    <row r="107" spans="2:6" ht="12.5">
      <c r="B107" s="34">
        <v>45800.602662037039</v>
      </c>
      <c r="C107" s="107">
        <v>400</v>
      </c>
      <c r="D107" s="108">
        <v>18.809999999999999</v>
      </c>
      <c r="E107" s="108">
        <v>7523.9999999999991</v>
      </c>
      <c r="F107" s="109" t="s">
        <v>12</v>
      </c>
    </row>
    <row r="108" spans="2:6" ht="12.5">
      <c r="B108" s="34">
        <v>45800.602662037039</v>
      </c>
      <c r="C108" s="107">
        <v>400</v>
      </c>
      <c r="D108" s="108">
        <v>18.809999999999999</v>
      </c>
      <c r="E108" s="108">
        <v>7523.9999999999991</v>
      </c>
      <c r="F108" s="109" t="s">
        <v>12</v>
      </c>
    </row>
    <row r="109" spans="2:6" ht="12.5">
      <c r="B109" s="34">
        <v>45800.602662037039</v>
      </c>
      <c r="C109" s="107">
        <v>400</v>
      </c>
      <c r="D109" s="108">
        <v>18.809999999999999</v>
      </c>
      <c r="E109" s="108">
        <v>7523.9999999999991</v>
      </c>
      <c r="F109" s="109" t="s">
        <v>12</v>
      </c>
    </row>
    <row r="110" spans="2:6" ht="12.5">
      <c r="B110" s="34">
        <v>45800.602662037039</v>
      </c>
      <c r="C110" s="107">
        <v>400</v>
      </c>
      <c r="D110" s="108">
        <v>18.809999999999999</v>
      </c>
      <c r="E110" s="108">
        <v>7523.9999999999991</v>
      </c>
      <c r="F110" s="109" t="s">
        <v>12</v>
      </c>
    </row>
    <row r="111" spans="2:6" ht="12.5">
      <c r="B111" s="34">
        <v>45800.602662037039</v>
      </c>
      <c r="C111" s="107">
        <v>400</v>
      </c>
      <c r="D111" s="108">
        <v>18.809999999999999</v>
      </c>
      <c r="E111" s="108">
        <v>7523.9999999999991</v>
      </c>
      <c r="F111" s="109" t="s">
        <v>12</v>
      </c>
    </row>
    <row r="112" spans="2:6" ht="12.5">
      <c r="B112" s="34">
        <v>45800.602662037039</v>
      </c>
      <c r="C112" s="107">
        <v>90</v>
      </c>
      <c r="D112" s="108">
        <v>18.809999999999999</v>
      </c>
      <c r="E112" s="108">
        <v>1692.8999999999999</v>
      </c>
      <c r="F112" s="109" t="s">
        <v>12</v>
      </c>
    </row>
    <row r="113" spans="2:6" ht="12.5">
      <c r="B113" s="34">
        <v>45800.606574074074</v>
      </c>
      <c r="C113" s="107">
        <v>126</v>
      </c>
      <c r="D113" s="108">
        <v>18.82</v>
      </c>
      <c r="E113" s="108">
        <v>2371.3200000000002</v>
      </c>
      <c r="F113" s="109" t="s">
        <v>12</v>
      </c>
    </row>
    <row r="114" spans="2:6" ht="12.5">
      <c r="B114" s="34">
        <v>45800.606574074074</v>
      </c>
      <c r="C114" s="107">
        <v>105</v>
      </c>
      <c r="D114" s="108">
        <v>18.82</v>
      </c>
      <c r="E114" s="108">
        <v>1976.1000000000001</v>
      </c>
      <c r="F114" s="109" t="s">
        <v>12</v>
      </c>
    </row>
    <row r="115" spans="2:6" ht="12.5">
      <c r="B115" s="34">
        <v>45800.606805555559</v>
      </c>
      <c r="C115" s="107">
        <v>11</v>
      </c>
      <c r="D115" s="108">
        <v>18.809999999999999</v>
      </c>
      <c r="E115" s="108">
        <v>206.91</v>
      </c>
      <c r="F115" s="109" t="s">
        <v>12</v>
      </c>
    </row>
    <row r="116" spans="2:6" ht="12.5">
      <c r="B116" s="34">
        <v>45800.606805555559</v>
      </c>
      <c r="C116" s="107">
        <v>231</v>
      </c>
      <c r="D116" s="108">
        <v>18.809999999999999</v>
      </c>
      <c r="E116" s="108">
        <v>4345.1099999999997</v>
      </c>
      <c r="F116" s="109" t="s">
        <v>12</v>
      </c>
    </row>
    <row r="117" spans="2:6" ht="12.5">
      <c r="B117" s="34">
        <v>45800.613935185182</v>
      </c>
      <c r="C117" s="107">
        <v>217</v>
      </c>
      <c r="D117" s="108">
        <v>18.79</v>
      </c>
      <c r="E117" s="108">
        <v>4077.43</v>
      </c>
      <c r="F117" s="109" t="s">
        <v>12</v>
      </c>
    </row>
    <row r="118" spans="2:6" ht="12.5">
      <c r="B118" s="34">
        <v>45800.615879629629</v>
      </c>
      <c r="C118" s="107">
        <v>250</v>
      </c>
      <c r="D118" s="108">
        <v>18.77</v>
      </c>
      <c r="E118" s="108">
        <v>4692.5</v>
      </c>
      <c r="F118" s="109" t="s">
        <v>12</v>
      </c>
    </row>
    <row r="119" spans="2:6" ht="12.5">
      <c r="B119" s="34">
        <v>45800.615879629629</v>
      </c>
      <c r="C119" s="107">
        <v>245</v>
      </c>
      <c r="D119" s="108">
        <v>18.77</v>
      </c>
      <c r="E119" s="108">
        <v>4598.6499999999996</v>
      </c>
      <c r="F119" s="109" t="s">
        <v>12</v>
      </c>
    </row>
    <row r="120" spans="2:6" ht="12.5">
      <c r="B120" s="34">
        <v>45800.615879629629</v>
      </c>
      <c r="C120" s="107">
        <v>249</v>
      </c>
      <c r="D120" s="108">
        <v>18.77</v>
      </c>
      <c r="E120" s="108">
        <v>4673.7299999999996</v>
      </c>
      <c r="F120" s="109" t="s">
        <v>12</v>
      </c>
    </row>
    <row r="121" spans="2:6" ht="12.5">
      <c r="B121" s="34">
        <v>45800.621793981481</v>
      </c>
      <c r="C121" s="107">
        <v>27</v>
      </c>
      <c r="D121" s="108">
        <v>18.73</v>
      </c>
      <c r="E121" s="108">
        <v>505.71000000000004</v>
      </c>
      <c r="F121" s="109" t="s">
        <v>12</v>
      </c>
    </row>
    <row r="122" spans="2:6" ht="12.5">
      <c r="B122" s="34">
        <v>45800.621793981481</v>
      </c>
      <c r="C122" s="107">
        <v>232</v>
      </c>
      <c r="D122" s="108">
        <v>18.73</v>
      </c>
      <c r="E122" s="108">
        <v>4345.3599999999997</v>
      </c>
      <c r="F122" s="109" t="s">
        <v>12</v>
      </c>
    </row>
    <row r="123" spans="2:6" ht="12.5">
      <c r="B123" s="34">
        <v>45800.621805555558</v>
      </c>
      <c r="C123" s="107">
        <v>249</v>
      </c>
      <c r="D123" s="108">
        <v>18.72</v>
      </c>
      <c r="E123" s="108">
        <v>4661.28</v>
      </c>
      <c r="F123" s="109" t="s">
        <v>12</v>
      </c>
    </row>
    <row r="124" spans="2:6" ht="12.5">
      <c r="B124" s="34">
        <v>45800.627083333333</v>
      </c>
      <c r="C124" s="107">
        <v>499</v>
      </c>
      <c r="D124" s="108">
        <v>18.72</v>
      </c>
      <c r="E124" s="108">
        <v>9341.2799999999988</v>
      </c>
      <c r="F124" s="109" t="s">
        <v>12</v>
      </c>
    </row>
    <row r="125" spans="2:6" ht="12.5">
      <c r="B125" s="34">
        <v>45800.6328587963</v>
      </c>
      <c r="C125" s="107">
        <v>17</v>
      </c>
      <c r="D125" s="108">
        <v>18.670000000000002</v>
      </c>
      <c r="E125" s="108">
        <v>317.39000000000004</v>
      </c>
      <c r="F125" s="109" t="s">
        <v>12</v>
      </c>
    </row>
    <row r="126" spans="2:6" ht="12.5">
      <c r="B126" s="34">
        <v>45800.634131944447</v>
      </c>
      <c r="C126" s="107">
        <v>119</v>
      </c>
      <c r="D126" s="108">
        <v>18.68</v>
      </c>
      <c r="E126" s="108">
        <v>2222.92</v>
      </c>
      <c r="F126" s="109" t="s">
        <v>12</v>
      </c>
    </row>
    <row r="127" spans="2:6" ht="12.5">
      <c r="B127" s="34">
        <v>45800.634131944447</v>
      </c>
      <c r="C127" s="107">
        <v>302</v>
      </c>
      <c r="D127" s="108">
        <v>18.68</v>
      </c>
      <c r="E127" s="108">
        <v>5641.36</v>
      </c>
      <c r="F127" s="109" t="s">
        <v>12</v>
      </c>
    </row>
    <row r="128" spans="2:6" ht="12.5">
      <c r="B128" s="34">
        <v>45800.634131944447</v>
      </c>
      <c r="C128" s="107">
        <v>290</v>
      </c>
      <c r="D128" s="108">
        <v>18.68</v>
      </c>
      <c r="E128" s="108">
        <v>5417.2</v>
      </c>
      <c r="F128" s="109" t="s">
        <v>12</v>
      </c>
    </row>
    <row r="129" spans="2:6" ht="12.5">
      <c r="B129" s="34">
        <v>45800.634131944447</v>
      </c>
      <c r="C129" s="107">
        <v>310</v>
      </c>
      <c r="D129" s="108">
        <v>18.68</v>
      </c>
      <c r="E129" s="108">
        <v>5790.8</v>
      </c>
      <c r="F129" s="109" t="s">
        <v>12</v>
      </c>
    </row>
    <row r="130" spans="2:6" ht="12.5">
      <c r="B130" s="34">
        <v>45800.634131944447</v>
      </c>
      <c r="C130" s="107">
        <v>296</v>
      </c>
      <c r="D130" s="108">
        <v>18.68</v>
      </c>
      <c r="E130" s="108">
        <v>5529.28</v>
      </c>
      <c r="F130" s="109" t="s">
        <v>12</v>
      </c>
    </row>
    <row r="131" spans="2:6" ht="12.5">
      <c r="B131" s="34">
        <v>45800.634131944447</v>
      </c>
      <c r="C131" s="107">
        <v>296</v>
      </c>
      <c r="D131" s="108">
        <v>18.68</v>
      </c>
      <c r="E131" s="108">
        <v>5529.28</v>
      </c>
      <c r="F131" s="109" t="s">
        <v>12</v>
      </c>
    </row>
    <row r="132" spans="2:6" ht="12.5">
      <c r="B132" s="34">
        <v>45800.634131944447</v>
      </c>
      <c r="C132" s="107">
        <v>8</v>
      </c>
      <c r="D132" s="108">
        <v>18.68</v>
      </c>
      <c r="E132" s="108">
        <v>149.44</v>
      </c>
      <c r="F132" s="109" t="s">
        <v>12</v>
      </c>
    </row>
    <row r="133" spans="2:6" ht="12.5">
      <c r="B133" s="34">
        <v>45800.634131944447</v>
      </c>
      <c r="C133" s="107">
        <v>600</v>
      </c>
      <c r="D133" s="108">
        <v>18.68</v>
      </c>
      <c r="E133" s="108">
        <v>11208</v>
      </c>
      <c r="F133" s="109" t="s">
        <v>12</v>
      </c>
    </row>
    <row r="134" spans="2:6" ht="12.5">
      <c r="B134" s="34">
        <v>45800.636157407411</v>
      </c>
      <c r="C134" s="107">
        <v>342</v>
      </c>
      <c r="D134" s="108">
        <v>18.68</v>
      </c>
      <c r="E134" s="108">
        <v>6388.5599999999995</v>
      </c>
      <c r="F134" s="109" t="s">
        <v>12</v>
      </c>
    </row>
    <row r="135" spans="2:6" ht="12.5">
      <c r="B135" s="34">
        <v>45800.63622685185</v>
      </c>
      <c r="C135" s="107">
        <v>92</v>
      </c>
      <c r="D135" s="108">
        <v>18.68</v>
      </c>
      <c r="E135" s="108">
        <v>1718.56</v>
      </c>
      <c r="F135" s="109" t="s">
        <v>12</v>
      </c>
    </row>
    <row r="136" spans="2:6" ht="12.5">
      <c r="B136" s="34">
        <v>45800.63622685185</v>
      </c>
      <c r="C136" s="107">
        <v>137</v>
      </c>
      <c r="D136" s="108">
        <v>18.68</v>
      </c>
      <c r="E136" s="108">
        <v>2559.16</v>
      </c>
      <c r="F136" s="109" t="s">
        <v>12</v>
      </c>
    </row>
    <row r="137" spans="2:6" ht="12.5">
      <c r="B137" s="34">
        <v>45800.63622685185</v>
      </c>
      <c r="C137" s="107">
        <v>258</v>
      </c>
      <c r="D137" s="108">
        <v>18.68</v>
      </c>
      <c r="E137" s="108">
        <v>4819.4399999999996</v>
      </c>
      <c r="F137" s="109" t="s">
        <v>12</v>
      </c>
    </row>
    <row r="138" spans="2:6" ht="12.5">
      <c r="B138" s="34">
        <v>45800.636655092596</v>
      </c>
      <c r="C138" s="107">
        <v>486</v>
      </c>
      <c r="D138" s="108">
        <v>18.68</v>
      </c>
      <c r="E138" s="108">
        <v>9078.48</v>
      </c>
      <c r="F138" s="109" t="s">
        <v>12</v>
      </c>
    </row>
    <row r="139" spans="2:6" ht="12.5">
      <c r="B139" s="34">
        <v>45800.636655092596</v>
      </c>
      <c r="C139" s="107">
        <v>239</v>
      </c>
      <c r="D139" s="108">
        <v>18.68</v>
      </c>
      <c r="E139" s="108">
        <v>4464.5199999999995</v>
      </c>
      <c r="F139" s="109" t="s">
        <v>12</v>
      </c>
    </row>
    <row r="140" spans="2:6" ht="12.5">
      <c r="B140" s="34">
        <v>45800.636655092596</v>
      </c>
      <c r="C140" s="107">
        <v>469</v>
      </c>
      <c r="D140" s="108">
        <v>18.68</v>
      </c>
      <c r="E140" s="108">
        <v>8760.92</v>
      </c>
      <c r="F140" s="109" t="s">
        <v>12</v>
      </c>
    </row>
    <row r="141" spans="2:6" ht="12.5">
      <c r="B141" s="34">
        <v>45800.636655092596</v>
      </c>
      <c r="C141" s="107">
        <v>200</v>
      </c>
      <c r="D141" s="108">
        <v>18.68</v>
      </c>
      <c r="E141" s="108">
        <v>3736</v>
      </c>
      <c r="F141" s="109" t="s">
        <v>12</v>
      </c>
    </row>
    <row r="142" spans="2:6" ht="12.5">
      <c r="B142" s="34">
        <v>45800.636655092596</v>
      </c>
      <c r="C142" s="107">
        <v>600</v>
      </c>
      <c r="D142" s="108">
        <v>18.68</v>
      </c>
      <c r="E142" s="108">
        <v>11208</v>
      </c>
      <c r="F142" s="109" t="s">
        <v>12</v>
      </c>
    </row>
    <row r="143" spans="2:6" ht="12.5">
      <c r="B143" s="34">
        <v>45800.636655092596</v>
      </c>
      <c r="C143" s="107">
        <v>600</v>
      </c>
      <c r="D143" s="108">
        <v>18.68</v>
      </c>
      <c r="E143" s="108">
        <v>11208</v>
      </c>
      <c r="F143" s="109" t="s">
        <v>12</v>
      </c>
    </row>
    <row r="144" spans="2:6" ht="12.5">
      <c r="B144" s="34">
        <v>45800.636655092596</v>
      </c>
      <c r="C144" s="107">
        <v>600</v>
      </c>
      <c r="D144" s="108">
        <v>18.68</v>
      </c>
      <c r="E144" s="108">
        <v>11208</v>
      </c>
      <c r="F144" s="109" t="s">
        <v>12</v>
      </c>
    </row>
    <row r="145" spans="2:6" ht="12.5">
      <c r="B145" s="34">
        <v>45800.636655092596</v>
      </c>
      <c r="C145" s="107">
        <v>600</v>
      </c>
      <c r="D145" s="108">
        <v>18.68</v>
      </c>
      <c r="E145" s="108">
        <v>11208</v>
      </c>
      <c r="F145" s="109" t="s">
        <v>12</v>
      </c>
    </row>
    <row r="146" spans="2:6" ht="12.5">
      <c r="B146" s="34">
        <v>45800.636655092596</v>
      </c>
      <c r="C146" s="107">
        <v>600</v>
      </c>
      <c r="D146" s="108">
        <v>18.68</v>
      </c>
      <c r="E146" s="108">
        <v>11208</v>
      </c>
      <c r="F146" s="109" t="s">
        <v>12</v>
      </c>
    </row>
    <row r="147" spans="2:6" ht="12.5">
      <c r="B147" s="34">
        <v>45800.636655092596</v>
      </c>
      <c r="C147" s="107">
        <v>600</v>
      </c>
      <c r="D147" s="108">
        <v>18.68</v>
      </c>
      <c r="E147" s="108">
        <v>11208</v>
      </c>
      <c r="F147" s="109" t="s">
        <v>12</v>
      </c>
    </row>
    <row r="148" spans="2:6" ht="12.5">
      <c r="B148" s="34">
        <v>45800.636655092596</v>
      </c>
      <c r="C148" s="107">
        <v>600</v>
      </c>
      <c r="D148" s="108">
        <v>18.68</v>
      </c>
      <c r="E148" s="108">
        <v>11208</v>
      </c>
      <c r="F148" s="109" t="s">
        <v>12</v>
      </c>
    </row>
    <row r="149" spans="2:6" ht="12.5">
      <c r="B149" s="34">
        <v>45800.639837962961</v>
      </c>
      <c r="C149" s="107">
        <v>282</v>
      </c>
      <c r="D149" s="108">
        <v>18.760000000000002</v>
      </c>
      <c r="E149" s="108">
        <v>5290.3200000000006</v>
      </c>
      <c r="F149" s="109" t="s">
        <v>12</v>
      </c>
    </row>
    <row r="150" spans="2:6" ht="12.5">
      <c r="B150" s="34">
        <v>45800.639837962961</v>
      </c>
      <c r="C150" s="107">
        <v>27</v>
      </c>
      <c r="D150" s="108">
        <v>18.760000000000002</v>
      </c>
      <c r="E150" s="108">
        <v>506.52000000000004</v>
      </c>
      <c r="F150" s="109" t="s">
        <v>12</v>
      </c>
    </row>
    <row r="151" spans="2:6" ht="12.5">
      <c r="B151" s="34">
        <v>45800.639837962961</v>
      </c>
      <c r="C151" s="107">
        <v>254</v>
      </c>
      <c r="D151" s="108">
        <v>18.760000000000002</v>
      </c>
      <c r="E151" s="108">
        <v>4765.04</v>
      </c>
      <c r="F151" s="109" t="s">
        <v>12</v>
      </c>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5">
      <c r="B17" s="26">
        <v>45764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c r="C20" s="107"/>
      <c r="D20" s="108"/>
      <c r="E20" s="108"/>
      <c r="F20" s="109"/>
      <c r="G20" s="87"/>
      <c r="H20" s="86"/>
      <c r="I20" s="86"/>
      <c r="J20" s="86"/>
      <c r="K20" s="86"/>
    </row>
    <row r="21" spans="2:12" ht="12.5">
      <c r="B21" s="34"/>
      <c r="C21" s="107"/>
      <c r="D21" s="108"/>
      <c r="E21" s="108"/>
      <c r="F21" s="109"/>
    </row>
    <row r="22" spans="2:12" ht="12.5">
      <c r="B22" s="34"/>
      <c r="C22" s="107"/>
      <c r="D22" s="108"/>
      <c r="E22" s="108"/>
      <c r="F22" s="109"/>
    </row>
    <row r="23" spans="2:12" ht="12.5">
      <c r="B23" s="34"/>
      <c r="C23" s="107"/>
      <c r="D23" s="108"/>
      <c r="E23" s="108"/>
      <c r="F23" s="109"/>
    </row>
    <row r="24" spans="2:12" ht="12.5">
      <c r="B24" s="34"/>
      <c r="C24" s="107"/>
      <c r="D24" s="108"/>
      <c r="E24" s="108"/>
      <c r="F24" s="109"/>
    </row>
    <row r="25" spans="2:12" ht="12.5">
      <c r="B25" s="34"/>
      <c r="C25" s="107"/>
      <c r="D25" s="108"/>
      <c r="E25" s="108"/>
      <c r="F25" s="109"/>
    </row>
    <row r="26" spans="2:12" ht="12.5">
      <c r="B26" s="34"/>
      <c r="C26" s="107"/>
      <c r="D26" s="108"/>
      <c r="E26" s="108"/>
      <c r="F26" s="109"/>
    </row>
    <row r="27" spans="2:12" ht="12.5">
      <c r="B27" s="34"/>
      <c r="C27" s="107"/>
      <c r="D27" s="108"/>
      <c r="E27" s="108"/>
      <c r="F27" s="109"/>
    </row>
    <row r="28" spans="2:12" ht="12.5">
      <c r="B28" s="34"/>
      <c r="C28" s="107"/>
      <c r="D28" s="108"/>
      <c r="E28" s="108"/>
      <c r="F28" s="109"/>
    </row>
    <row r="29" spans="2:12" ht="12.5">
      <c r="B29" s="34"/>
      <c r="C29" s="107"/>
      <c r="D29" s="108"/>
      <c r="E29" s="108"/>
      <c r="F29" s="109"/>
    </row>
    <row r="30" spans="2:12" ht="12.5">
      <c r="B30" s="34"/>
      <c r="C30" s="107"/>
      <c r="D30" s="108"/>
      <c r="E30" s="108"/>
      <c r="F30" s="109"/>
    </row>
    <row r="31" spans="2:12" ht="12.5">
      <c r="B31" s="34"/>
      <c r="C31" s="107"/>
      <c r="D31" s="108"/>
      <c r="E31" s="108"/>
      <c r="F31" s="109"/>
    </row>
    <row r="32" spans="2:12" ht="12.5">
      <c r="B32" s="34"/>
      <c r="C32" s="107"/>
      <c r="D32" s="108"/>
      <c r="E32" s="108"/>
      <c r="F32" s="109"/>
    </row>
    <row r="33" spans="2:6" ht="12.5">
      <c r="B33" s="34"/>
      <c r="C33" s="107"/>
      <c r="D33" s="108"/>
      <c r="E33" s="108"/>
      <c r="F33" s="109"/>
    </row>
    <row r="34" spans="2:6" ht="12.5">
      <c r="B34" s="34"/>
      <c r="C34" s="107"/>
      <c r="D34" s="108"/>
      <c r="E34" s="108"/>
      <c r="F34" s="109"/>
    </row>
    <row r="35" spans="2:6" ht="12.5">
      <c r="B35" s="34"/>
      <c r="C35" s="107"/>
      <c r="D35" s="108"/>
      <c r="E35" s="108"/>
      <c r="F35" s="109"/>
    </row>
    <row r="36" spans="2:6" ht="12.5">
      <c r="B36" s="34"/>
      <c r="C36" s="107"/>
      <c r="D36" s="108"/>
      <c r="E36" s="108"/>
      <c r="F36" s="109"/>
    </row>
    <row r="37" spans="2:6" ht="12.5">
      <c r="B37" s="34"/>
      <c r="C37" s="107"/>
      <c r="D37" s="108"/>
      <c r="E37" s="108"/>
      <c r="F37" s="109"/>
    </row>
    <row r="38" spans="2:6" ht="12.5">
      <c r="B38" s="34"/>
      <c r="C38" s="107"/>
      <c r="D38" s="108"/>
      <c r="E38" s="108"/>
      <c r="F38" s="109"/>
    </row>
    <row r="39" spans="2:6" ht="12.5">
      <c r="B39" s="34"/>
      <c r="C39" s="107"/>
      <c r="D39" s="108"/>
      <c r="E39" s="108"/>
      <c r="F39" s="109"/>
    </row>
    <row r="40" spans="2:6" ht="12.5">
      <c r="B40" s="34"/>
      <c r="C40" s="107"/>
      <c r="D40" s="108"/>
      <c r="E40" s="108"/>
      <c r="F40" s="109"/>
    </row>
    <row r="41" spans="2:6" ht="12.5">
      <c r="B41" s="34"/>
      <c r="C41" s="107"/>
      <c r="D41" s="108"/>
      <c r="E41" s="108"/>
      <c r="F41" s="109"/>
    </row>
    <row r="42" spans="2:6" ht="12.5">
      <c r="B42" s="34"/>
      <c r="C42" s="107"/>
      <c r="D42" s="108"/>
      <c r="E42" s="108"/>
      <c r="F42" s="109"/>
    </row>
    <row r="43" spans="2:6" ht="12.5">
      <c r="B43" s="34"/>
      <c r="C43" s="107"/>
      <c r="D43" s="108"/>
      <c r="E43" s="108"/>
      <c r="F43" s="109"/>
    </row>
    <row r="44" spans="2:6" ht="12.5">
      <c r="B44" s="34"/>
      <c r="C44" s="107"/>
      <c r="D44" s="108"/>
      <c r="E44" s="108"/>
      <c r="F44" s="109"/>
    </row>
    <row r="45" spans="2:6" ht="12.5">
      <c r="B45" s="34"/>
      <c r="C45" s="107"/>
      <c r="D45" s="108"/>
      <c r="E45" s="108"/>
      <c r="F45" s="109"/>
    </row>
    <row r="46" spans="2:6" ht="12.5">
      <c r="B46" s="34"/>
      <c r="C46" s="107"/>
      <c r="D46" s="108"/>
      <c r="E46" s="108"/>
      <c r="F46" s="109"/>
    </row>
    <row r="47" spans="2:6" ht="12.5">
      <c r="B47" s="34"/>
      <c r="C47" s="107"/>
      <c r="D47" s="108"/>
      <c r="E47" s="108"/>
      <c r="F47" s="109"/>
    </row>
    <row r="48" spans="2:6" ht="12.5">
      <c r="B48" s="34"/>
      <c r="C48" s="107"/>
      <c r="D48" s="108"/>
      <c r="E48" s="108"/>
      <c r="F48" s="109"/>
    </row>
    <row r="49" spans="2:6" ht="12.5">
      <c r="B49" s="34"/>
      <c r="C49" s="107"/>
      <c r="D49" s="108"/>
      <c r="E49" s="108"/>
      <c r="F49" s="109"/>
    </row>
    <row r="50" spans="2:6" ht="12.5">
      <c r="B50" s="34"/>
      <c r="C50" s="107"/>
      <c r="D50" s="108"/>
      <c r="E50" s="108"/>
      <c r="F50" s="109"/>
    </row>
    <row r="51" spans="2:6" ht="12.5">
      <c r="B51" s="34"/>
      <c r="C51" s="107"/>
      <c r="D51" s="108"/>
      <c r="E51" s="108"/>
      <c r="F51" s="109"/>
    </row>
    <row r="52" spans="2:6" ht="12.5">
      <c r="B52" s="34"/>
      <c r="C52" s="107"/>
      <c r="D52" s="108"/>
      <c r="E52" s="108"/>
      <c r="F52" s="109"/>
    </row>
    <row r="53" spans="2:6" ht="12.5">
      <c r="B53" s="34"/>
      <c r="C53" s="107"/>
      <c r="D53" s="108"/>
      <c r="E53" s="108"/>
      <c r="F53" s="109"/>
    </row>
    <row r="54" spans="2:6" ht="12.5">
      <c r="B54" s="34"/>
      <c r="C54" s="107"/>
      <c r="D54" s="108"/>
      <c r="E54" s="108"/>
      <c r="F54" s="109"/>
    </row>
    <row r="55" spans="2:6" ht="12.5">
      <c r="B55" s="34"/>
      <c r="C55" s="107"/>
      <c r="D55" s="108"/>
      <c r="E55" s="108"/>
      <c r="F55" s="109"/>
    </row>
    <row r="56" spans="2:6" ht="12.5">
      <c r="B56" s="34"/>
      <c r="C56" s="107"/>
      <c r="D56" s="108"/>
      <c r="E56" s="108"/>
      <c r="F56" s="109"/>
    </row>
    <row r="57" spans="2:6" ht="12.5">
      <c r="B57" s="34"/>
      <c r="C57" s="107"/>
      <c r="D57" s="108"/>
      <c r="E57" s="108"/>
      <c r="F57" s="109"/>
    </row>
    <row r="58" spans="2:6" ht="12.5">
      <c r="B58" s="34"/>
      <c r="C58" s="107"/>
      <c r="D58" s="108"/>
      <c r="E58" s="108"/>
      <c r="F58" s="109"/>
    </row>
    <row r="59" spans="2:6" ht="12.5">
      <c r="B59" s="34"/>
      <c r="C59" s="107"/>
      <c r="D59" s="108"/>
      <c r="E59" s="108"/>
      <c r="F59" s="109"/>
    </row>
    <row r="60" spans="2:6" ht="12.5">
      <c r="B60" s="34"/>
      <c r="C60" s="107"/>
      <c r="D60" s="108"/>
      <c r="E60" s="108"/>
      <c r="F60" s="109"/>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C234-A63A-4E2A-A928-6DF46E6014A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45799</v>
      </c>
      <c r="C15" s="59">
        <f>SUMIF(F20:F5000,F15,C20:C5000)</f>
        <v>33549</v>
      </c>
      <c r="D15" s="60">
        <f>E15/C15</f>
        <v>19.020612238814866</v>
      </c>
      <c r="E15" s="60">
        <f>SUMIF(F20:F5000,F15,E20:E5000)</f>
        <v>638122.5199999999</v>
      </c>
      <c r="F15" s="61" t="s">
        <v>12</v>
      </c>
    </row>
    <row r="16" spans="2:10">
      <c r="B16" s="26">
        <v>45799</v>
      </c>
      <c r="C16" s="59">
        <f>SUMIF(F20:F5001,F16,C20:C5001)</f>
        <v>0</v>
      </c>
      <c r="D16" s="60">
        <v>0</v>
      </c>
      <c r="E16" s="60">
        <f>SUMIF(F20:F5001,F16,E20:E5001)</f>
        <v>0</v>
      </c>
      <c r="F16" s="61" t="s">
        <v>22</v>
      </c>
    </row>
    <row r="17" spans="2:12" ht="12.5">
      <c r="B17" s="26">
        <v>45799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45799.381793981483</v>
      </c>
      <c r="C20" s="107">
        <v>105</v>
      </c>
      <c r="D20" s="108">
        <v>18.96</v>
      </c>
      <c r="E20" s="108">
        <v>1990.8000000000002</v>
      </c>
      <c r="F20" s="109" t="s">
        <v>12</v>
      </c>
      <c r="G20" s="87"/>
      <c r="H20" s="86"/>
      <c r="I20" s="86"/>
      <c r="J20" s="86"/>
      <c r="K20" s="86"/>
    </row>
    <row r="21" spans="2:12" ht="12.5">
      <c r="B21" s="34">
        <v>45799.381793981483</v>
      </c>
      <c r="C21" s="107">
        <v>334</v>
      </c>
      <c r="D21" s="108">
        <v>18.96</v>
      </c>
      <c r="E21" s="108">
        <v>6332.64</v>
      </c>
      <c r="F21" s="109" t="s">
        <v>12</v>
      </c>
    </row>
    <row r="22" spans="2:12" ht="12.5">
      <c r="B22" s="34">
        <v>45799.381793981483</v>
      </c>
      <c r="C22" s="107">
        <v>282</v>
      </c>
      <c r="D22" s="108">
        <v>18.96</v>
      </c>
      <c r="E22" s="108">
        <v>5346.72</v>
      </c>
      <c r="F22" s="109" t="s">
        <v>12</v>
      </c>
    </row>
    <row r="23" spans="2:12" ht="12.5">
      <c r="B23" s="34">
        <v>45799.381793981483</v>
      </c>
      <c r="C23" s="107">
        <v>334</v>
      </c>
      <c r="D23" s="108">
        <v>18.96</v>
      </c>
      <c r="E23" s="108">
        <v>6332.64</v>
      </c>
      <c r="F23" s="109" t="s">
        <v>12</v>
      </c>
    </row>
    <row r="24" spans="2:12" ht="12.5">
      <c r="B24" s="34">
        <v>45799.381793981483</v>
      </c>
      <c r="C24" s="107">
        <v>64</v>
      </c>
      <c r="D24" s="108">
        <v>18.96</v>
      </c>
      <c r="E24" s="108">
        <v>1213.44</v>
      </c>
      <c r="F24" s="109" t="s">
        <v>12</v>
      </c>
    </row>
    <row r="25" spans="2:12" ht="12.5">
      <c r="B25" s="34">
        <v>45799.381793981483</v>
      </c>
      <c r="C25" s="107">
        <v>218</v>
      </c>
      <c r="D25" s="108">
        <v>18.96</v>
      </c>
      <c r="E25" s="108">
        <v>4133.28</v>
      </c>
      <c r="F25" s="109" t="s">
        <v>12</v>
      </c>
    </row>
    <row r="26" spans="2:12" ht="12.5">
      <c r="B26" s="34">
        <v>45799.381793981483</v>
      </c>
      <c r="C26" s="107">
        <v>109</v>
      </c>
      <c r="D26" s="108">
        <v>18.96</v>
      </c>
      <c r="E26" s="108">
        <v>2066.64</v>
      </c>
      <c r="F26" s="109" t="s">
        <v>12</v>
      </c>
    </row>
    <row r="27" spans="2:12" ht="12.5">
      <c r="B27" s="34">
        <v>45799.381793981483</v>
      </c>
      <c r="C27" s="107">
        <v>109</v>
      </c>
      <c r="D27" s="108">
        <v>18.96</v>
      </c>
      <c r="E27" s="108">
        <v>2066.64</v>
      </c>
      <c r="F27" s="109" t="s">
        <v>12</v>
      </c>
    </row>
    <row r="28" spans="2:12" ht="12.5">
      <c r="B28" s="34">
        <v>45799.385613425926</v>
      </c>
      <c r="C28" s="107">
        <v>239</v>
      </c>
      <c r="D28" s="108">
        <v>18.96</v>
      </c>
      <c r="E28" s="108">
        <v>4531.4400000000005</v>
      </c>
      <c r="F28" s="109" t="s">
        <v>12</v>
      </c>
    </row>
    <row r="29" spans="2:12" ht="12.5">
      <c r="B29" s="34">
        <v>45799.385613425926</v>
      </c>
      <c r="C29" s="107">
        <v>481</v>
      </c>
      <c r="D29" s="108">
        <v>18.96</v>
      </c>
      <c r="E29" s="108">
        <v>9119.76</v>
      </c>
      <c r="F29" s="109" t="s">
        <v>12</v>
      </c>
    </row>
    <row r="30" spans="2:12" ht="12.5">
      <c r="B30" s="34">
        <v>45799.388101851851</v>
      </c>
      <c r="C30" s="107">
        <v>31</v>
      </c>
      <c r="D30" s="108">
        <v>18.95</v>
      </c>
      <c r="E30" s="108">
        <v>587.44999999999993</v>
      </c>
      <c r="F30" s="109" t="s">
        <v>12</v>
      </c>
    </row>
    <row r="31" spans="2:12" ht="12.5">
      <c r="B31" s="34">
        <v>45799.388101851851</v>
      </c>
      <c r="C31" s="107">
        <v>195</v>
      </c>
      <c r="D31" s="108">
        <v>18.95</v>
      </c>
      <c r="E31" s="108">
        <v>3695.25</v>
      </c>
      <c r="F31" s="109" t="s">
        <v>12</v>
      </c>
    </row>
    <row r="32" spans="2:12" ht="12.5">
      <c r="B32" s="34">
        <v>45799.393483796295</v>
      </c>
      <c r="C32" s="107">
        <v>246</v>
      </c>
      <c r="D32" s="108">
        <v>18.96</v>
      </c>
      <c r="E32" s="108">
        <v>4664.16</v>
      </c>
      <c r="F32" s="109" t="s">
        <v>12</v>
      </c>
    </row>
    <row r="33" spans="2:6" ht="12.5">
      <c r="B33" s="34">
        <v>45799.393483796295</v>
      </c>
      <c r="C33" s="107">
        <v>250</v>
      </c>
      <c r="D33" s="108">
        <v>18.96</v>
      </c>
      <c r="E33" s="108">
        <v>4740</v>
      </c>
      <c r="F33" s="109" t="s">
        <v>12</v>
      </c>
    </row>
    <row r="34" spans="2:6" ht="12.5">
      <c r="B34" s="34">
        <v>45799.394571759258</v>
      </c>
      <c r="C34" s="107">
        <v>249</v>
      </c>
      <c r="D34" s="108">
        <v>18.940000000000001</v>
      </c>
      <c r="E34" s="108">
        <v>4716.0600000000004</v>
      </c>
      <c r="F34" s="109" t="s">
        <v>12</v>
      </c>
    </row>
    <row r="35" spans="2:6" ht="12.5">
      <c r="B35" s="34">
        <v>45799.395439814813</v>
      </c>
      <c r="C35" s="107">
        <v>261</v>
      </c>
      <c r="D35" s="108">
        <v>18.93</v>
      </c>
      <c r="E35" s="108">
        <v>4940.7299999999996</v>
      </c>
      <c r="F35" s="109" t="s">
        <v>12</v>
      </c>
    </row>
    <row r="36" spans="2:6" ht="12.5">
      <c r="B36" s="34">
        <v>45799.399375000001</v>
      </c>
      <c r="C36" s="107">
        <v>470</v>
      </c>
      <c r="D36" s="108">
        <v>18.920000000000002</v>
      </c>
      <c r="E36" s="108">
        <v>8892.4000000000015</v>
      </c>
      <c r="F36" s="109" t="s">
        <v>12</v>
      </c>
    </row>
    <row r="37" spans="2:6" ht="12.5">
      <c r="B37" s="34">
        <v>45799.406215277777</v>
      </c>
      <c r="C37" s="107">
        <v>703</v>
      </c>
      <c r="D37" s="108">
        <v>18.899999999999999</v>
      </c>
      <c r="E37" s="108">
        <v>13286.699999999999</v>
      </c>
      <c r="F37" s="109" t="s">
        <v>12</v>
      </c>
    </row>
    <row r="38" spans="2:6" ht="12.5">
      <c r="B38" s="34">
        <v>45799.40965277778</v>
      </c>
      <c r="C38" s="107">
        <v>247</v>
      </c>
      <c r="D38" s="108">
        <v>18.850000000000001</v>
      </c>
      <c r="E38" s="108">
        <v>4655.9500000000007</v>
      </c>
      <c r="F38" s="109" t="s">
        <v>12</v>
      </c>
    </row>
    <row r="39" spans="2:6" ht="12.5">
      <c r="B39" s="34">
        <v>45799.40965277778</v>
      </c>
      <c r="C39" s="107">
        <v>267</v>
      </c>
      <c r="D39" s="108">
        <v>18.86</v>
      </c>
      <c r="E39" s="108">
        <v>5035.62</v>
      </c>
      <c r="F39" s="109" t="s">
        <v>12</v>
      </c>
    </row>
    <row r="40" spans="2:6" ht="12.5">
      <c r="B40" s="34">
        <v>45799.412442129629</v>
      </c>
      <c r="C40" s="107">
        <v>6</v>
      </c>
      <c r="D40" s="108">
        <v>18.850000000000001</v>
      </c>
      <c r="E40" s="108">
        <v>113.10000000000001</v>
      </c>
      <c r="F40" s="109" t="s">
        <v>12</v>
      </c>
    </row>
    <row r="41" spans="2:6" ht="12.5">
      <c r="B41" s="34">
        <v>45799.415590277778</v>
      </c>
      <c r="C41" s="107">
        <v>242</v>
      </c>
      <c r="D41" s="108">
        <v>18.86</v>
      </c>
      <c r="E41" s="108">
        <v>4564.12</v>
      </c>
      <c r="F41" s="109" t="s">
        <v>12</v>
      </c>
    </row>
    <row r="42" spans="2:6" ht="12.5">
      <c r="B42" s="34">
        <v>45799.415590277778</v>
      </c>
      <c r="C42" s="107">
        <v>249</v>
      </c>
      <c r="D42" s="108">
        <v>18.86</v>
      </c>
      <c r="E42" s="108">
        <v>4696.1399999999994</v>
      </c>
      <c r="F42" s="109" t="s">
        <v>12</v>
      </c>
    </row>
    <row r="43" spans="2:6" ht="12.5">
      <c r="B43" s="34">
        <v>45799.42391203704</v>
      </c>
      <c r="C43" s="107">
        <v>237</v>
      </c>
      <c r="D43" s="108">
        <v>18.940000000000001</v>
      </c>
      <c r="E43" s="108">
        <v>4488.7800000000007</v>
      </c>
      <c r="F43" s="109" t="s">
        <v>12</v>
      </c>
    </row>
    <row r="44" spans="2:6" ht="12.5">
      <c r="B44" s="34">
        <v>45799.42391203704</v>
      </c>
      <c r="C44" s="107">
        <v>508</v>
      </c>
      <c r="D44" s="108">
        <v>18.940000000000001</v>
      </c>
      <c r="E44" s="108">
        <v>9621.52</v>
      </c>
      <c r="F44" s="109" t="s">
        <v>12</v>
      </c>
    </row>
    <row r="45" spans="2:6" ht="12.5">
      <c r="B45" s="34">
        <v>45799.42596064815</v>
      </c>
      <c r="C45" s="107">
        <v>301</v>
      </c>
      <c r="D45" s="108">
        <v>18.920000000000002</v>
      </c>
      <c r="E45" s="108">
        <v>5694.92</v>
      </c>
      <c r="F45" s="109" t="s">
        <v>12</v>
      </c>
    </row>
    <row r="46" spans="2:6" ht="12.5">
      <c r="B46" s="34">
        <v>45799.42596064815</v>
      </c>
      <c r="C46" s="107">
        <v>157</v>
      </c>
      <c r="D46" s="108">
        <v>18.920000000000002</v>
      </c>
      <c r="E46" s="108">
        <v>2970.44</v>
      </c>
      <c r="F46" s="109" t="s">
        <v>12</v>
      </c>
    </row>
    <row r="47" spans="2:6" ht="12.5">
      <c r="B47" s="34">
        <v>45799.431886574072</v>
      </c>
      <c r="C47" s="107">
        <v>448</v>
      </c>
      <c r="D47" s="108">
        <v>18.93</v>
      </c>
      <c r="E47" s="108">
        <v>8480.64</v>
      </c>
      <c r="F47" s="109" t="s">
        <v>12</v>
      </c>
    </row>
    <row r="48" spans="2:6" ht="12.5">
      <c r="B48" s="34">
        <v>45799.439699074072</v>
      </c>
      <c r="C48" s="107">
        <v>227</v>
      </c>
      <c r="D48" s="108">
        <v>18.95</v>
      </c>
      <c r="E48" s="108">
        <v>4301.6499999999996</v>
      </c>
      <c r="F48" s="109" t="s">
        <v>12</v>
      </c>
    </row>
    <row r="49" spans="2:6" ht="12.5">
      <c r="B49" s="34">
        <v>45799.439699074072</v>
      </c>
      <c r="C49" s="107">
        <v>257</v>
      </c>
      <c r="D49" s="108">
        <v>18.95</v>
      </c>
      <c r="E49" s="108">
        <v>4870.1499999999996</v>
      </c>
      <c r="F49" s="109" t="s">
        <v>12</v>
      </c>
    </row>
    <row r="50" spans="2:6" ht="12.5">
      <c r="B50" s="34">
        <v>45799.44425925926</v>
      </c>
      <c r="C50" s="107">
        <v>522</v>
      </c>
      <c r="D50" s="108">
        <v>18.940000000000001</v>
      </c>
      <c r="E50" s="108">
        <v>9886.68</v>
      </c>
      <c r="F50" s="109" t="s">
        <v>12</v>
      </c>
    </row>
    <row r="51" spans="2:6" ht="12.5">
      <c r="B51" s="34">
        <v>45799.448020833333</v>
      </c>
      <c r="C51" s="107">
        <v>264</v>
      </c>
      <c r="D51" s="108">
        <v>18.93</v>
      </c>
      <c r="E51" s="108">
        <v>4997.5199999999995</v>
      </c>
      <c r="F51" s="109" t="s">
        <v>12</v>
      </c>
    </row>
    <row r="52" spans="2:6" ht="12.5">
      <c r="B52" s="34">
        <v>45799.448020833333</v>
      </c>
      <c r="C52" s="107">
        <v>276</v>
      </c>
      <c r="D52" s="108">
        <v>18.93</v>
      </c>
      <c r="E52" s="108">
        <v>5224.68</v>
      </c>
      <c r="F52" s="109" t="s">
        <v>12</v>
      </c>
    </row>
    <row r="53" spans="2:6" ht="12.5">
      <c r="B53" s="34">
        <v>45799.456643518519</v>
      </c>
      <c r="C53" s="107">
        <v>225</v>
      </c>
      <c r="D53" s="108">
        <v>18.91</v>
      </c>
      <c r="E53" s="108">
        <v>4254.75</v>
      </c>
      <c r="F53" s="109" t="s">
        <v>12</v>
      </c>
    </row>
    <row r="54" spans="2:6" ht="12.5">
      <c r="B54" s="34">
        <v>45799.460115740738</v>
      </c>
      <c r="C54" s="107">
        <v>226</v>
      </c>
      <c r="D54" s="108">
        <v>18.91</v>
      </c>
      <c r="E54" s="108">
        <v>4273.66</v>
      </c>
      <c r="F54" s="109" t="s">
        <v>12</v>
      </c>
    </row>
    <row r="55" spans="2:6" ht="12.5">
      <c r="B55" s="34">
        <v>45799.462407407409</v>
      </c>
      <c r="C55" s="107">
        <v>50</v>
      </c>
      <c r="D55" s="108">
        <v>18.920000000000002</v>
      </c>
      <c r="E55" s="108">
        <v>946.00000000000011</v>
      </c>
      <c r="F55" s="109" t="s">
        <v>12</v>
      </c>
    </row>
    <row r="56" spans="2:6" ht="12.5">
      <c r="B56" s="34">
        <v>45799.462407407409</v>
      </c>
      <c r="C56" s="107">
        <v>50</v>
      </c>
      <c r="D56" s="108">
        <v>18.920000000000002</v>
      </c>
      <c r="E56" s="108">
        <v>946.00000000000011</v>
      </c>
      <c r="F56" s="109" t="s">
        <v>12</v>
      </c>
    </row>
    <row r="57" spans="2:6" ht="12.5">
      <c r="B57" s="34">
        <v>45799.462407407409</v>
      </c>
      <c r="C57" s="107">
        <v>81</v>
      </c>
      <c r="D57" s="108">
        <v>18.920000000000002</v>
      </c>
      <c r="E57" s="108">
        <v>1532.5200000000002</v>
      </c>
      <c r="F57" s="109" t="s">
        <v>12</v>
      </c>
    </row>
    <row r="58" spans="2:6" ht="12.5">
      <c r="B58" s="34">
        <v>45799.463113425925</v>
      </c>
      <c r="C58" s="107">
        <v>225</v>
      </c>
      <c r="D58" s="108">
        <v>18.899999999999999</v>
      </c>
      <c r="E58" s="108">
        <v>4252.5</v>
      </c>
      <c r="F58" s="109" t="s">
        <v>12</v>
      </c>
    </row>
    <row r="59" spans="2:6" ht="12.5">
      <c r="B59" s="34">
        <v>45799.463113425925</v>
      </c>
      <c r="C59" s="107">
        <v>232</v>
      </c>
      <c r="D59" s="108">
        <v>18.899999999999999</v>
      </c>
      <c r="E59" s="108">
        <v>4384.7999999999993</v>
      </c>
      <c r="F59" s="109" t="s">
        <v>12</v>
      </c>
    </row>
    <row r="60" spans="2:6" ht="12.5">
      <c r="B60" s="34">
        <v>45799.474664351852</v>
      </c>
      <c r="C60" s="107">
        <v>107</v>
      </c>
      <c r="D60" s="108">
        <v>18.91</v>
      </c>
      <c r="E60" s="108">
        <v>2023.3700000000001</v>
      </c>
      <c r="F60" s="109" t="s">
        <v>12</v>
      </c>
    </row>
    <row r="61" spans="2:6" ht="12.5">
      <c r="B61" s="34">
        <v>45799.474664351852</v>
      </c>
      <c r="C61" s="107">
        <v>298</v>
      </c>
      <c r="D61" s="108">
        <v>18.91</v>
      </c>
      <c r="E61" s="108">
        <v>5635.18</v>
      </c>
      <c r="F61" s="109" t="s">
        <v>12</v>
      </c>
    </row>
    <row r="62" spans="2:6" ht="12.5">
      <c r="B62" s="34">
        <v>45799.474664351852</v>
      </c>
      <c r="C62" s="107">
        <v>466</v>
      </c>
      <c r="D62" s="108">
        <v>18.91</v>
      </c>
      <c r="E62" s="108">
        <v>8812.06</v>
      </c>
      <c r="F62" s="109" t="s">
        <v>12</v>
      </c>
    </row>
    <row r="63" spans="2:6" ht="12.5">
      <c r="B63" s="34">
        <v>45799.474664351852</v>
      </c>
      <c r="C63" s="107">
        <v>298</v>
      </c>
      <c r="D63" s="108">
        <v>18.91</v>
      </c>
      <c r="E63" s="108">
        <v>5635.18</v>
      </c>
      <c r="F63" s="109" t="s">
        <v>12</v>
      </c>
    </row>
    <row r="64" spans="2:6" ht="12.5">
      <c r="B64" s="34">
        <v>45799.490312499998</v>
      </c>
      <c r="C64" s="107">
        <v>130</v>
      </c>
      <c r="D64" s="108">
        <v>18.95</v>
      </c>
      <c r="E64" s="108">
        <v>2463.5</v>
      </c>
      <c r="F64" s="109" t="s">
        <v>12</v>
      </c>
    </row>
    <row r="65" spans="2:6" ht="12.5">
      <c r="B65" s="34">
        <v>45799.490312499998</v>
      </c>
      <c r="C65" s="107">
        <v>462</v>
      </c>
      <c r="D65" s="108">
        <v>18.95</v>
      </c>
      <c r="E65" s="108">
        <v>8754.9</v>
      </c>
      <c r="F65" s="109" t="s">
        <v>12</v>
      </c>
    </row>
    <row r="66" spans="2:6" ht="12.5">
      <c r="B66" s="34">
        <v>45799.490312499998</v>
      </c>
      <c r="C66" s="107">
        <v>241</v>
      </c>
      <c r="D66" s="108">
        <v>18.95</v>
      </c>
      <c r="E66" s="108">
        <v>4566.95</v>
      </c>
      <c r="F66" s="109" t="s">
        <v>12</v>
      </c>
    </row>
    <row r="67" spans="2:6" ht="12.5">
      <c r="B67" s="34">
        <v>45799.490312499998</v>
      </c>
      <c r="C67" s="107">
        <v>338</v>
      </c>
      <c r="D67" s="108">
        <v>18.95</v>
      </c>
      <c r="E67" s="108">
        <v>6405.0999999999995</v>
      </c>
      <c r="F67" s="109" t="s">
        <v>12</v>
      </c>
    </row>
    <row r="68" spans="2:6" ht="12.5">
      <c r="B68" s="34">
        <v>45799.497662037036</v>
      </c>
      <c r="C68" s="107">
        <v>239</v>
      </c>
      <c r="D68" s="108">
        <v>18.95</v>
      </c>
      <c r="E68" s="108">
        <v>4529.05</v>
      </c>
      <c r="F68" s="109" t="s">
        <v>12</v>
      </c>
    </row>
    <row r="69" spans="2:6" ht="12.5">
      <c r="B69" s="34">
        <v>45799.506655092591</v>
      </c>
      <c r="C69" s="107">
        <v>240</v>
      </c>
      <c r="D69" s="108">
        <v>19.010000000000002</v>
      </c>
      <c r="E69" s="108">
        <v>4562.4000000000005</v>
      </c>
      <c r="F69" s="109" t="s">
        <v>12</v>
      </c>
    </row>
    <row r="70" spans="2:6" ht="12.5">
      <c r="B70" s="34">
        <v>45799.506655092591</v>
      </c>
      <c r="C70" s="107">
        <v>174</v>
      </c>
      <c r="D70" s="108">
        <v>19.010000000000002</v>
      </c>
      <c r="E70" s="108">
        <v>3307.7400000000002</v>
      </c>
      <c r="F70" s="109" t="s">
        <v>12</v>
      </c>
    </row>
    <row r="71" spans="2:6" ht="12.5">
      <c r="B71" s="34">
        <v>45799.506655092591</v>
      </c>
      <c r="C71" s="107">
        <v>75</v>
      </c>
      <c r="D71" s="108">
        <v>19.010000000000002</v>
      </c>
      <c r="E71" s="108">
        <v>1425.7500000000002</v>
      </c>
      <c r="F71" s="109" t="s">
        <v>12</v>
      </c>
    </row>
    <row r="72" spans="2:6" ht="12.5">
      <c r="B72" s="34">
        <v>45799.512094907404</v>
      </c>
      <c r="C72" s="107">
        <v>140</v>
      </c>
      <c r="D72" s="108">
        <v>19.05</v>
      </c>
      <c r="E72" s="108">
        <v>2667</v>
      </c>
      <c r="F72" s="109" t="s">
        <v>12</v>
      </c>
    </row>
    <row r="73" spans="2:6" ht="12.5">
      <c r="B73" s="34">
        <v>45799.512094907404</v>
      </c>
      <c r="C73" s="107">
        <v>47</v>
      </c>
      <c r="D73" s="108">
        <v>19.05</v>
      </c>
      <c r="E73" s="108">
        <v>895.35</v>
      </c>
      <c r="F73" s="109" t="s">
        <v>12</v>
      </c>
    </row>
    <row r="74" spans="2:6" ht="12.5">
      <c r="B74" s="34">
        <v>45799.512094907404</v>
      </c>
      <c r="C74" s="107">
        <v>54</v>
      </c>
      <c r="D74" s="108">
        <v>19.05</v>
      </c>
      <c r="E74" s="108">
        <v>1028.7</v>
      </c>
      <c r="F74" s="109" t="s">
        <v>12</v>
      </c>
    </row>
    <row r="75" spans="2:6" ht="12.5">
      <c r="B75" s="34">
        <v>45799.51326388889</v>
      </c>
      <c r="C75" s="107">
        <v>69</v>
      </c>
      <c r="D75" s="108">
        <v>19.03</v>
      </c>
      <c r="E75" s="108">
        <v>1313.0700000000002</v>
      </c>
      <c r="F75" s="109" t="s">
        <v>12</v>
      </c>
    </row>
    <row r="76" spans="2:6" ht="12.5">
      <c r="B76" s="34">
        <v>45799.51326388889</v>
      </c>
      <c r="C76" s="107">
        <v>315</v>
      </c>
      <c r="D76" s="108">
        <v>19.03</v>
      </c>
      <c r="E76" s="108">
        <v>5994.4500000000007</v>
      </c>
      <c r="F76" s="109" t="s">
        <v>12</v>
      </c>
    </row>
    <row r="77" spans="2:6" ht="12.5">
      <c r="B77" s="34">
        <v>45799.51326388889</v>
      </c>
      <c r="C77" s="107">
        <v>315</v>
      </c>
      <c r="D77" s="108">
        <v>19.03</v>
      </c>
      <c r="E77" s="108">
        <v>5994.4500000000007</v>
      </c>
      <c r="F77" s="109" t="s">
        <v>12</v>
      </c>
    </row>
    <row r="78" spans="2:6" ht="12.5">
      <c r="B78" s="34">
        <v>45799.517557870371</v>
      </c>
      <c r="C78" s="107">
        <v>40</v>
      </c>
      <c r="D78" s="108">
        <v>19.03</v>
      </c>
      <c r="E78" s="108">
        <v>761.2</v>
      </c>
      <c r="F78" s="109" t="s">
        <v>12</v>
      </c>
    </row>
    <row r="79" spans="2:6" ht="12.5">
      <c r="B79" s="34">
        <v>45799.517557870371</v>
      </c>
      <c r="C79" s="107">
        <v>40</v>
      </c>
      <c r="D79" s="108">
        <v>19.03</v>
      </c>
      <c r="E79" s="108">
        <v>761.2</v>
      </c>
      <c r="F79" s="109" t="s">
        <v>12</v>
      </c>
    </row>
    <row r="80" spans="2:6" ht="12.5">
      <c r="B80" s="34">
        <v>45799.517557870371</v>
      </c>
      <c r="C80" s="107">
        <v>185</v>
      </c>
      <c r="D80" s="108">
        <v>19.03</v>
      </c>
      <c r="E80" s="108">
        <v>3520.55</v>
      </c>
      <c r="F80" s="109" t="s">
        <v>12</v>
      </c>
    </row>
    <row r="81" spans="2:6" ht="12.5">
      <c r="B81" s="34">
        <v>45799.530798611115</v>
      </c>
      <c r="C81" s="107">
        <v>79</v>
      </c>
      <c r="D81" s="108">
        <v>19.04</v>
      </c>
      <c r="E81" s="108">
        <v>1504.1599999999999</v>
      </c>
      <c r="F81" s="109" t="s">
        <v>12</v>
      </c>
    </row>
    <row r="82" spans="2:6" ht="12.5">
      <c r="B82" s="34">
        <v>45799.530810185184</v>
      </c>
      <c r="C82" s="107">
        <v>134</v>
      </c>
      <c r="D82" s="108">
        <v>19.04</v>
      </c>
      <c r="E82" s="108">
        <v>2551.3599999999997</v>
      </c>
      <c r="F82" s="109" t="s">
        <v>12</v>
      </c>
    </row>
    <row r="83" spans="2:6" ht="12.5">
      <c r="B83" s="34">
        <v>45799.53365740741</v>
      </c>
      <c r="C83" s="107">
        <v>2</v>
      </c>
      <c r="D83" s="108">
        <v>19.05</v>
      </c>
      <c r="E83" s="108">
        <v>38.1</v>
      </c>
      <c r="F83" s="109" t="s">
        <v>12</v>
      </c>
    </row>
    <row r="84" spans="2:6" ht="12.5">
      <c r="B84" s="34">
        <v>45799.53365740741</v>
      </c>
      <c r="C84" s="107">
        <v>57</v>
      </c>
      <c r="D84" s="108">
        <v>19.05</v>
      </c>
      <c r="E84" s="108">
        <v>1085.8500000000001</v>
      </c>
      <c r="F84" s="109" t="s">
        <v>12</v>
      </c>
    </row>
    <row r="85" spans="2:6" ht="12.5">
      <c r="B85" s="34">
        <v>45799.53365740741</v>
      </c>
      <c r="C85" s="107">
        <v>173</v>
      </c>
      <c r="D85" s="108">
        <v>19.05</v>
      </c>
      <c r="E85" s="108">
        <v>3295.65</v>
      </c>
      <c r="F85" s="109" t="s">
        <v>12</v>
      </c>
    </row>
    <row r="86" spans="2:6" ht="12.5">
      <c r="B86" s="34">
        <v>45799.539085648146</v>
      </c>
      <c r="C86" s="107">
        <v>258</v>
      </c>
      <c r="D86" s="108">
        <v>19.079999999999998</v>
      </c>
      <c r="E86" s="108">
        <v>4922.6399999999994</v>
      </c>
      <c r="F86" s="109" t="s">
        <v>12</v>
      </c>
    </row>
    <row r="87" spans="2:6" ht="12.5">
      <c r="B87" s="34">
        <v>45799.539282407408</v>
      </c>
      <c r="C87" s="107">
        <v>85</v>
      </c>
      <c r="D87" s="108">
        <v>19.07</v>
      </c>
      <c r="E87" s="108">
        <v>1620.95</v>
      </c>
      <c r="F87" s="109" t="s">
        <v>12</v>
      </c>
    </row>
    <row r="88" spans="2:6" ht="12.5">
      <c r="B88" s="34">
        <v>45799.539282407408</v>
      </c>
      <c r="C88" s="107">
        <v>440</v>
      </c>
      <c r="D88" s="108">
        <v>19.07</v>
      </c>
      <c r="E88" s="108">
        <v>8390.7999999999993</v>
      </c>
      <c r="F88" s="109" t="s">
        <v>12</v>
      </c>
    </row>
    <row r="89" spans="2:6" ht="12.5">
      <c r="B89" s="34">
        <v>45799.539282407408</v>
      </c>
      <c r="C89" s="107">
        <v>269</v>
      </c>
      <c r="D89" s="108">
        <v>19.07</v>
      </c>
      <c r="E89" s="108">
        <v>5129.83</v>
      </c>
      <c r="F89" s="109" t="s">
        <v>12</v>
      </c>
    </row>
    <row r="90" spans="2:6" ht="12.5">
      <c r="B90" s="34">
        <v>45799.551539351851</v>
      </c>
      <c r="C90" s="107">
        <v>142</v>
      </c>
      <c r="D90" s="108">
        <v>19.079999999999998</v>
      </c>
      <c r="E90" s="108">
        <v>2709.3599999999997</v>
      </c>
      <c r="F90" s="109" t="s">
        <v>12</v>
      </c>
    </row>
    <row r="91" spans="2:6" ht="12.5">
      <c r="B91" s="34">
        <v>45799.551539351851</v>
      </c>
      <c r="C91" s="107">
        <v>90</v>
      </c>
      <c r="D91" s="108">
        <v>19.079999999999998</v>
      </c>
      <c r="E91" s="108">
        <v>1717.1999999999998</v>
      </c>
      <c r="F91" s="109" t="s">
        <v>12</v>
      </c>
    </row>
    <row r="92" spans="2:6" ht="12.5">
      <c r="B92" s="34">
        <v>45799.557071759256</v>
      </c>
      <c r="C92" s="107">
        <v>232</v>
      </c>
      <c r="D92" s="108">
        <v>19.100000000000001</v>
      </c>
      <c r="E92" s="108">
        <v>4431.2000000000007</v>
      </c>
      <c r="F92" s="109" t="s">
        <v>12</v>
      </c>
    </row>
    <row r="93" spans="2:6" ht="12.5">
      <c r="B93" s="34">
        <v>45799.561145833337</v>
      </c>
      <c r="C93" s="107">
        <v>124</v>
      </c>
      <c r="D93" s="108">
        <v>19.100000000000001</v>
      </c>
      <c r="E93" s="108">
        <v>2368.4</v>
      </c>
      <c r="F93" s="109" t="s">
        <v>12</v>
      </c>
    </row>
    <row r="94" spans="2:6" ht="12.5">
      <c r="B94" s="34">
        <v>45799.565740740742</v>
      </c>
      <c r="C94" s="107">
        <v>90</v>
      </c>
      <c r="D94" s="108">
        <v>19.14</v>
      </c>
      <c r="E94" s="108">
        <v>1722.6000000000001</v>
      </c>
      <c r="F94" s="109" t="s">
        <v>12</v>
      </c>
    </row>
    <row r="95" spans="2:6" ht="12.5">
      <c r="B95" s="34">
        <v>45799.566342592596</v>
      </c>
      <c r="C95" s="107">
        <v>367</v>
      </c>
      <c r="D95" s="108">
        <v>19.13</v>
      </c>
      <c r="E95" s="108">
        <v>7020.71</v>
      </c>
      <c r="F95" s="109" t="s">
        <v>12</v>
      </c>
    </row>
    <row r="96" spans="2:6" ht="12.5">
      <c r="B96" s="34">
        <v>45799.566342592596</v>
      </c>
      <c r="C96" s="107">
        <v>170</v>
      </c>
      <c r="D96" s="108">
        <v>19.13</v>
      </c>
      <c r="E96" s="108">
        <v>3252.1</v>
      </c>
      <c r="F96" s="109" t="s">
        <v>12</v>
      </c>
    </row>
    <row r="97" spans="2:6" ht="12.5">
      <c r="B97" s="34">
        <v>45799.566423611112</v>
      </c>
      <c r="C97" s="107">
        <v>123</v>
      </c>
      <c r="D97" s="108">
        <v>19.11</v>
      </c>
      <c r="E97" s="108">
        <v>2350.5299999999997</v>
      </c>
      <c r="F97" s="109" t="s">
        <v>12</v>
      </c>
    </row>
    <row r="98" spans="2:6" ht="12.5">
      <c r="B98" s="34">
        <v>45799.574166666665</v>
      </c>
      <c r="C98" s="107">
        <v>574</v>
      </c>
      <c r="D98" s="108">
        <v>19.16</v>
      </c>
      <c r="E98" s="108">
        <v>10997.84</v>
      </c>
      <c r="F98" s="109" t="s">
        <v>12</v>
      </c>
    </row>
    <row r="99" spans="2:6" ht="12.5">
      <c r="B99" s="34">
        <v>45799.577615740738</v>
      </c>
      <c r="C99" s="107">
        <v>247</v>
      </c>
      <c r="D99" s="108">
        <v>19.18</v>
      </c>
      <c r="E99" s="108">
        <v>4737.46</v>
      </c>
      <c r="F99" s="109" t="s">
        <v>12</v>
      </c>
    </row>
    <row r="100" spans="2:6" ht="12.5">
      <c r="B100" s="34">
        <v>45799.585509259261</v>
      </c>
      <c r="C100" s="107">
        <v>146</v>
      </c>
      <c r="D100" s="108">
        <v>19.170000000000002</v>
      </c>
      <c r="E100" s="108">
        <v>2798.82</v>
      </c>
      <c r="F100" s="109" t="s">
        <v>12</v>
      </c>
    </row>
    <row r="101" spans="2:6" ht="12.5">
      <c r="B101" s="34">
        <v>45799.585509259261</v>
      </c>
      <c r="C101" s="107">
        <v>88</v>
      </c>
      <c r="D101" s="108">
        <v>19.170000000000002</v>
      </c>
      <c r="E101" s="108">
        <v>1686.96</v>
      </c>
      <c r="F101" s="109" t="s">
        <v>12</v>
      </c>
    </row>
    <row r="102" spans="2:6" ht="12.5">
      <c r="B102" s="34">
        <v>45799.590879629628</v>
      </c>
      <c r="C102" s="107">
        <v>470</v>
      </c>
      <c r="D102" s="108">
        <v>19.18</v>
      </c>
      <c r="E102" s="108">
        <v>9014.6</v>
      </c>
      <c r="F102" s="109" t="s">
        <v>12</v>
      </c>
    </row>
    <row r="103" spans="2:6" ht="12.5">
      <c r="B103" s="34">
        <v>45799.5937037037</v>
      </c>
      <c r="C103" s="107">
        <v>422</v>
      </c>
      <c r="D103" s="108">
        <v>19.170000000000002</v>
      </c>
      <c r="E103" s="108">
        <v>8089.7400000000007</v>
      </c>
      <c r="F103" s="109" t="s">
        <v>12</v>
      </c>
    </row>
    <row r="104" spans="2:6" ht="12.5">
      <c r="B104" s="34">
        <v>45799.5937037037</v>
      </c>
      <c r="C104" s="107">
        <v>79</v>
      </c>
      <c r="D104" s="108">
        <v>19.170000000000002</v>
      </c>
      <c r="E104" s="108">
        <v>1514.43</v>
      </c>
      <c r="F104" s="109" t="s">
        <v>12</v>
      </c>
    </row>
    <row r="105" spans="2:6" ht="12.5">
      <c r="B105" s="34">
        <v>45799.600393518522</v>
      </c>
      <c r="C105" s="107">
        <v>235</v>
      </c>
      <c r="D105" s="108">
        <v>19.170000000000002</v>
      </c>
      <c r="E105" s="108">
        <v>4504.9500000000007</v>
      </c>
      <c r="F105" s="109" t="s">
        <v>12</v>
      </c>
    </row>
    <row r="106" spans="2:6" ht="12.5">
      <c r="B106" s="34">
        <v>45799.600393518522</v>
      </c>
      <c r="C106" s="107">
        <v>263</v>
      </c>
      <c r="D106" s="108">
        <v>19.170000000000002</v>
      </c>
      <c r="E106" s="108">
        <v>5041.71</v>
      </c>
      <c r="F106" s="109" t="s">
        <v>12</v>
      </c>
    </row>
    <row r="107" spans="2:6" ht="12.5">
      <c r="B107" s="34">
        <v>45799.611168981479</v>
      </c>
      <c r="C107" s="107">
        <v>252</v>
      </c>
      <c r="D107" s="108">
        <v>19.14</v>
      </c>
      <c r="E107" s="108">
        <v>4823.28</v>
      </c>
      <c r="F107" s="109" t="s">
        <v>12</v>
      </c>
    </row>
    <row r="108" spans="2:6" ht="12.5">
      <c r="B108" s="34">
        <v>45799.611168981479</v>
      </c>
      <c r="C108" s="107">
        <v>229</v>
      </c>
      <c r="D108" s="108">
        <v>19.14</v>
      </c>
      <c r="E108" s="108">
        <v>4383.0600000000004</v>
      </c>
      <c r="F108" s="109" t="s">
        <v>12</v>
      </c>
    </row>
    <row r="109" spans="2:6" ht="12.5">
      <c r="B109" s="34">
        <v>45799.612500000003</v>
      </c>
      <c r="C109" s="107">
        <v>225</v>
      </c>
      <c r="D109" s="108">
        <v>19.16</v>
      </c>
      <c r="E109" s="108">
        <v>4311</v>
      </c>
      <c r="F109" s="109" t="s">
        <v>12</v>
      </c>
    </row>
    <row r="110" spans="2:6" ht="12.5">
      <c r="B110" s="34">
        <v>45799.615300925929</v>
      </c>
      <c r="C110" s="107">
        <v>222</v>
      </c>
      <c r="D110" s="108">
        <v>19.13</v>
      </c>
      <c r="E110" s="108">
        <v>4246.8599999999997</v>
      </c>
      <c r="F110" s="109" t="s">
        <v>12</v>
      </c>
    </row>
    <row r="111" spans="2:6" ht="12.5">
      <c r="B111" s="34">
        <v>45799.615300925929</v>
      </c>
      <c r="C111" s="107">
        <v>225</v>
      </c>
      <c r="D111" s="108">
        <v>19.13</v>
      </c>
      <c r="E111" s="108">
        <v>4304.25</v>
      </c>
      <c r="F111" s="109" t="s">
        <v>12</v>
      </c>
    </row>
    <row r="112" spans="2:6" ht="12.5">
      <c r="B112" s="34">
        <v>45799.615300925929</v>
      </c>
      <c r="C112" s="107">
        <v>8</v>
      </c>
      <c r="D112" s="108">
        <v>19.13</v>
      </c>
      <c r="E112" s="108">
        <v>153.04</v>
      </c>
      <c r="F112" s="109" t="s">
        <v>12</v>
      </c>
    </row>
    <row r="113" spans="2:6" ht="12.5">
      <c r="B113" s="34">
        <v>45799.618668981479</v>
      </c>
      <c r="C113" s="107">
        <v>227</v>
      </c>
      <c r="D113" s="108">
        <v>19.13</v>
      </c>
      <c r="E113" s="108">
        <v>4342.51</v>
      </c>
      <c r="F113" s="109" t="s">
        <v>12</v>
      </c>
    </row>
    <row r="114" spans="2:6" ht="12.5">
      <c r="B114" s="34">
        <v>45799.618668981479</v>
      </c>
      <c r="C114" s="107">
        <v>230</v>
      </c>
      <c r="D114" s="108">
        <v>19.14</v>
      </c>
      <c r="E114" s="108">
        <v>4402.2</v>
      </c>
      <c r="F114" s="109" t="s">
        <v>12</v>
      </c>
    </row>
    <row r="115" spans="2:6" ht="12.5">
      <c r="B115" s="34">
        <v>45799.625462962962</v>
      </c>
      <c r="C115" s="107">
        <v>247</v>
      </c>
      <c r="D115" s="108">
        <v>19.13</v>
      </c>
      <c r="E115" s="108">
        <v>4725.1099999999997</v>
      </c>
      <c r="F115" s="109" t="s">
        <v>12</v>
      </c>
    </row>
    <row r="116" spans="2:6" ht="12.5">
      <c r="B116" s="34">
        <v>45799.628252314818</v>
      </c>
      <c r="C116" s="107">
        <v>248</v>
      </c>
      <c r="D116" s="108">
        <v>19.09</v>
      </c>
      <c r="E116" s="108">
        <v>4734.32</v>
      </c>
      <c r="F116" s="109" t="s">
        <v>12</v>
      </c>
    </row>
    <row r="117" spans="2:6" ht="12.5">
      <c r="B117" s="34">
        <v>45799.628252314818</v>
      </c>
      <c r="C117" s="107">
        <v>241</v>
      </c>
      <c r="D117" s="108">
        <v>19.100000000000001</v>
      </c>
      <c r="E117" s="108">
        <v>4603.1000000000004</v>
      </c>
      <c r="F117" s="109" t="s">
        <v>12</v>
      </c>
    </row>
    <row r="118" spans="2:6" ht="12.5">
      <c r="B118" s="34">
        <v>45799.635787037034</v>
      </c>
      <c r="C118" s="107">
        <v>234</v>
      </c>
      <c r="D118" s="108">
        <v>19.100000000000001</v>
      </c>
      <c r="E118" s="108">
        <v>4469.4000000000005</v>
      </c>
      <c r="F118" s="109" t="s">
        <v>12</v>
      </c>
    </row>
    <row r="119" spans="2:6" ht="12.5">
      <c r="B119" s="34">
        <v>45799.636203703703</v>
      </c>
      <c r="C119" s="107">
        <v>238</v>
      </c>
      <c r="D119" s="108">
        <v>19.09</v>
      </c>
      <c r="E119" s="108">
        <v>4543.42</v>
      </c>
      <c r="F119" s="109" t="s">
        <v>12</v>
      </c>
    </row>
    <row r="120" spans="2:6" ht="12.5">
      <c r="B120" s="34">
        <v>45799.636203703703</v>
      </c>
      <c r="C120" s="107">
        <v>233</v>
      </c>
      <c r="D120" s="108">
        <v>19.09</v>
      </c>
      <c r="E120" s="108">
        <v>4447.97</v>
      </c>
      <c r="F120" s="109" t="s">
        <v>12</v>
      </c>
    </row>
    <row r="121" spans="2:6" ht="12.5">
      <c r="B121" s="34">
        <v>45799.636203703703</v>
      </c>
      <c r="C121" s="107">
        <v>263</v>
      </c>
      <c r="D121" s="108">
        <v>19.09</v>
      </c>
      <c r="E121" s="108">
        <v>5020.67</v>
      </c>
      <c r="F121" s="109" t="s">
        <v>12</v>
      </c>
    </row>
    <row r="122" spans="2:6" ht="12.5">
      <c r="B122" s="34">
        <v>45799.644571759258</v>
      </c>
      <c r="C122" s="107">
        <v>240</v>
      </c>
      <c r="D122" s="108">
        <v>19.07</v>
      </c>
      <c r="E122" s="108">
        <v>4576.8</v>
      </c>
      <c r="F122" s="109" t="s">
        <v>12</v>
      </c>
    </row>
    <row r="123" spans="2:6" ht="12.5">
      <c r="B123" s="34">
        <v>45799.646608796298</v>
      </c>
      <c r="C123" s="107">
        <v>243</v>
      </c>
      <c r="D123" s="108">
        <v>19.05</v>
      </c>
      <c r="E123" s="108">
        <v>4629.1500000000005</v>
      </c>
      <c r="F123" s="109" t="s">
        <v>12</v>
      </c>
    </row>
    <row r="124" spans="2:6" ht="12.5">
      <c r="B124" s="34">
        <v>45799.646736111114</v>
      </c>
      <c r="C124" s="107">
        <v>64</v>
      </c>
      <c r="D124" s="108">
        <v>19.04</v>
      </c>
      <c r="E124" s="108">
        <v>1218.56</v>
      </c>
      <c r="F124" s="109" t="s">
        <v>12</v>
      </c>
    </row>
    <row r="125" spans="2:6" ht="12.5">
      <c r="B125" s="34">
        <v>45799.646736111114</v>
      </c>
      <c r="C125" s="107">
        <v>397</v>
      </c>
      <c r="D125" s="108">
        <v>19.04</v>
      </c>
      <c r="E125" s="108">
        <v>7558.88</v>
      </c>
      <c r="F125" s="109" t="s">
        <v>12</v>
      </c>
    </row>
    <row r="126" spans="2:6" ht="12.5">
      <c r="B126" s="34">
        <v>45799.647581018522</v>
      </c>
      <c r="C126" s="107">
        <v>295</v>
      </c>
      <c r="D126" s="108">
        <v>19.03</v>
      </c>
      <c r="E126" s="108">
        <v>5613.85</v>
      </c>
      <c r="F126" s="109" t="s">
        <v>12</v>
      </c>
    </row>
    <row r="127" spans="2:6" ht="12.5">
      <c r="B127" s="34">
        <v>45799.6484375</v>
      </c>
      <c r="C127" s="107">
        <v>246</v>
      </c>
      <c r="D127" s="108">
        <v>19.02</v>
      </c>
      <c r="E127" s="108">
        <v>4678.92</v>
      </c>
      <c r="F127" s="109" t="s">
        <v>12</v>
      </c>
    </row>
    <row r="128" spans="2:6" ht="12.5">
      <c r="B128" s="34">
        <v>45799.652569444443</v>
      </c>
      <c r="C128" s="107">
        <v>260</v>
      </c>
      <c r="D128" s="108">
        <v>18.93</v>
      </c>
      <c r="E128" s="108">
        <v>4921.8</v>
      </c>
      <c r="F128" s="109" t="s">
        <v>12</v>
      </c>
    </row>
    <row r="129" spans="2:6" ht="12.5">
      <c r="B129" s="34">
        <v>45799.652569444443</v>
      </c>
      <c r="C129" s="107">
        <v>249</v>
      </c>
      <c r="D129" s="108">
        <v>18.93</v>
      </c>
      <c r="E129" s="108">
        <v>4713.57</v>
      </c>
      <c r="F129" s="109" t="s">
        <v>12</v>
      </c>
    </row>
    <row r="130" spans="2:6" ht="12.5">
      <c r="B130" s="34">
        <v>45799.657638888886</v>
      </c>
      <c r="C130" s="107">
        <v>484</v>
      </c>
      <c r="D130" s="108">
        <v>18.97</v>
      </c>
      <c r="E130" s="108">
        <v>9181.48</v>
      </c>
      <c r="F130" s="109" t="s">
        <v>12</v>
      </c>
    </row>
    <row r="131" spans="2:6" ht="12.5">
      <c r="B131" s="34">
        <v>45799.662210648145</v>
      </c>
      <c r="C131" s="107">
        <v>157</v>
      </c>
      <c r="D131" s="108">
        <v>19.010000000000002</v>
      </c>
      <c r="E131" s="108">
        <v>2984.57</v>
      </c>
      <c r="F131" s="109" t="s">
        <v>12</v>
      </c>
    </row>
    <row r="132" spans="2:6" ht="12.5">
      <c r="B132" s="34">
        <v>45799.662210648145</v>
      </c>
      <c r="C132" s="107">
        <v>619</v>
      </c>
      <c r="D132" s="108">
        <v>19.010000000000002</v>
      </c>
      <c r="E132" s="108">
        <v>11767.19</v>
      </c>
      <c r="F132" s="109" t="s">
        <v>12</v>
      </c>
    </row>
    <row r="133" spans="2:6" ht="12.5">
      <c r="B133" s="34">
        <v>45799.665231481478</v>
      </c>
      <c r="C133" s="107">
        <v>47</v>
      </c>
      <c r="D133" s="108">
        <v>19</v>
      </c>
      <c r="E133" s="108">
        <v>893</v>
      </c>
      <c r="F133" s="109" t="s">
        <v>12</v>
      </c>
    </row>
    <row r="134" spans="2:6" ht="12.5">
      <c r="B134" s="34">
        <v>45799.665231481478</v>
      </c>
      <c r="C134" s="107">
        <v>47</v>
      </c>
      <c r="D134" s="108">
        <v>19</v>
      </c>
      <c r="E134" s="108">
        <v>893</v>
      </c>
      <c r="F134" s="109" t="s">
        <v>12</v>
      </c>
    </row>
    <row r="135" spans="2:6" ht="12.5">
      <c r="B135" s="34">
        <v>45799.665231481478</v>
      </c>
      <c r="C135" s="107">
        <v>392</v>
      </c>
      <c r="D135" s="108">
        <v>19</v>
      </c>
      <c r="E135" s="108">
        <v>7448</v>
      </c>
      <c r="F135" s="109" t="s">
        <v>12</v>
      </c>
    </row>
    <row r="136" spans="2:6" ht="12.5">
      <c r="B136" s="34">
        <v>45799.668391203704</v>
      </c>
      <c r="C136" s="107">
        <v>183</v>
      </c>
      <c r="D136" s="108">
        <v>18.97</v>
      </c>
      <c r="E136" s="108">
        <v>3471.5099999999998</v>
      </c>
      <c r="F136" s="109" t="s">
        <v>12</v>
      </c>
    </row>
    <row r="137" spans="2:6" ht="12.5">
      <c r="B137" s="34">
        <v>45799.668391203704</v>
      </c>
      <c r="C137" s="107">
        <v>98</v>
      </c>
      <c r="D137" s="108">
        <v>18.97</v>
      </c>
      <c r="E137" s="108">
        <v>1859.06</v>
      </c>
      <c r="F137" s="109" t="s">
        <v>12</v>
      </c>
    </row>
    <row r="138" spans="2:6" ht="12.5">
      <c r="B138" s="34">
        <v>45799.674571759257</v>
      </c>
      <c r="C138" s="107">
        <v>235</v>
      </c>
      <c r="D138" s="108">
        <v>19.010000000000002</v>
      </c>
      <c r="E138" s="108">
        <v>4467.3500000000004</v>
      </c>
      <c r="F138" s="109" t="s">
        <v>12</v>
      </c>
    </row>
    <row r="139" spans="2:6" ht="12.5">
      <c r="B139" s="34">
        <v>45799.676122685189</v>
      </c>
      <c r="C139" s="107">
        <v>39</v>
      </c>
      <c r="D139" s="108">
        <v>19.010000000000002</v>
      </c>
      <c r="E139" s="108">
        <v>741.3900000000001</v>
      </c>
      <c r="F139" s="109" t="s">
        <v>12</v>
      </c>
    </row>
    <row r="140" spans="2:6" ht="12.5">
      <c r="B140" s="34">
        <v>45799.679699074077</v>
      </c>
      <c r="C140" s="107">
        <v>482</v>
      </c>
      <c r="D140" s="108">
        <v>19.05</v>
      </c>
      <c r="E140" s="108">
        <v>9182.1</v>
      </c>
      <c r="F140" s="109" t="s">
        <v>12</v>
      </c>
    </row>
    <row r="141" spans="2:6" ht="12.5">
      <c r="B141" s="34">
        <v>45799.679814814815</v>
      </c>
      <c r="C141" s="107">
        <v>257</v>
      </c>
      <c r="D141" s="108">
        <v>19.05</v>
      </c>
      <c r="E141" s="108">
        <v>4895.8500000000004</v>
      </c>
      <c r="F141" s="109" t="s">
        <v>12</v>
      </c>
    </row>
    <row r="142" spans="2:6" ht="12.5">
      <c r="B142" s="34">
        <v>45799.68041666667</v>
      </c>
      <c r="C142" s="107">
        <v>314</v>
      </c>
      <c r="D142" s="108">
        <v>19.04</v>
      </c>
      <c r="E142" s="108">
        <v>5978.5599999999995</v>
      </c>
      <c r="F142" s="109" t="s">
        <v>12</v>
      </c>
    </row>
    <row r="143" spans="2:6" ht="12.5">
      <c r="B143" s="34">
        <v>45799.691412037035</v>
      </c>
      <c r="C143" s="107">
        <v>600</v>
      </c>
      <c r="D143" s="108">
        <v>19.079999999999998</v>
      </c>
      <c r="E143" s="108">
        <v>11447.999999999998</v>
      </c>
      <c r="F143" s="109" t="s">
        <v>12</v>
      </c>
    </row>
    <row r="144" spans="2:6" ht="12.5">
      <c r="B144" s="34">
        <v>45799.691412037035</v>
      </c>
      <c r="C144" s="107">
        <v>59</v>
      </c>
      <c r="D144" s="108">
        <v>19.079999999999998</v>
      </c>
      <c r="E144" s="108">
        <v>1125.7199999999998</v>
      </c>
      <c r="F144" s="109" t="s">
        <v>12</v>
      </c>
    </row>
    <row r="145" spans="2:6" ht="12.5">
      <c r="B145" s="34">
        <v>45799.691412037035</v>
      </c>
      <c r="C145" s="107">
        <v>61</v>
      </c>
      <c r="D145" s="108">
        <v>19.079999999999998</v>
      </c>
      <c r="E145" s="108">
        <v>1163.8799999999999</v>
      </c>
      <c r="F145" s="109" t="s">
        <v>12</v>
      </c>
    </row>
    <row r="146" spans="2:6" ht="12.5">
      <c r="B146" s="34">
        <v>45799.691412037035</v>
      </c>
      <c r="C146" s="107">
        <v>60</v>
      </c>
      <c r="D146" s="108">
        <v>19.079999999999998</v>
      </c>
      <c r="E146" s="108">
        <v>1144.8</v>
      </c>
      <c r="F146" s="109" t="s">
        <v>12</v>
      </c>
    </row>
    <row r="147" spans="2:6" ht="12.5">
      <c r="B147" s="34">
        <v>45799.691412037035</v>
      </c>
      <c r="C147" s="107">
        <v>60</v>
      </c>
      <c r="D147" s="108">
        <v>19.079999999999998</v>
      </c>
      <c r="E147" s="108">
        <v>1144.8</v>
      </c>
      <c r="F147" s="109" t="s">
        <v>12</v>
      </c>
    </row>
    <row r="148" spans="2:6" ht="12.5">
      <c r="B148" s="34">
        <v>45799.691412037035</v>
      </c>
      <c r="C148" s="107">
        <v>57</v>
      </c>
      <c r="D148" s="108">
        <v>19.079999999999998</v>
      </c>
      <c r="E148" s="108">
        <v>1087.56</v>
      </c>
      <c r="F148" s="109" t="s">
        <v>12</v>
      </c>
    </row>
    <row r="149" spans="2:6" ht="12.5">
      <c r="B149" s="34">
        <v>45799.691412037035</v>
      </c>
      <c r="C149" s="107">
        <v>59</v>
      </c>
      <c r="D149" s="108">
        <v>19.079999999999998</v>
      </c>
      <c r="E149" s="108">
        <v>1125.7199999999998</v>
      </c>
      <c r="F149" s="109" t="s">
        <v>12</v>
      </c>
    </row>
    <row r="150" spans="2:6" ht="12.5">
      <c r="B150" s="34">
        <v>45799.691412037035</v>
      </c>
      <c r="C150" s="107">
        <v>189</v>
      </c>
      <c r="D150" s="108">
        <v>19.079999999999998</v>
      </c>
      <c r="E150" s="108">
        <v>3606.12</v>
      </c>
      <c r="F150" s="109" t="s">
        <v>12</v>
      </c>
    </row>
    <row r="151" spans="2:6" ht="12.5">
      <c r="B151" s="34">
        <v>45799.692233796297</v>
      </c>
      <c r="C151" s="107">
        <v>67</v>
      </c>
      <c r="D151" s="108">
        <v>19.079999999999998</v>
      </c>
      <c r="E151" s="108">
        <v>1278.3599999999999</v>
      </c>
      <c r="F151" s="109" t="s">
        <v>12</v>
      </c>
    </row>
    <row r="152" spans="2:6" ht="12.5">
      <c r="B152" s="34">
        <v>45799.692233796297</v>
      </c>
      <c r="C152" s="107">
        <v>57</v>
      </c>
      <c r="D152" s="108">
        <v>19.079999999999998</v>
      </c>
      <c r="E152" s="108">
        <v>1087.56</v>
      </c>
      <c r="F152" s="109" t="s">
        <v>12</v>
      </c>
    </row>
    <row r="153" spans="2:6" ht="12.5">
      <c r="B153" s="34">
        <v>45799.692233796297</v>
      </c>
      <c r="C153" s="107">
        <v>118</v>
      </c>
      <c r="D153" s="108">
        <v>19.079999999999998</v>
      </c>
      <c r="E153" s="108">
        <v>2251.4399999999996</v>
      </c>
      <c r="F153" s="109" t="s">
        <v>12</v>
      </c>
    </row>
    <row r="154" spans="2:6" ht="12.5">
      <c r="B154" s="34">
        <v>45799.692314814813</v>
      </c>
      <c r="C154" s="107">
        <v>87</v>
      </c>
      <c r="D154" s="108">
        <v>19.07</v>
      </c>
      <c r="E154" s="108">
        <v>1659.09</v>
      </c>
      <c r="F154" s="109" t="s">
        <v>12</v>
      </c>
    </row>
    <row r="155" spans="2:6" ht="12.5">
      <c r="B155" s="34">
        <v>45799.692314814813</v>
      </c>
      <c r="C155" s="107">
        <v>8</v>
      </c>
      <c r="D155" s="108">
        <v>19.07</v>
      </c>
      <c r="E155" s="108">
        <v>152.56</v>
      </c>
      <c r="F155" s="109" t="s">
        <v>12</v>
      </c>
    </row>
    <row r="156" spans="2:6" ht="12.5">
      <c r="B156" s="34">
        <v>45799.692314814813</v>
      </c>
      <c r="C156" s="107">
        <v>331</v>
      </c>
      <c r="D156" s="108">
        <v>19.07</v>
      </c>
      <c r="E156" s="108">
        <v>6312.17</v>
      </c>
      <c r="F156" s="109" t="s">
        <v>12</v>
      </c>
    </row>
    <row r="157" spans="2:6" ht="12.5">
      <c r="B157" s="34">
        <v>45799.692314814813</v>
      </c>
      <c r="C157" s="107">
        <v>331</v>
      </c>
      <c r="D157" s="108">
        <v>19.07</v>
      </c>
      <c r="E157" s="108">
        <v>6312.17</v>
      </c>
      <c r="F157" s="109" t="s">
        <v>12</v>
      </c>
    </row>
    <row r="158" spans="2:6" ht="12.5">
      <c r="B158" s="34">
        <v>45799.692314814813</v>
      </c>
      <c r="C158" s="107">
        <v>331</v>
      </c>
      <c r="D158" s="108">
        <v>19.07</v>
      </c>
      <c r="E158" s="108">
        <v>6312.17</v>
      </c>
      <c r="F158" s="109" t="s">
        <v>12</v>
      </c>
    </row>
    <row r="159" spans="2:6" ht="12.5">
      <c r="B159" s="34">
        <v>45799.702592592592</v>
      </c>
      <c r="C159" s="107">
        <v>133</v>
      </c>
      <c r="D159" s="108">
        <v>19.059999999999999</v>
      </c>
      <c r="E159" s="108">
        <v>2534.98</v>
      </c>
      <c r="F159" s="109" t="s">
        <v>12</v>
      </c>
    </row>
    <row r="160" spans="2:6" ht="12.5">
      <c r="B160" s="34">
        <v>45799.702592592592</v>
      </c>
      <c r="C160" s="107">
        <v>67</v>
      </c>
      <c r="D160" s="108">
        <v>19.059999999999999</v>
      </c>
      <c r="E160" s="108">
        <v>1277.02</v>
      </c>
      <c r="F160" s="109" t="s">
        <v>12</v>
      </c>
    </row>
    <row r="161" spans="2:6" ht="12.5">
      <c r="B161" s="34">
        <v>45799.702592592592</v>
      </c>
      <c r="C161" s="107">
        <v>66</v>
      </c>
      <c r="D161" s="108">
        <v>19.059999999999999</v>
      </c>
      <c r="E161" s="108">
        <v>1257.9599999999998</v>
      </c>
      <c r="F161" s="109" t="s">
        <v>12</v>
      </c>
    </row>
    <row r="162" spans="2:6" ht="12.5">
      <c r="B162" s="34">
        <v>45799.704525462963</v>
      </c>
      <c r="C162" s="107">
        <v>274</v>
      </c>
      <c r="D162" s="108">
        <v>19.07</v>
      </c>
      <c r="E162" s="108">
        <v>5225.18</v>
      </c>
      <c r="F162" s="109" t="s">
        <v>12</v>
      </c>
    </row>
    <row r="163" spans="2:6" ht="12.5">
      <c r="B163" s="34">
        <v>45799.706689814811</v>
      </c>
      <c r="C163" s="107">
        <v>58</v>
      </c>
      <c r="D163" s="108">
        <v>19.079999999999998</v>
      </c>
      <c r="E163" s="108">
        <v>1106.6399999999999</v>
      </c>
      <c r="F163" s="109" t="s">
        <v>12</v>
      </c>
    </row>
    <row r="164" spans="2:6" ht="12.5">
      <c r="B164" s="34">
        <v>45799.706689814811</v>
      </c>
      <c r="C164" s="107">
        <v>65</v>
      </c>
      <c r="D164" s="108">
        <v>19.079999999999998</v>
      </c>
      <c r="E164" s="108">
        <v>1240.1999999999998</v>
      </c>
      <c r="F164" s="109" t="s">
        <v>12</v>
      </c>
    </row>
    <row r="165" spans="2:6" ht="12.5">
      <c r="B165" s="34">
        <v>45799.707349537035</v>
      </c>
      <c r="C165" s="107">
        <v>769</v>
      </c>
      <c r="D165" s="108">
        <v>19.07</v>
      </c>
      <c r="E165" s="108">
        <v>14664.83</v>
      </c>
      <c r="F165" s="109" t="s">
        <v>12</v>
      </c>
    </row>
    <row r="166" spans="2:6" ht="12.5">
      <c r="B166" s="34">
        <v>45799.707349537035</v>
      </c>
      <c r="C166" s="107">
        <v>147</v>
      </c>
      <c r="D166" s="108">
        <v>19.07</v>
      </c>
      <c r="E166" s="108">
        <v>2803.29</v>
      </c>
      <c r="F166" s="109" t="s">
        <v>12</v>
      </c>
    </row>
    <row r="167" spans="2:6" ht="12.5">
      <c r="B167" s="34">
        <v>45799.711655092593</v>
      </c>
      <c r="C167" s="107">
        <v>54</v>
      </c>
      <c r="D167" s="108">
        <v>19.079999999999998</v>
      </c>
      <c r="E167" s="108">
        <v>1030.32</v>
      </c>
      <c r="F167" s="109" t="s">
        <v>12</v>
      </c>
    </row>
    <row r="168" spans="2:6" ht="12.5">
      <c r="B168" s="34">
        <v>45799.711655092593</v>
      </c>
      <c r="C168" s="107">
        <v>401</v>
      </c>
      <c r="D168" s="108">
        <v>19.079999999999998</v>
      </c>
      <c r="E168" s="108">
        <v>7651.079999999999</v>
      </c>
      <c r="F168" s="109" t="s">
        <v>12</v>
      </c>
    </row>
    <row r="169" spans="2:6" ht="12.5">
      <c r="B169" s="34">
        <v>45799.716053240743</v>
      </c>
      <c r="C169" s="107">
        <v>497</v>
      </c>
      <c r="D169" s="108">
        <v>19.09</v>
      </c>
      <c r="E169" s="108">
        <v>9487.73</v>
      </c>
      <c r="F169" s="109" t="s">
        <v>12</v>
      </c>
    </row>
    <row r="170" spans="2:6" ht="12.5">
      <c r="B170" s="34">
        <v>45799.718506944446</v>
      </c>
      <c r="C170" s="107">
        <v>232</v>
      </c>
      <c r="D170" s="108">
        <v>19.100000000000001</v>
      </c>
      <c r="E170" s="108">
        <v>4431.2000000000007</v>
      </c>
      <c r="F170" s="109" t="s">
        <v>12</v>
      </c>
    </row>
    <row r="171" spans="2:6" ht="12.5">
      <c r="B171" s="34">
        <v>45799.718506944446</v>
      </c>
      <c r="C171" s="107">
        <v>32</v>
      </c>
      <c r="D171" s="108">
        <v>19.100000000000001</v>
      </c>
      <c r="E171" s="108">
        <v>611.20000000000005</v>
      </c>
      <c r="F171" s="109" t="s">
        <v>12</v>
      </c>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1CB8-FFBC-422F-AF81-EDF147C1C08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45798</v>
      </c>
      <c r="C15" s="59">
        <f>SUMIF(F20:F5000,F15,C20:C5000)</f>
        <v>33539</v>
      </c>
      <c r="D15" s="60">
        <f>E15/C15</f>
        <v>19.1218918274248</v>
      </c>
      <c r="E15" s="60">
        <f>SUMIF(F20:F5000,F15,E20:E5000)</f>
        <v>641329.13000000035</v>
      </c>
      <c r="F15" s="61" t="s">
        <v>12</v>
      </c>
    </row>
    <row r="16" spans="2:10">
      <c r="B16" s="26">
        <v>45798</v>
      </c>
      <c r="C16" s="59">
        <f>SUMIF(F20:F5001,F16,C20:C5001)</f>
        <v>0</v>
      </c>
      <c r="D16" s="60">
        <v>0</v>
      </c>
      <c r="E16" s="60">
        <f>SUMIF(F20:F5001,F16,E20:E5001)</f>
        <v>0</v>
      </c>
      <c r="F16" s="61" t="s">
        <v>22</v>
      </c>
    </row>
    <row r="17" spans="2:12" ht="12.5">
      <c r="B17" s="26">
        <v>45798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45798.382152777776</v>
      </c>
      <c r="C20" s="107">
        <v>496</v>
      </c>
      <c r="D20" s="108">
        <v>18.97</v>
      </c>
      <c r="E20" s="108">
        <v>9409.119999999999</v>
      </c>
      <c r="F20" s="109" t="s">
        <v>12</v>
      </c>
      <c r="G20" s="87"/>
      <c r="H20" s="86"/>
      <c r="I20" s="86"/>
      <c r="J20" s="86"/>
      <c r="K20" s="86"/>
    </row>
    <row r="21" spans="2:12" ht="12.5">
      <c r="B21" s="34">
        <v>45798.382152777776</v>
      </c>
      <c r="C21" s="107">
        <v>155</v>
      </c>
      <c r="D21" s="108">
        <v>18.97</v>
      </c>
      <c r="E21" s="108">
        <v>2940.35</v>
      </c>
      <c r="F21" s="109" t="s">
        <v>12</v>
      </c>
    </row>
    <row r="22" spans="2:12" ht="12.5">
      <c r="B22" s="34">
        <v>45798.382152777776</v>
      </c>
      <c r="C22" s="107">
        <v>500</v>
      </c>
      <c r="D22" s="108">
        <v>18.97</v>
      </c>
      <c r="E22" s="108">
        <v>9485</v>
      </c>
      <c r="F22" s="109" t="s">
        <v>12</v>
      </c>
    </row>
    <row r="23" spans="2:12" ht="12.5">
      <c r="B23" s="34">
        <v>45798.382152777776</v>
      </c>
      <c r="C23" s="107">
        <v>89</v>
      </c>
      <c r="D23" s="108">
        <v>18.97</v>
      </c>
      <c r="E23" s="108">
        <v>1688.33</v>
      </c>
      <c r="F23" s="109" t="s">
        <v>12</v>
      </c>
    </row>
    <row r="24" spans="2:12" ht="12.5">
      <c r="B24" s="34">
        <v>45798.383981481478</v>
      </c>
      <c r="C24" s="107">
        <v>283</v>
      </c>
      <c r="D24" s="108">
        <v>19.010000000000002</v>
      </c>
      <c r="E24" s="108">
        <v>5379.8300000000008</v>
      </c>
      <c r="F24" s="109" t="s">
        <v>12</v>
      </c>
    </row>
    <row r="25" spans="2:12" ht="12.5">
      <c r="B25" s="34">
        <v>45798.388391203705</v>
      </c>
      <c r="C25" s="107">
        <v>237</v>
      </c>
      <c r="D25" s="108">
        <v>19.059999999999999</v>
      </c>
      <c r="E25" s="108">
        <v>4517.2199999999993</v>
      </c>
      <c r="F25" s="109" t="s">
        <v>12</v>
      </c>
    </row>
    <row r="26" spans="2:12" ht="12.5">
      <c r="B26" s="34">
        <v>45798.388391203705</v>
      </c>
      <c r="C26" s="107">
        <v>478</v>
      </c>
      <c r="D26" s="108">
        <v>19.07</v>
      </c>
      <c r="E26" s="108">
        <v>9115.4600000000009</v>
      </c>
      <c r="F26" s="109" t="s">
        <v>12</v>
      </c>
    </row>
    <row r="27" spans="2:12" ht="12.5">
      <c r="B27" s="34">
        <v>45798.391226851854</v>
      </c>
      <c r="C27" s="107">
        <v>231</v>
      </c>
      <c r="D27" s="108">
        <v>19.02</v>
      </c>
      <c r="E27" s="108">
        <v>4393.62</v>
      </c>
      <c r="F27" s="109" t="s">
        <v>12</v>
      </c>
    </row>
    <row r="28" spans="2:12" ht="12.5">
      <c r="B28" s="34">
        <v>45798.397129629629</v>
      </c>
      <c r="C28" s="107">
        <v>68</v>
      </c>
      <c r="D28" s="108">
        <v>19.05</v>
      </c>
      <c r="E28" s="108">
        <v>1295.4000000000001</v>
      </c>
      <c r="F28" s="109" t="s">
        <v>12</v>
      </c>
    </row>
    <row r="29" spans="2:12" ht="12.5">
      <c r="B29" s="34">
        <v>45798.397129629629</v>
      </c>
      <c r="C29" s="107">
        <v>296</v>
      </c>
      <c r="D29" s="108">
        <v>19.05</v>
      </c>
      <c r="E29" s="108">
        <v>5638.8</v>
      </c>
      <c r="F29" s="109" t="s">
        <v>12</v>
      </c>
    </row>
    <row r="30" spans="2:12" ht="12.5">
      <c r="B30" s="34">
        <v>45798.397256944445</v>
      </c>
      <c r="C30" s="107">
        <v>73</v>
      </c>
      <c r="D30" s="108">
        <v>19.05</v>
      </c>
      <c r="E30" s="108">
        <v>1390.65</v>
      </c>
      <c r="F30" s="109" t="s">
        <v>12</v>
      </c>
    </row>
    <row r="31" spans="2:12" ht="12.5">
      <c r="B31" s="34">
        <v>45798.397256944445</v>
      </c>
      <c r="C31" s="107">
        <v>182</v>
      </c>
      <c r="D31" s="108">
        <v>19.05</v>
      </c>
      <c r="E31" s="108">
        <v>3467.1</v>
      </c>
      <c r="F31" s="109" t="s">
        <v>12</v>
      </c>
    </row>
    <row r="32" spans="2:12" ht="12.5">
      <c r="B32" s="34">
        <v>45798.397256944445</v>
      </c>
      <c r="C32" s="107">
        <v>114</v>
      </c>
      <c r="D32" s="108">
        <v>19.05</v>
      </c>
      <c r="E32" s="108">
        <v>2171.7000000000003</v>
      </c>
      <c r="F32" s="109" t="s">
        <v>12</v>
      </c>
    </row>
    <row r="33" spans="2:6" ht="12.5">
      <c r="B33" s="34">
        <v>45798.405069444445</v>
      </c>
      <c r="C33" s="107">
        <v>242</v>
      </c>
      <c r="D33" s="108">
        <v>19.03</v>
      </c>
      <c r="E33" s="108">
        <v>4605.26</v>
      </c>
      <c r="F33" s="109" t="s">
        <v>12</v>
      </c>
    </row>
    <row r="34" spans="2:6" ht="12.5">
      <c r="B34" s="34">
        <v>45798.407222222224</v>
      </c>
      <c r="C34" s="107">
        <v>121</v>
      </c>
      <c r="D34" s="108">
        <v>19.03</v>
      </c>
      <c r="E34" s="108">
        <v>2302.63</v>
      </c>
      <c r="F34" s="109" t="s">
        <v>12</v>
      </c>
    </row>
    <row r="35" spans="2:6" ht="12.5">
      <c r="B35" s="34">
        <v>45798.407222222224</v>
      </c>
      <c r="C35" s="107">
        <v>95</v>
      </c>
      <c r="D35" s="108">
        <v>19.03</v>
      </c>
      <c r="E35" s="108">
        <v>1807.8500000000001</v>
      </c>
      <c r="F35" s="109" t="s">
        <v>12</v>
      </c>
    </row>
    <row r="36" spans="2:6" ht="12.5">
      <c r="B36" s="34">
        <v>45798.40729166667</v>
      </c>
      <c r="C36" s="107">
        <v>247</v>
      </c>
      <c r="D36" s="108">
        <v>19.02</v>
      </c>
      <c r="E36" s="108">
        <v>4697.9399999999996</v>
      </c>
      <c r="F36" s="109" t="s">
        <v>12</v>
      </c>
    </row>
    <row r="37" spans="2:6" ht="12.5">
      <c r="B37" s="34">
        <v>45798.40729166667</v>
      </c>
      <c r="C37" s="107">
        <v>259</v>
      </c>
      <c r="D37" s="108">
        <v>19.02</v>
      </c>
      <c r="E37" s="108">
        <v>4926.18</v>
      </c>
      <c r="F37" s="109" t="s">
        <v>12</v>
      </c>
    </row>
    <row r="38" spans="2:6" ht="12.5">
      <c r="B38" s="34">
        <v>45798.410636574074</v>
      </c>
      <c r="C38" s="107">
        <v>229</v>
      </c>
      <c r="D38" s="108">
        <v>19.059999999999999</v>
      </c>
      <c r="E38" s="108">
        <v>4364.74</v>
      </c>
      <c r="F38" s="109" t="s">
        <v>12</v>
      </c>
    </row>
    <row r="39" spans="2:6" ht="12.5">
      <c r="B39" s="34">
        <v>45798.41611111111</v>
      </c>
      <c r="C39" s="107">
        <v>232</v>
      </c>
      <c r="D39" s="108">
        <v>19.05</v>
      </c>
      <c r="E39" s="108">
        <v>4419.6000000000004</v>
      </c>
      <c r="F39" s="109" t="s">
        <v>12</v>
      </c>
    </row>
    <row r="40" spans="2:6" ht="12.5">
      <c r="B40" s="34">
        <v>45798.41611111111</v>
      </c>
      <c r="C40" s="107">
        <v>68</v>
      </c>
      <c r="D40" s="108">
        <v>19.05</v>
      </c>
      <c r="E40" s="108">
        <v>1295.4000000000001</v>
      </c>
      <c r="F40" s="109" t="s">
        <v>12</v>
      </c>
    </row>
    <row r="41" spans="2:6" ht="12.5">
      <c r="B41" s="34">
        <v>45798.416620370372</v>
      </c>
      <c r="C41" s="107">
        <v>390</v>
      </c>
      <c r="D41" s="108">
        <v>19.05</v>
      </c>
      <c r="E41" s="108">
        <v>7429.5</v>
      </c>
      <c r="F41" s="109" t="s">
        <v>12</v>
      </c>
    </row>
    <row r="42" spans="2:6" ht="12.5">
      <c r="B42" s="34">
        <v>45798.424224537041</v>
      </c>
      <c r="C42" s="107">
        <v>244</v>
      </c>
      <c r="D42" s="108">
        <v>19.07</v>
      </c>
      <c r="E42" s="108">
        <v>4653.08</v>
      </c>
      <c r="F42" s="109" t="s">
        <v>12</v>
      </c>
    </row>
    <row r="43" spans="2:6" ht="12.5">
      <c r="B43" s="34">
        <v>45798.426377314812</v>
      </c>
      <c r="C43" s="107">
        <v>264</v>
      </c>
      <c r="D43" s="108">
        <v>19.079999999999998</v>
      </c>
      <c r="E43" s="108">
        <v>5037.12</v>
      </c>
      <c r="F43" s="109" t="s">
        <v>12</v>
      </c>
    </row>
    <row r="44" spans="2:6" ht="12.5">
      <c r="B44" s="34">
        <v>45798.426377314812</v>
      </c>
      <c r="C44" s="107">
        <v>191</v>
      </c>
      <c r="D44" s="108">
        <v>19.079999999999998</v>
      </c>
      <c r="E44" s="108">
        <v>3644.2799999999997</v>
      </c>
      <c r="F44" s="109" t="s">
        <v>12</v>
      </c>
    </row>
    <row r="45" spans="2:6" ht="12.5">
      <c r="B45" s="34">
        <v>45798.426377314812</v>
      </c>
      <c r="C45" s="107">
        <v>226</v>
      </c>
      <c r="D45" s="108">
        <v>19.079999999999998</v>
      </c>
      <c r="E45" s="108">
        <v>4312.08</v>
      </c>
      <c r="F45" s="109" t="s">
        <v>12</v>
      </c>
    </row>
    <row r="46" spans="2:6" ht="12.5">
      <c r="B46" s="34">
        <v>45798.426377314812</v>
      </c>
      <c r="C46" s="107">
        <v>232</v>
      </c>
      <c r="D46" s="108">
        <v>19.079999999999998</v>
      </c>
      <c r="E46" s="108">
        <v>4426.5599999999995</v>
      </c>
      <c r="F46" s="109" t="s">
        <v>12</v>
      </c>
    </row>
    <row r="47" spans="2:6" ht="12.5">
      <c r="B47" s="34">
        <v>45798.438657407409</v>
      </c>
      <c r="C47" s="107">
        <v>464</v>
      </c>
      <c r="D47" s="108">
        <v>19.09</v>
      </c>
      <c r="E47" s="108">
        <v>8857.76</v>
      </c>
      <c r="F47" s="109" t="s">
        <v>12</v>
      </c>
    </row>
    <row r="48" spans="2:6" ht="12.5">
      <c r="B48" s="34">
        <v>45798.438657407409</v>
      </c>
      <c r="C48" s="107">
        <v>464</v>
      </c>
      <c r="D48" s="108">
        <v>19.09</v>
      </c>
      <c r="E48" s="108">
        <v>8857.76</v>
      </c>
      <c r="F48" s="109" t="s">
        <v>12</v>
      </c>
    </row>
    <row r="49" spans="2:6" ht="12.5">
      <c r="B49" s="34">
        <v>45798.440405092595</v>
      </c>
      <c r="C49" s="107">
        <v>428</v>
      </c>
      <c r="D49" s="108">
        <v>19.07</v>
      </c>
      <c r="E49" s="108">
        <v>8161.96</v>
      </c>
      <c r="F49" s="109" t="s">
        <v>12</v>
      </c>
    </row>
    <row r="50" spans="2:6" ht="12.5">
      <c r="B50" s="34">
        <v>45798.442187499997</v>
      </c>
      <c r="C50" s="107">
        <v>258</v>
      </c>
      <c r="D50" s="108">
        <v>19.059999999999999</v>
      </c>
      <c r="E50" s="108">
        <v>4917.4799999999996</v>
      </c>
      <c r="F50" s="109" t="s">
        <v>12</v>
      </c>
    </row>
    <row r="51" spans="2:6" ht="12.5">
      <c r="B51" s="34">
        <v>45798.448657407411</v>
      </c>
      <c r="C51" s="107">
        <v>265</v>
      </c>
      <c r="D51" s="108">
        <v>19.059999999999999</v>
      </c>
      <c r="E51" s="108">
        <v>5050.8999999999996</v>
      </c>
      <c r="F51" s="109" t="s">
        <v>12</v>
      </c>
    </row>
    <row r="52" spans="2:6" ht="12.5">
      <c r="B52" s="34">
        <v>45798.448657407411</v>
      </c>
      <c r="C52" s="107">
        <v>273</v>
      </c>
      <c r="D52" s="108">
        <v>19.07</v>
      </c>
      <c r="E52" s="108">
        <v>5206.1099999999997</v>
      </c>
      <c r="F52" s="109" t="s">
        <v>12</v>
      </c>
    </row>
    <row r="53" spans="2:6" ht="12.5">
      <c r="B53" s="34">
        <v>45798.453067129631</v>
      </c>
      <c r="C53" s="107">
        <v>263</v>
      </c>
      <c r="D53" s="108">
        <v>19.07</v>
      </c>
      <c r="E53" s="108">
        <v>5015.41</v>
      </c>
      <c r="F53" s="109" t="s">
        <v>12</v>
      </c>
    </row>
    <row r="54" spans="2:6" ht="12.5">
      <c r="B54" s="34">
        <v>45798.458703703705</v>
      </c>
      <c r="C54" s="107">
        <v>246</v>
      </c>
      <c r="D54" s="108">
        <v>19.07</v>
      </c>
      <c r="E54" s="108">
        <v>4691.22</v>
      </c>
      <c r="F54" s="109" t="s">
        <v>12</v>
      </c>
    </row>
    <row r="55" spans="2:6" ht="12.5">
      <c r="B55" s="34">
        <v>45798.458703703705</v>
      </c>
      <c r="C55" s="107">
        <v>6</v>
      </c>
      <c r="D55" s="108">
        <v>19.07</v>
      </c>
      <c r="E55" s="108">
        <v>114.42</v>
      </c>
      <c r="F55" s="109" t="s">
        <v>12</v>
      </c>
    </row>
    <row r="56" spans="2:6" ht="12.5">
      <c r="B56" s="34">
        <v>45798.459293981483</v>
      </c>
      <c r="C56" s="107">
        <v>34</v>
      </c>
      <c r="D56" s="108">
        <v>19.07</v>
      </c>
      <c r="E56" s="108">
        <v>648.38</v>
      </c>
      <c r="F56" s="109" t="s">
        <v>12</v>
      </c>
    </row>
    <row r="57" spans="2:6" ht="12.5">
      <c r="B57" s="34">
        <v>45798.464444444442</v>
      </c>
      <c r="C57" s="107">
        <v>250</v>
      </c>
      <c r="D57" s="108">
        <v>19.079999999999998</v>
      </c>
      <c r="E57" s="108">
        <v>4770</v>
      </c>
      <c r="F57" s="109" t="s">
        <v>12</v>
      </c>
    </row>
    <row r="58" spans="2:6" ht="12.5">
      <c r="B58" s="34">
        <v>45798.467106481483</v>
      </c>
      <c r="C58" s="107">
        <v>1</v>
      </c>
      <c r="D58" s="108">
        <v>19.079999999999998</v>
      </c>
      <c r="E58" s="108">
        <v>19.079999999999998</v>
      </c>
      <c r="F58" s="109" t="s">
        <v>12</v>
      </c>
    </row>
    <row r="59" spans="2:6" ht="12.5">
      <c r="B59" s="34">
        <v>45798.467106481483</v>
      </c>
      <c r="C59" s="107">
        <v>726</v>
      </c>
      <c r="D59" s="108">
        <v>19.079999999999998</v>
      </c>
      <c r="E59" s="108">
        <v>13852.079999999998</v>
      </c>
      <c r="F59" s="109" t="s">
        <v>12</v>
      </c>
    </row>
    <row r="60" spans="2:6" ht="12.5">
      <c r="B60" s="34">
        <v>45798.47515046296</v>
      </c>
      <c r="C60" s="107">
        <v>237</v>
      </c>
      <c r="D60" s="108">
        <v>19.12</v>
      </c>
      <c r="E60" s="108">
        <v>4531.4400000000005</v>
      </c>
      <c r="F60" s="109" t="s">
        <v>12</v>
      </c>
    </row>
    <row r="61" spans="2:6" ht="12.5">
      <c r="B61" s="34">
        <v>45798.47515046296</v>
      </c>
      <c r="C61" s="107">
        <v>231</v>
      </c>
      <c r="D61" s="108">
        <v>19.12</v>
      </c>
      <c r="E61" s="108">
        <v>4416.72</v>
      </c>
      <c r="F61" s="109" t="s">
        <v>12</v>
      </c>
    </row>
    <row r="62" spans="2:6" ht="12.5">
      <c r="B62" s="34">
        <v>45798.478668981479</v>
      </c>
      <c r="C62" s="107">
        <v>237</v>
      </c>
      <c r="D62" s="108">
        <v>19.09</v>
      </c>
      <c r="E62" s="108">
        <v>4524.33</v>
      </c>
      <c r="F62" s="109" t="s">
        <v>12</v>
      </c>
    </row>
    <row r="63" spans="2:6" ht="12.5">
      <c r="B63" s="34">
        <v>45798.486921296295</v>
      </c>
      <c r="C63" s="107">
        <v>238</v>
      </c>
      <c r="D63" s="108">
        <v>19.09</v>
      </c>
      <c r="E63" s="108">
        <v>4543.42</v>
      </c>
      <c r="F63" s="109" t="s">
        <v>12</v>
      </c>
    </row>
    <row r="64" spans="2:6" ht="12.5">
      <c r="B64" s="34">
        <v>45798.490208333336</v>
      </c>
      <c r="C64" s="107">
        <v>226</v>
      </c>
      <c r="D64" s="108">
        <v>19.09</v>
      </c>
      <c r="E64" s="108">
        <v>4314.34</v>
      </c>
      <c r="F64" s="109" t="s">
        <v>12</v>
      </c>
    </row>
    <row r="65" spans="2:6" ht="12.5">
      <c r="B65" s="34">
        <v>45798.490208333336</v>
      </c>
      <c r="C65" s="107">
        <v>251</v>
      </c>
      <c r="D65" s="108">
        <v>19.09</v>
      </c>
      <c r="E65" s="108">
        <v>4791.59</v>
      </c>
      <c r="F65" s="109" t="s">
        <v>12</v>
      </c>
    </row>
    <row r="66" spans="2:6" ht="12.5">
      <c r="B66" s="34">
        <v>45798.490208333336</v>
      </c>
      <c r="C66" s="107">
        <v>523</v>
      </c>
      <c r="D66" s="108">
        <v>19.09</v>
      </c>
      <c r="E66" s="108">
        <v>9984.07</v>
      </c>
      <c r="F66" s="109" t="s">
        <v>12</v>
      </c>
    </row>
    <row r="67" spans="2:6" ht="12.5">
      <c r="B67" s="34">
        <v>45798.51190972222</v>
      </c>
      <c r="C67" s="107">
        <v>693</v>
      </c>
      <c r="D67" s="108">
        <v>19.100000000000001</v>
      </c>
      <c r="E67" s="108">
        <v>13236.300000000001</v>
      </c>
      <c r="F67" s="109" t="s">
        <v>12</v>
      </c>
    </row>
    <row r="68" spans="2:6" ht="12.5">
      <c r="B68" s="34">
        <v>45798.51321759259</v>
      </c>
      <c r="C68" s="107">
        <v>228</v>
      </c>
      <c r="D68" s="108">
        <v>19.100000000000001</v>
      </c>
      <c r="E68" s="108">
        <v>4354.8</v>
      </c>
      <c r="F68" s="109" t="s">
        <v>12</v>
      </c>
    </row>
    <row r="69" spans="2:6" ht="12.5">
      <c r="B69" s="34">
        <v>45798.515069444446</v>
      </c>
      <c r="C69" s="107">
        <v>402</v>
      </c>
      <c r="D69" s="108">
        <v>19.09</v>
      </c>
      <c r="E69" s="108">
        <v>7674.18</v>
      </c>
      <c r="F69" s="109" t="s">
        <v>12</v>
      </c>
    </row>
    <row r="70" spans="2:6" ht="12.5">
      <c r="B70" s="34">
        <v>45798.515069444446</v>
      </c>
      <c r="C70" s="107">
        <v>281</v>
      </c>
      <c r="D70" s="108">
        <v>19.09</v>
      </c>
      <c r="E70" s="108">
        <v>5364.29</v>
      </c>
      <c r="F70" s="109" t="s">
        <v>12</v>
      </c>
    </row>
    <row r="71" spans="2:6" ht="12.5">
      <c r="B71" s="34">
        <v>45798.518530092595</v>
      </c>
      <c r="C71" s="107">
        <v>244</v>
      </c>
      <c r="D71" s="108">
        <v>19.07</v>
      </c>
      <c r="E71" s="108">
        <v>4653.08</v>
      </c>
      <c r="F71" s="109" t="s">
        <v>12</v>
      </c>
    </row>
    <row r="72" spans="2:6" ht="12.5">
      <c r="B72" s="34">
        <v>45798.530763888892</v>
      </c>
      <c r="C72" s="107">
        <v>226</v>
      </c>
      <c r="D72" s="108">
        <v>19.09</v>
      </c>
      <c r="E72" s="108">
        <v>4314.34</v>
      </c>
      <c r="F72" s="109" t="s">
        <v>12</v>
      </c>
    </row>
    <row r="73" spans="2:6" ht="12.5">
      <c r="B73" s="34">
        <v>45798.530763888892</v>
      </c>
      <c r="C73" s="107">
        <v>236</v>
      </c>
      <c r="D73" s="108">
        <v>19.09</v>
      </c>
      <c r="E73" s="108">
        <v>4505.24</v>
      </c>
      <c r="F73" s="109" t="s">
        <v>12</v>
      </c>
    </row>
    <row r="74" spans="2:6" ht="12.5">
      <c r="B74" s="34">
        <v>45798.530763888892</v>
      </c>
      <c r="C74" s="107">
        <v>227</v>
      </c>
      <c r="D74" s="108">
        <v>19.09</v>
      </c>
      <c r="E74" s="108">
        <v>4333.43</v>
      </c>
      <c r="F74" s="109" t="s">
        <v>12</v>
      </c>
    </row>
    <row r="75" spans="2:6" ht="12.5">
      <c r="B75" s="34">
        <v>45798.536909722221</v>
      </c>
      <c r="C75" s="107">
        <v>37</v>
      </c>
      <c r="D75" s="108">
        <v>19.09</v>
      </c>
      <c r="E75" s="108">
        <v>706.33</v>
      </c>
      <c r="F75" s="109" t="s">
        <v>12</v>
      </c>
    </row>
    <row r="76" spans="2:6" ht="12.5">
      <c r="B76" s="34">
        <v>45798.542291666665</v>
      </c>
      <c r="C76" s="107">
        <v>253</v>
      </c>
      <c r="D76" s="108">
        <v>19.100000000000001</v>
      </c>
      <c r="E76" s="108">
        <v>4832.3</v>
      </c>
      <c r="F76" s="109" t="s">
        <v>12</v>
      </c>
    </row>
    <row r="77" spans="2:6" ht="12.5">
      <c r="B77" s="34">
        <v>45798.54383101852</v>
      </c>
      <c r="C77" s="107">
        <v>234</v>
      </c>
      <c r="D77" s="108">
        <v>19.100000000000001</v>
      </c>
      <c r="E77" s="108">
        <v>4469.4000000000005</v>
      </c>
      <c r="F77" s="109" t="s">
        <v>12</v>
      </c>
    </row>
    <row r="78" spans="2:6" ht="12.5">
      <c r="B78" s="34">
        <v>45798.547268518516</v>
      </c>
      <c r="C78" s="107">
        <v>687</v>
      </c>
      <c r="D78" s="108">
        <v>19.13</v>
      </c>
      <c r="E78" s="108">
        <v>13142.31</v>
      </c>
      <c r="F78" s="109" t="s">
        <v>12</v>
      </c>
    </row>
    <row r="79" spans="2:6" ht="12.5">
      <c r="B79" s="34">
        <v>45798.555</v>
      </c>
      <c r="C79" s="107">
        <v>155</v>
      </c>
      <c r="D79" s="108">
        <v>19.149999999999999</v>
      </c>
      <c r="E79" s="108">
        <v>2968.25</v>
      </c>
      <c r="F79" s="109" t="s">
        <v>12</v>
      </c>
    </row>
    <row r="80" spans="2:6" ht="12.5">
      <c r="B80" s="34">
        <v>45798.555</v>
      </c>
      <c r="C80" s="107">
        <v>73</v>
      </c>
      <c r="D80" s="108">
        <v>19.149999999999999</v>
      </c>
      <c r="E80" s="108">
        <v>1397.9499999999998</v>
      </c>
      <c r="F80" s="109" t="s">
        <v>12</v>
      </c>
    </row>
    <row r="81" spans="2:6" ht="12.5">
      <c r="B81" s="34">
        <v>45798.5621875</v>
      </c>
      <c r="C81" s="107">
        <v>82</v>
      </c>
      <c r="D81" s="108">
        <v>19.21</v>
      </c>
      <c r="E81" s="108">
        <v>1575.22</v>
      </c>
      <c r="F81" s="109" t="s">
        <v>12</v>
      </c>
    </row>
    <row r="82" spans="2:6" ht="12.5">
      <c r="B82" s="34">
        <v>45798.5621875</v>
      </c>
      <c r="C82" s="107">
        <v>238</v>
      </c>
      <c r="D82" s="108">
        <v>19.21</v>
      </c>
      <c r="E82" s="108">
        <v>4571.9800000000005</v>
      </c>
      <c r="F82" s="109" t="s">
        <v>12</v>
      </c>
    </row>
    <row r="83" spans="2:6" ht="12.5">
      <c r="B83" s="34">
        <v>45798.5621875</v>
      </c>
      <c r="C83" s="107">
        <v>175</v>
      </c>
      <c r="D83" s="108">
        <v>19.21</v>
      </c>
      <c r="E83" s="108">
        <v>3361.75</v>
      </c>
      <c r="F83" s="109" t="s">
        <v>12</v>
      </c>
    </row>
    <row r="84" spans="2:6" ht="12.5">
      <c r="B84" s="34">
        <v>45798.563391203701</v>
      </c>
      <c r="C84" s="107">
        <v>124</v>
      </c>
      <c r="D84" s="108">
        <v>19.2</v>
      </c>
      <c r="E84" s="108">
        <v>2380.7999999999997</v>
      </c>
      <c r="F84" s="109" t="s">
        <v>12</v>
      </c>
    </row>
    <row r="85" spans="2:6" ht="12.5">
      <c r="B85" s="34">
        <v>45798.563391203701</v>
      </c>
      <c r="C85" s="107">
        <v>10</v>
      </c>
      <c r="D85" s="108">
        <v>19.2</v>
      </c>
      <c r="E85" s="108">
        <v>192</v>
      </c>
      <c r="F85" s="109" t="s">
        <v>12</v>
      </c>
    </row>
    <row r="86" spans="2:6" ht="12.5">
      <c r="B86" s="34">
        <v>45798.565497685187</v>
      </c>
      <c r="C86" s="107">
        <v>273</v>
      </c>
      <c r="D86" s="108">
        <v>19.18</v>
      </c>
      <c r="E86" s="108">
        <v>5236.1400000000003</v>
      </c>
      <c r="F86" s="109" t="s">
        <v>12</v>
      </c>
    </row>
    <row r="87" spans="2:6" ht="12.5">
      <c r="B87" s="34">
        <v>45798.565497685187</v>
      </c>
      <c r="C87" s="107">
        <v>234</v>
      </c>
      <c r="D87" s="108">
        <v>19.190000000000001</v>
      </c>
      <c r="E87" s="108">
        <v>4490.46</v>
      </c>
      <c r="F87" s="109" t="s">
        <v>12</v>
      </c>
    </row>
    <row r="88" spans="2:6" ht="12.5">
      <c r="B88" s="34">
        <v>45798.575428240743</v>
      </c>
      <c r="C88" s="107">
        <v>271</v>
      </c>
      <c r="D88" s="108">
        <v>19.23</v>
      </c>
      <c r="E88" s="108">
        <v>5211.33</v>
      </c>
      <c r="F88" s="109" t="s">
        <v>12</v>
      </c>
    </row>
    <row r="89" spans="2:6" ht="12.5">
      <c r="B89" s="34">
        <v>45798.577453703707</v>
      </c>
      <c r="C89" s="107">
        <v>241</v>
      </c>
      <c r="D89" s="108">
        <v>19.22</v>
      </c>
      <c r="E89" s="108">
        <v>4632.0199999999995</v>
      </c>
      <c r="F89" s="109" t="s">
        <v>12</v>
      </c>
    </row>
    <row r="90" spans="2:6" ht="12.5">
      <c r="B90" s="34">
        <v>45798.582719907405</v>
      </c>
      <c r="C90" s="107">
        <v>490</v>
      </c>
      <c r="D90" s="108">
        <v>19.23</v>
      </c>
      <c r="E90" s="108">
        <v>9422.7000000000007</v>
      </c>
      <c r="F90" s="109" t="s">
        <v>12</v>
      </c>
    </row>
    <row r="91" spans="2:6" ht="12.5">
      <c r="B91" s="34">
        <v>45798.58971064815</v>
      </c>
      <c r="C91" s="107">
        <v>233</v>
      </c>
      <c r="D91" s="108">
        <v>19.239999999999998</v>
      </c>
      <c r="E91" s="108">
        <v>4482.92</v>
      </c>
      <c r="F91" s="109" t="s">
        <v>12</v>
      </c>
    </row>
    <row r="92" spans="2:6" ht="12.5">
      <c r="B92" s="34">
        <v>45798.58971064815</v>
      </c>
      <c r="C92" s="107">
        <v>449</v>
      </c>
      <c r="D92" s="108">
        <v>19.239999999999998</v>
      </c>
      <c r="E92" s="108">
        <v>8638.7599999999984</v>
      </c>
      <c r="F92" s="109" t="s">
        <v>12</v>
      </c>
    </row>
    <row r="93" spans="2:6" ht="12.5">
      <c r="B93" s="34">
        <v>45798.597060185188</v>
      </c>
      <c r="C93" s="107">
        <v>241</v>
      </c>
      <c r="D93" s="108">
        <v>19.23</v>
      </c>
      <c r="E93" s="108">
        <v>4634.43</v>
      </c>
      <c r="F93" s="109" t="s">
        <v>12</v>
      </c>
    </row>
    <row r="94" spans="2:6" ht="12.5">
      <c r="B94" s="34">
        <v>45798.597060185188</v>
      </c>
      <c r="C94" s="107">
        <v>233</v>
      </c>
      <c r="D94" s="108">
        <v>19.23</v>
      </c>
      <c r="E94" s="108">
        <v>4480.59</v>
      </c>
      <c r="F94" s="109" t="s">
        <v>12</v>
      </c>
    </row>
    <row r="95" spans="2:6" ht="12.5">
      <c r="B95" s="34">
        <v>45798.597060185188</v>
      </c>
      <c r="C95" s="107">
        <v>43</v>
      </c>
      <c r="D95" s="108">
        <v>19.23</v>
      </c>
      <c r="E95" s="108">
        <v>826.89</v>
      </c>
      <c r="F95" s="109" t="s">
        <v>12</v>
      </c>
    </row>
    <row r="96" spans="2:6" ht="12.5">
      <c r="B96" s="34">
        <v>45798.602662037039</v>
      </c>
      <c r="C96" s="107">
        <v>230</v>
      </c>
      <c r="D96" s="108">
        <v>19.2</v>
      </c>
      <c r="E96" s="108">
        <v>4416</v>
      </c>
      <c r="F96" s="109" t="s">
        <v>12</v>
      </c>
    </row>
    <row r="97" spans="2:6" ht="12.5">
      <c r="B97" s="34">
        <v>45798.608773148146</v>
      </c>
      <c r="C97" s="107">
        <v>278</v>
      </c>
      <c r="D97" s="108">
        <v>19.23</v>
      </c>
      <c r="E97" s="108">
        <v>5345.9400000000005</v>
      </c>
      <c r="F97" s="109" t="s">
        <v>12</v>
      </c>
    </row>
    <row r="98" spans="2:6" ht="12.5">
      <c r="B98" s="34">
        <v>45798.608807870369</v>
      </c>
      <c r="C98" s="107">
        <v>85</v>
      </c>
      <c r="D98" s="108">
        <v>19.23</v>
      </c>
      <c r="E98" s="108">
        <v>1634.55</v>
      </c>
      <c r="F98" s="109" t="s">
        <v>12</v>
      </c>
    </row>
    <row r="99" spans="2:6" ht="12.5">
      <c r="B99" s="34">
        <v>45798.608807870369</v>
      </c>
      <c r="C99" s="107">
        <v>278</v>
      </c>
      <c r="D99" s="108">
        <v>19.23</v>
      </c>
      <c r="E99" s="108">
        <v>5345.9400000000005</v>
      </c>
      <c r="F99" s="109" t="s">
        <v>12</v>
      </c>
    </row>
    <row r="100" spans="2:6" ht="12.5">
      <c r="B100" s="34">
        <v>45798.608807870369</v>
      </c>
      <c r="C100" s="107">
        <v>278</v>
      </c>
      <c r="D100" s="108">
        <v>19.23</v>
      </c>
      <c r="E100" s="108">
        <v>5345.9400000000005</v>
      </c>
      <c r="F100" s="109" t="s">
        <v>12</v>
      </c>
    </row>
    <row r="101" spans="2:6" ht="12.5">
      <c r="B101" s="34">
        <v>45798.618750000001</v>
      </c>
      <c r="C101" s="107">
        <v>253</v>
      </c>
      <c r="D101" s="108">
        <v>19.239999999999998</v>
      </c>
      <c r="E101" s="108">
        <v>4867.7199999999993</v>
      </c>
      <c r="F101" s="109" t="s">
        <v>12</v>
      </c>
    </row>
    <row r="102" spans="2:6" ht="12.5">
      <c r="B102" s="34">
        <v>45798.618750000001</v>
      </c>
      <c r="C102" s="107">
        <v>275</v>
      </c>
      <c r="D102" s="108">
        <v>19.239999999999998</v>
      </c>
      <c r="E102" s="108">
        <v>5291</v>
      </c>
      <c r="F102" s="109" t="s">
        <v>12</v>
      </c>
    </row>
    <row r="103" spans="2:6" ht="12.5">
      <c r="B103" s="34">
        <v>45798.618750000001</v>
      </c>
      <c r="C103" s="107">
        <v>246</v>
      </c>
      <c r="D103" s="108">
        <v>19.239999999999998</v>
      </c>
      <c r="E103" s="108">
        <v>4733.04</v>
      </c>
      <c r="F103" s="109" t="s">
        <v>12</v>
      </c>
    </row>
    <row r="104" spans="2:6" ht="12.5">
      <c r="B104" s="34">
        <v>45798.622754629629</v>
      </c>
      <c r="C104" s="107">
        <v>229</v>
      </c>
      <c r="D104" s="108">
        <v>19.190000000000001</v>
      </c>
      <c r="E104" s="108">
        <v>4394.51</v>
      </c>
      <c r="F104" s="109" t="s">
        <v>12</v>
      </c>
    </row>
    <row r="105" spans="2:6" ht="12.5">
      <c r="B105" s="34">
        <v>45798.625428240739</v>
      </c>
      <c r="C105" s="107">
        <v>248</v>
      </c>
      <c r="D105" s="108">
        <v>19.18</v>
      </c>
      <c r="E105" s="108">
        <v>4756.6400000000003</v>
      </c>
      <c r="F105" s="109" t="s">
        <v>12</v>
      </c>
    </row>
    <row r="106" spans="2:6" ht="12.5">
      <c r="B106" s="34">
        <v>45798.631319444445</v>
      </c>
      <c r="C106" s="107">
        <v>234</v>
      </c>
      <c r="D106" s="108">
        <v>19.190000000000001</v>
      </c>
      <c r="E106" s="108">
        <v>4490.46</v>
      </c>
      <c r="F106" s="109" t="s">
        <v>12</v>
      </c>
    </row>
    <row r="107" spans="2:6" ht="12.5">
      <c r="B107" s="34">
        <v>45798.631597222222</v>
      </c>
      <c r="C107" s="107">
        <v>144</v>
      </c>
      <c r="D107" s="108">
        <v>19.190000000000001</v>
      </c>
      <c r="E107" s="108">
        <v>2763.36</v>
      </c>
      <c r="F107" s="109" t="s">
        <v>12</v>
      </c>
    </row>
    <row r="108" spans="2:6" ht="12.5">
      <c r="B108" s="34">
        <v>45798.631597222222</v>
      </c>
      <c r="C108" s="107">
        <v>90</v>
      </c>
      <c r="D108" s="108">
        <v>19.190000000000001</v>
      </c>
      <c r="E108" s="108">
        <v>1727.1000000000001</v>
      </c>
      <c r="F108" s="109" t="s">
        <v>12</v>
      </c>
    </row>
    <row r="109" spans="2:6" ht="12.5">
      <c r="B109" s="34">
        <v>45798.638657407406</v>
      </c>
      <c r="C109" s="107">
        <v>257</v>
      </c>
      <c r="D109" s="108">
        <v>19.2</v>
      </c>
      <c r="E109" s="108">
        <v>4934.3999999999996</v>
      </c>
      <c r="F109" s="109" t="s">
        <v>12</v>
      </c>
    </row>
    <row r="110" spans="2:6" ht="12.5">
      <c r="B110" s="34">
        <v>45798.639131944445</v>
      </c>
      <c r="C110" s="107">
        <v>229</v>
      </c>
      <c r="D110" s="108">
        <v>19.190000000000001</v>
      </c>
      <c r="E110" s="108">
        <v>4394.51</v>
      </c>
      <c r="F110" s="109" t="s">
        <v>12</v>
      </c>
    </row>
    <row r="111" spans="2:6" ht="12.5">
      <c r="B111" s="34">
        <v>45798.643854166665</v>
      </c>
      <c r="C111" s="107">
        <v>244</v>
      </c>
      <c r="D111" s="108">
        <v>19.2</v>
      </c>
      <c r="E111" s="108">
        <v>4684.8</v>
      </c>
      <c r="F111" s="109" t="s">
        <v>12</v>
      </c>
    </row>
    <row r="112" spans="2:6" ht="12.5">
      <c r="B112" s="34">
        <v>45798.645833333336</v>
      </c>
      <c r="C112" s="107">
        <v>225</v>
      </c>
      <c r="D112" s="108">
        <v>19.190000000000001</v>
      </c>
      <c r="E112" s="108">
        <v>4317.75</v>
      </c>
      <c r="F112" s="109" t="s">
        <v>12</v>
      </c>
    </row>
    <row r="113" spans="2:6" ht="12.5">
      <c r="B113" s="34">
        <v>45798.645833333336</v>
      </c>
      <c r="C113" s="107">
        <v>450</v>
      </c>
      <c r="D113" s="108">
        <v>19.190000000000001</v>
      </c>
      <c r="E113" s="108">
        <v>8635.5</v>
      </c>
      <c r="F113" s="109" t="s">
        <v>12</v>
      </c>
    </row>
    <row r="114" spans="2:6" ht="12.5">
      <c r="B114" s="34">
        <v>45798.645914351851</v>
      </c>
      <c r="C114" s="107">
        <v>176</v>
      </c>
      <c r="D114" s="108">
        <v>19.18</v>
      </c>
      <c r="E114" s="108">
        <v>3375.68</v>
      </c>
      <c r="F114" s="109" t="s">
        <v>12</v>
      </c>
    </row>
    <row r="115" spans="2:6" ht="12.5">
      <c r="B115" s="34">
        <v>45798.645914351851</v>
      </c>
      <c r="C115" s="107">
        <v>67</v>
      </c>
      <c r="D115" s="108">
        <v>19.18</v>
      </c>
      <c r="E115" s="108">
        <v>1285.06</v>
      </c>
      <c r="F115" s="109" t="s">
        <v>12</v>
      </c>
    </row>
    <row r="116" spans="2:6" ht="12.5">
      <c r="B116" s="34">
        <v>45798.648425925923</v>
      </c>
      <c r="C116" s="107">
        <v>263</v>
      </c>
      <c r="D116" s="108">
        <v>19.149999999999999</v>
      </c>
      <c r="E116" s="108">
        <v>5036.45</v>
      </c>
      <c r="F116" s="109" t="s">
        <v>12</v>
      </c>
    </row>
    <row r="117" spans="2:6" ht="12.5">
      <c r="B117" s="34">
        <v>45798.648425925923</v>
      </c>
      <c r="C117" s="107">
        <v>251</v>
      </c>
      <c r="D117" s="108">
        <v>19.149999999999999</v>
      </c>
      <c r="E117" s="108">
        <v>4806.6499999999996</v>
      </c>
      <c r="F117" s="109" t="s">
        <v>12</v>
      </c>
    </row>
    <row r="118" spans="2:6" ht="12.5">
      <c r="B118" s="34">
        <v>45798.652708333335</v>
      </c>
      <c r="C118" s="107">
        <v>501</v>
      </c>
      <c r="D118" s="108">
        <v>19.149999999999999</v>
      </c>
      <c r="E118" s="108">
        <v>9594.15</v>
      </c>
      <c r="F118" s="109" t="s">
        <v>12</v>
      </c>
    </row>
    <row r="119" spans="2:6" ht="12.5">
      <c r="B119" s="34">
        <v>45798.65388888889</v>
      </c>
      <c r="C119" s="107">
        <v>37</v>
      </c>
      <c r="D119" s="108">
        <v>19.14</v>
      </c>
      <c r="E119" s="108">
        <v>708.18000000000006</v>
      </c>
      <c r="F119" s="109" t="s">
        <v>12</v>
      </c>
    </row>
    <row r="120" spans="2:6" ht="12.5">
      <c r="B120" s="34">
        <v>45798.654386574075</v>
      </c>
      <c r="C120" s="107">
        <v>78</v>
      </c>
      <c r="D120" s="108">
        <v>19.14</v>
      </c>
      <c r="E120" s="108">
        <v>1492.92</v>
      </c>
      <c r="F120" s="109" t="s">
        <v>12</v>
      </c>
    </row>
    <row r="121" spans="2:6" ht="12.5">
      <c r="B121" s="34">
        <v>45798.654386574075</v>
      </c>
      <c r="C121" s="107">
        <v>113</v>
      </c>
      <c r="D121" s="108">
        <v>19.14</v>
      </c>
      <c r="E121" s="108">
        <v>2162.8200000000002</v>
      </c>
      <c r="F121" s="109" t="s">
        <v>12</v>
      </c>
    </row>
    <row r="122" spans="2:6" ht="12.5">
      <c r="B122" s="34">
        <v>45798.658020833333</v>
      </c>
      <c r="C122" s="107">
        <v>260</v>
      </c>
      <c r="D122" s="108">
        <v>19.13</v>
      </c>
      <c r="E122" s="108">
        <v>4973.8</v>
      </c>
      <c r="F122" s="109" t="s">
        <v>12</v>
      </c>
    </row>
    <row r="123" spans="2:6" ht="12.5">
      <c r="B123" s="34">
        <v>45798.658020833333</v>
      </c>
      <c r="C123" s="107">
        <v>268</v>
      </c>
      <c r="D123" s="108">
        <v>19.13</v>
      </c>
      <c r="E123" s="108">
        <v>5126.84</v>
      </c>
      <c r="F123" s="109" t="s">
        <v>12</v>
      </c>
    </row>
    <row r="124" spans="2:6" ht="12.5">
      <c r="B124" s="34">
        <v>45798.665590277778</v>
      </c>
      <c r="C124" s="107">
        <v>255</v>
      </c>
      <c r="D124" s="108">
        <v>19.149999999999999</v>
      </c>
      <c r="E124" s="108">
        <v>4883.25</v>
      </c>
      <c r="F124" s="109" t="s">
        <v>12</v>
      </c>
    </row>
    <row r="125" spans="2:6" ht="12.5">
      <c r="B125" s="34">
        <v>45798.667222222219</v>
      </c>
      <c r="C125" s="107">
        <v>265</v>
      </c>
      <c r="D125" s="108">
        <v>19.149999999999999</v>
      </c>
      <c r="E125" s="108">
        <v>5074.75</v>
      </c>
      <c r="F125" s="109" t="s">
        <v>12</v>
      </c>
    </row>
    <row r="126" spans="2:6" ht="12.5">
      <c r="B126" s="34">
        <v>45798.667303240742</v>
      </c>
      <c r="C126" s="107">
        <v>20</v>
      </c>
      <c r="D126" s="108">
        <v>19.14</v>
      </c>
      <c r="E126" s="108">
        <v>382.8</v>
      </c>
      <c r="F126" s="109" t="s">
        <v>12</v>
      </c>
    </row>
    <row r="127" spans="2:6" ht="12.5">
      <c r="B127" s="34">
        <v>45798.667303240742</v>
      </c>
      <c r="C127" s="107">
        <v>20</v>
      </c>
      <c r="D127" s="108">
        <v>19.14</v>
      </c>
      <c r="E127" s="108">
        <v>382.8</v>
      </c>
      <c r="F127" s="109" t="s">
        <v>12</v>
      </c>
    </row>
    <row r="128" spans="2:6" ht="12.5">
      <c r="B128" s="34">
        <v>45798.667303240742</v>
      </c>
      <c r="C128" s="107">
        <v>352</v>
      </c>
      <c r="D128" s="108">
        <v>19.14</v>
      </c>
      <c r="E128" s="108">
        <v>6737.2800000000007</v>
      </c>
      <c r="F128" s="109" t="s">
        <v>12</v>
      </c>
    </row>
    <row r="129" spans="2:6" ht="12.5">
      <c r="B129" s="34">
        <v>45798.667303240742</v>
      </c>
      <c r="C129" s="107">
        <v>352</v>
      </c>
      <c r="D129" s="108">
        <v>19.14</v>
      </c>
      <c r="E129" s="108">
        <v>6737.2800000000007</v>
      </c>
      <c r="F129" s="109" t="s">
        <v>12</v>
      </c>
    </row>
    <row r="130" spans="2:6" ht="12.5">
      <c r="B130" s="34">
        <v>45798.668587962966</v>
      </c>
      <c r="C130" s="107">
        <v>419</v>
      </c>
      <c r="D130" s="108">
        <v>19.12</v>
      </c>
      <c r="E130" s="108">
        <v>8011.2800000000007</v>
      </c>
      <c r="F130" s="109" t="s">
        <v>12</v>
      </c>
    </row>
    <row r="131" spans="2:6" ht="12.5">
      <c r="B131" s="34">
        <v>45798.674629629626</v>
      </c>
      <c r="C131" s="107">
        <v>259</v>
      </c>
      <c r="D131" s="108">
        <v>19.100000000000001</v>
      </c>
      <c r="E131" s="108">
        <v>4946.9000000000005</v>
      </c>
      <c r="F131" s="109" t="s">
        <v>12</v>
      </c>
    </row>
    <row r="132" spans="2:6" ht="12.5">
      <c r="B132" s="34">
        <v>45798.679490740738</v>
      </c>
      <c r="C132" s="107">
        <v>39</v>
      </c>
      <c r="D132" s="108">
        <v>19.11</v>
      </c>
      <c r="E132" s="108">
        <v>745.29</v>
      </c>
      <c r="F132" s="109" t="s">
        <v>12</v>
      </c>
    </row>
    <row r="133" spans="2:6" ht="12.5">
      <c r="B133" s="34">
        <v>45798.680590277778</v>
      </c>
      <c r="C133" s="107">
        <v>116</v>
      </c>
      <c r="D133" s="108">
        <v>19.12</v>
      </c>
      <c r="E133" s="108">
        <v>2217.92</v>
      </c>
      <c r="F133" s="109" t="s">
        <v>12</v>
      </c>
    </row>
    <row r="134" spans="2:6" ht="12.5">
      <c r="B134" s="34">
        <v>45798.680590277778</v>
      </c>
      <c r="C134" s="107">
        <v>116</v>
      </c>
      <c r="D134" s="108">
        <v>19.12</v>
      </c>
      <c r="E134" s="108">
        <v>2217.92</v>
      </c>
      <c r="F134" s="109" t="s">
        <v>12</v>
      </c>
    </row>
    <row r="135" spans="2:6" ht="12.5">
      <c r="B135" s="34">
        <v>45798.684548611112</v>
      </c>
      <c r="C135" s="107">
        <v>57</v>
      </c>
      <c r="D135" s="108">
        <v>19.149999999999999</v>
      </c>
      <c r="E135" s="108">
        <v>1091.55</v>
      </c>
      <c r="F135" s="109" t="s">
        <v>12</v>
      </c>
    </row>
    <row r="136" spans="2:6" ht="12.5">
      <c r="B136" s="34">
        <v>45798.684548611112</v>
      </c>
      <c r="C136" s="107">
        <v>67</v>
      </c>
      <c r="D136" s="108">
        <v>19.149999999999999</v>
      </c>
      <c r="E136" s="108">
        <v>1283.05</v>
      </c>
      <c r="F136" s="109" t="s">
        <v>12</v>
      </c>
    </row>
    <row r="137" spans="2:6" ht="12.5">
      <c r="B137" s="34">
        <v>45798.684548611112</v>
      </c>
      <c r="C137" s="107">
        <v>90</v>
      </c>
      <c r="D137" s="108">
        <v>19.149999999999999</v>
      </c>
      <c r="E137" s="108">
        <v>1723.4999999999998</v>
      </c>
      <c r="F137" s="109" t="s">
        <v>12</v>
      </c>
    </row>
    <row r="138" spans="2:6" ht="12.5">
      <c r="B138" s="34">
        <v>45798.684548611112</v>
      </c>
      <c r="C138" s="107">
        <v>90</v>
      </c>
      <c r="D138" s="108">
        <v>19.149999999999999</v>
      </c>
      <c r="E138" s="108">
        <v>1723.4999999999998</v>
      </c>
      <c r="F138" s="109" t="s">
        <v>12</v>
      </c>
    </row>
    <row r="139" spans="2:6" ht="12.5">
      <c r="B139" s="34">
        <v>45798.684548611112</v>
      </c>
      <c r="C139" s="107">
        <v>67</v>
      </c>
      <c r="D139" s="108">
        <v>19.149999999999999</v>
      </c>
      <c r="E139" s="108">
        <v>1283.05</v>
      </c>
      <c r="F139" s="109" t="s">
        <v>12</v>
      </c>
    </row>
    <row r="140" spans="2:6" ht="12.5">
      <c r="B140" s="34">
        <v>45798.684548611112</v>
      </c>
      <c r="C140" s="107">
        <v>90</v>
      </c>
      <c r="D140" s="108">
        <v>19.149999999999999</v>
      </c>
      <c r="E140" s="108">
        <v>1723.4999999999998</v>
      </c>
      <c r="F140" s="109" t="s">
        <v>12</v>
      </c>
    </row>
    <row r="141" spans="2:6" ht="12.5">
      <c r="B141" s="34">
        <v>45798.684548611112</v>
      </c>
      <c r="C141" s="107">
        <v>67</v>
      </c>
      <c r="D141" s="108">
        <v>19.149999999999999</v>
      </c>
      <c r="E141" s="108">
        <v>1283.05</v>
      </c>
      <c r="F141" s="109" t="s">
        <v>12</v>
      </c>
    </row>
    <row r="142" spans="2:6" ht="12.5">
      <c r="B142" s="34">
        <v>45798.684548611112</v>
      </c>
      <c r="C142" s="107">
        <v>68</v>
      </c>
      <c r="D142" s="108">
        <v>19.149999999999999</v>
      </c>
      <c r="E142" s="108">
        <v>1302.1999999999998</v>
      </c>
      <c r="F142" s="109" t="s">
        <v>12</v>
      </c>
    </row>
    <row r="143" spans="2:6" ht="12.5">
      <c r="B143" s="34">
        <v>45798.684548611112</v>
      </c>
      <c r="C143" s="107">
        <v>90</v>
      </c>
      <c r="D143" s="108">
        <v>19.149999999999999</v>
      </c>
      <c r="E143" s="108">
        <v>1723.4999999999998</v>
      </c>
      <c r="F143" s="109" t="s">
        <v>12</v>
      </c>
    </row>
    <row r="144" spans="2:6" ht="12.5">
      <c r="B144" s="34">
        <v>45798.685648148145</v>
      </c>
      <c r="C144" s="107">
        <v>66</v>
      </c>
      <c r="D144" s="108">
        <v>19.149999999999999</v>
      </c>
      <c r="E144" s="108">
        <v>1263.8999999999999</v>
      </c>
      <c r="F144" s="109" t="s">
        <v>12</v>
      </c>
    </row>
    <row r="145" spans="2:6" ht="12.5">
      <c r="B145" s="34">
        <v>45798.685648148145</v>
      </c>
      <c r="C145" s="107">
        <v>58</v>
      </c>
      <c r="D145" s="108">
        <v>19.149999999999999</v>
      </c>
      <c r="E145" s="108">
        <v>1110.6999999999998</v>
      </c>
      <c r="F145" s="109" t="s">
        <v>12</v>
      </c>
    </row>
    <row r="146" spans="2:6" ht="12.5">
      <c r="B146" s="34">
        <v>45798.685648148145</v>
      </c>
      <c r="C146" s="107">
        <v>90</v>
      </c>
      <c r="D146" s="108">
        <v>19.149999999999999</v>
      </c>
      <c r="E146" s="108">
        <v>1723.4999999999998</v>
      </c>
      <c r="F146" s="109" t="s">
        <v>12</v>
      </c>
    </row>
    <row r="147" spans="2:6" ht="12.5">
      <c r="B147" s="34">
        <v>45798.687152777777</v>
      </c>
      <c r="C147" s="107">
        <v>226</v>
      </c>
      <c r="D147" s="108">
        <v>19.149999999999999</v>
      </c>
      <c r="E147" s="108">
        <v>4327.8999999999996</v>
      </c>
      <c r="F147" s="109" t="s">
        <v>12</v>
      </c>
    </row>
    <row r="148" spans="2:6" ht="12.5">
      <c r="B148" s="34">
        <v>45798.6875</v>
      </c>
      <c r="C148" s="107">
        <v>196</v>
      </c>
      <c r="D148" s="108">
        <v>19.14</v>
      </c>
      <c r="E148" s="108">
        <v>3751.44</v>
      </c>
      <c r="F148" s="109" t="s">
        <v>12</v>
      </c>
    </row>
    <row r="149" spans="2:6" ht="12.5">
      <c r="B149" s="34">
        <v>45798.6875</v>
      </c>
      <c r="C149" s="107">
        <v>295</v>
      </c>
      <c r="D149" s="108">
        <v>19.14</v>
      </c>
      <c r="E149" s="108">
        <v>5646.3</v>
      </c>
      <c r="F149" s="109" t="s">
        <v>12</v>
      </c>
    </row>
    <row r="150" spans="2:6" ht="12.5">
      <c r="B150" s="34">
        <v>45798.6875</v>
      </c>
      <c r="C150" s="107">
        <v>63</v>
      </c>
      <c r="D150" s="108">
        <v>19.14</v>
      </c>
      <c r="E150" s="108">
        <v>1205.82</v>
      </c>
      <c r="F150" s="109" t="s">
        <v>12</v>
      </c>
    </row>
    <row r="151" spans="2:6" ht="12.5">
      <c r="B151" s="34">
        <v>45798.6875</v>
      </c>
      <c r="C151" s="107">
        <v>295</v>
      </c>
      <c r="D151" s="108">
        <v>19.14</v>
      </c>
      <c r="E151" s="108">
        <v>5646.3</v>
      </c>
      <c r="F151" s="109" t="s">
        <v>12</v>
      </c>
    </row>
    <row r="152" spans="2:6" ht="12.5">
      <c r="B152" s="34">
        <v>45798.6875</v>
      </c>
      <c r="C152" s="107">
        <v>295</v>
      </c>
      <c r="D152" s="108">
        <v>19.14</v>
      </c>
      <c r="E152" s="108">
        <v>5646.3</v>
      </c>
      <c r="F152" s="109" t="s">
        <v>12</v>
      </c>
    </row>
    <row r="153" spans="2:6" ht="12.5">
      <c r="B153" s="34">
        <v>45798.697280092594</v>
      </c>
      <c r="C153" s="107">
        <v>684</v>
      </c>
      <c r="D153" s="108">
        <v>19.13</v>
      </c>
      <c r="E153" s="108">
        <v>13084.92</v>
      </c>
      <c r="F153" s="109" t="s">
        <v>12</v>
      </c>
    </row>
    <row r="154" spans="2:6" ht="12.5">
      <c r="B154" s="34">
        <v>45798.697280092594</v>
      </c>
      <c r="C154" s="107">
        <v>229</v>
      </c>
      <c r="D154" s="108">
        <v>19.13</v>
      </c>
      <c r="E154" s="108">
        <v>4380.7699999999995</v>
      </c>
      <c r="F154" s="109" t="s">
        <v>12</v>
      </c>
    </row>
    <row r="155" spans="2:6" ht="12.5">
      <c r="B155" s="34">
        <v>45798.704722222225</v>
      </c>
      <c r="C155" s="107">
        <v>270</v>
      </c>
      <c r="D155" s="108">
        <v>19.12</v>
      </c>
      <c r="E155" s="108">
        <v>5162.4000000000005</v>
      </c>
      <c r="F155" s="109" t="s">
        <v>12</v>
      </c>
    </row>
    <row r="156" spans="2:6" ht="12.5">
      <c r="B156" s="34">
        <v>45798.706250000003</v>
      </c>
      <c r="C156" s="107">
        <v>483</v>
      </c>
      <c r="D156" s="108">
        <v>19.13</v>
      </c>
      <c r="E156" s="108">
        <v>9239.7899999999991</v>
      </c>
      <c r="F156" s="109" t="s">
        <v>12</v>
      </c>
    </row>
    <row r="157" spans="2:6" ht="12.5">
      <c r="B157" s="34">
        <v>45798.712025462963</v>
      </c>
      <c r="C157" s="107">
        <v>489</v>
      </c>
      <c r="D157" s="108">
        <v>19.13</v>
      </c>
      <c r="E157" s="108">
        <v>9354.57</v>
      </c>
      <c r="F157" s="109" t="s">
        <v>12</v>
      </c>
    </row>
    <row r="158" spans="2:6" ht="12.5">
      <c r="B158" s="34">
        <v>45798.712025462963</v>
      </c>
      <c r="C158" s="107">
        <v>497</v>
      </c>
      <c r="D158" s="108">
        <v>19.13</v>
      </c>
      <c r="E158" s="108">
        <v>9507.6099999999988</v>
      </c>
      <c r="F158" s="109" t="s">
        <v>12</v>
      </c>
    </row>
    <row r="159" spans="2:6" ht="12.5">
      <c r="B159" s="34">
        <v>45798.712025462963</v>
      </c>
      <c r="C159" s="107">
        <v>243</v>
      </c>
      <c r="D159" s="108">
        <v>19.13</v>
      </c>
      <c r="E159" s="108">
        <v>4648.59</v>
      </c>
      <c r="F159" s="109" t="s">
        <v>12</v>
      </c>
    </row>
    <row r="160" spans="2:6" ht="12.5">
      <c r="B160" s="34">
        <v>45798.722511574073</v>
      </c>
      <c r="C160" s="107">
        <v>19</v>
      </c>
      <c r="D160" s="108">
        <v>19.11</v>
      </c>
      <c r="E160" s="108">
        <v>363.09</v>
      </c>
      <c r="F160" s="109" t="s">
        <v>12</v>
      </c>
    </row>
    <row r="161" spans="2:6" ht="12.5">
      <c r="B161" s="34">
        <v>45798.722511574073</v>
      </c>
      <c r="C161" s="107">
        <v>87</v>
      </c>
      <c r="D161" s="108">
        <v>19.11</v>
      </c>
      <c r="E161" s="108">
        <v>1662.57</v>
      </c>
      <c r="F161" s="109" t="s">
        <v>12</v>
      </c>
    </row>
    <row r="162" spans="2:6" ht="12.5">
      <c r="B162" s="34">
        <v>45798.722511574073</v>
      </c>
      <c r="C162" s="107">
        <v>550</v>
      </c>
      <c r="D162" s="108">
        <v>19.11</v>
      </c>
      <c r="E162" s="108">
        <v>10510.5</v>
      </c>
      <c r="F162" s="109" t="s">
        <v>12</v>
      </c>
    </row>
    <row r="163" spans="2:6" ht="12.5">
      <c r="B163" s="34">
        <v>45798.722511574073</v>
      </c>
      <c r="C163" s="107">
        <v>42</v>
      </c>
      <c r="D163" s="108">
        <v>19.11</v>
      </c>
      <c r="E163" s="108">
        <v>802.62</v>
      </c>
      <c r="F163" s="109" t="s">
        <v>12</v>
      </c>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C5A-270D-4910-B9C2-10928D5975A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45797</v>
      </c>
      <c r="C15" s="59">
        <f>SUMIF(F20:F5000,F15,C20:C5000)</f>
        <v>33927</v>
      </c>
      <c r="D15" s="60">
        <f>E15/C15</f>
        <v>18.875105962802486</v>
      </c>
      <c r="E15" s="60">
        <f>SUMIF(F20:F5000,F15,E20:E5000)</f>
        <v>640375.72</v>
      </c>
      <c r="F15" s="61" t="s">
        <v>12</v>
      </c>
    </row>
    <row r="16" spans="2:10">
      <c r="B16" s="26">
        <v>45797</v>
      </c>
      <c r="C16" s="59">
        <f>SUMIF(F20:F5001,F16,C20:C5001)</f>
        <v>0</v>
      </c>
      <c r="D16" s="60">
        <v>0</v>
      </c>
      <c r="E16" s="60">
        <f>SUMIF(F20:F5001,F16,E20:E5001)</f>
        <v>0</v>
      </c>
      <c r="F16" s="61" t="s">
        <v>22</v>
      </c>
    </row>
    <row r="17" spans="2:12" ht="12.5">
      <c r="B17" s="26">
        <v>45797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45797.379502314812</v>
      </c>
      <c r="C20" s="107">
        <v>237</v>
      </c>
      <c r="D20" s="108">
        <v>18.760000000000002</v>
      </c>
      <c r="E20" s="108">
        <v>4446.1200000000008</v>
      </c>
      <c r="F20" s="109" t="s">
        <v>12</v>
      </c>
      <c r="G20" s="87"/>
      <c r="H20" s="86"/>
      <c r="I20" s="86"/>
      <c r="J20" s="86"/>
      <c r="K20" s="86"/>
    </row>
    <row r="21" spans="2:12" ht="12.5">
      <c r="B21" s="34">
        <v>45797.379502314812</v>
      </c>
      <c r="C21" s="107">
        <v>66</v>
      </c>
      <c r="D21" s="108">
        <v>18.760000000000002</v>
      </c>
      <c r="E21" s="108">
        <v>1238.1600000000001</v>
      </c>
      <c r="F21" s="109" t="s">
        <v>12</v>
      </c>
    </row>
    <row r="22" spans="2:12" ht="12.5">
      <c r="B22" s="34">
        <v>45797.380578703705</v>
      </c>
      <c r="C22" s="107">
        <v>87</v>
      </c>
      <c r="D22" s="108">
        <v>18.760000000000002</v>
      </c>
      <c r="E22" s="108">
        <v>1632.1200000000001</v>
      </c>
      <c r="F22" s="109" t="s">
        <v>12</v>
      </c>
    </row>
    <row r="23" spans="2:12" ht="12.5">
      <c r="B23" s="34">
        <v>45797.380833333336</v>
      </c>
      <c r="C23" s="107">
        <v>268</v>
      </c>
      <c r="D23" s="108">
        <v>18.75</v>
      </c>
      <c r="E23" s="108">
        <v>5025</v>
      </c>
      <c r="F23" s="109" t="s">
        <v>12</v>
      </c>
    </row>
    <row r="24" spans="2:12" ht="12.5">
      <c r="B24" s="34">
        <v>45797.380833333336</v>
      </c>
      <c r="C24" s="107">
        <v>1</v>
      </c>
      <c r="D24" s="108">
        <v>18.75</v>
      </c>
      <c r="E24" s="108">
        <v>18.75</v>
      </c>
      <c r="F24" s="109" t="s">
        <v>12</v>
      </c>
    </row>
    <row r="25" spans="2:12" ht="12.5">
      <c r="B25" s="34">
        <v>45797.383298611108</v>
      </c>
      <c r="C25" s="107">
        <v>247</v>
      </c>
      <c r="D25" s="108">
        <v>18.75</v>
      </c>
      <c r="E25" s="108">
        <v>4631.25</v>
      </c>
      <c r="F25" s="109" t="s">
        <v>12</v>
      </c>
    </row>
    <row r="26" spans="2:12" ht="12.5">
      <c r="B26" s="34">
        <v>45797.386111111111</v>
      </c>
      <c r="C26" s="107">
        <v>218</v>
      </c>
      <c r="D26" s="108">
        <v>18.79</v>
      </c>
      <c r="E26" s="108">
        <v>4096.22</v>
      </c>
      <c r="F26" s="109" t="s">
        <v>12</v>
      </c>
    </row>
    <row r="27" spans="2:12" ht="12.5">
      <c r="B27" s="34">
        <v>45797.386111111111</v>
      </c>
      <c r="C27" s="107">
        <v>338</v>
      </c>
      <c r="D27" s="108">
        <v>18.79</v>
      </c>
      <c r="E27" s="108">
        <v>6351.0199999999995</v>
      </c>
      <c r="F27" s="109" t="s">
        <v>12</v>
      </c>
    </row>
    <row r="28" spans="2:12" ht="12.5">
      <c r="B28" s="34">
        <v>45797.388912037037</v>
      </c>
      <c r="C28" s="107">
        <v>281</v>
      </c>
      <c r="D28" s="108">
        <v>18.809999999999999</v>
      </c>
      <c r="E28" s="108">
        <v>5285.61</v>
      </c>
      <c r="F28" s="109" t="s">
        <v>12</v>
      </c>
    </row>
    <row r="29" spans="2:12" ht="12.5">
      <c r="B29" s="34">
        <v>45797.391087962962</v>
      </c>
      <c r="C29" s="107">
        <v>271</v>
      </c>
      <c r="D29" s="108">
        <v>18.79</v>
      </c>
      <c r="E29" s="108">
        <v>5092.09</v>
      </c>
      <c r="F29" s="109" t="s">
        <v>12</v>
      </c>
    </row>
    <row r="30" spans="2:12" ht="12.5">
      <c r="B30" s="34">
        <v>45797.393483796295</v>
      </c>
      <c r="C30" s="107">
        <v>289</v>
      </c>
      <c r="D30" s="108">
        <v>18.77</v>
      </c>
      <c r="E30" s="108">
        <v>5424.53</v>
      </c>
      <c r="F30" s="109" t="s">
        <v>12</v>
      </c>
    </row>
    <row r="31" spans="2:12" ht="12.5">
      <c r="B31" s="34">
        <v>45797.395671296297</v>
      </c>
      <c r="C31" s="107">
        <v>249</v>
      </c>
      <c r="D31" s="108">
        <v>18.77</v>
      </c>
      <c r="E31" s="108">
        <v>4673.7299999999996</v>
      </c>
      <c r="F31" s="109" t="s">
        <v>12</v>
      </c>
    </row>
    <row r="32" spans="2:12" ht="12.5">
      <c r="B32" s="34">
        <v>45797.395671296297</v>
      </c>
      <c r="C32" s="107">
        <v>259</v>
      </c>
      <c r="D32" s="108">
        <v>18.77</v>
      </c>
      <c r="E32" s="108">
        <v>4861.43</v>
      </c>
      <c r="F32" s="109" t="s">
        <v>12</v>
      </c>
    </row>
    <row r="33" spans="2:6" ht="12.5">
      <c r="B33" s="34">
        <v>45797.395671296297</v>
      </c>
      <c r="C33" s="107">
        <v>258</v>
      </c>
      <c r="D33" s="108">
        <v>18.78</v>
      </c>
      <c r="E33" s="108">
        <v>4845.2400000000007</v>
      </c>
      <c r="F33" s="109" t="s">
        <v>12</v>
      </c>
    </row>
    <row r="34" spans="2:6" ht="12.5">
      <c r="B34" s="34">
        <v>45797.401226851849</v>
      </c>
      <c r="C34" s="107">
        <v>232</v>
      </c>
      <c r="D34" s="108">
        <v>18.75</v>
      </c>
      <c r="E34" s="108">
        <v>4350</v>
      </c>
      <c r="F34" s="109" t="s">
        <v>12</v>
      </c>
    </row>
    <row r="35" spans="2:6" ht="12.5">
      <c r="B35" s="34">
        <v>45797.405868055554</v>
      </c>
      <c r="C35" s="107">
        <v>40</v>
      </c>
      <c r="D35" s="108">
        <v>18.8</v>
      </c>
      <c r="E35" s="108">
        <v>752</v>
      </c>
      <c r="F35" s="109" t="s">
        <v>12</v>
      </c>
    </row>
    <row r="36" spans="2:6" ht="12.5">
      <c r="B36" s="34">
        <v>45797.405868055554</v>
      </c>
      <c r="C36" s="107">
        <v>40</v>
      </c>
      <c r="D36" s="108">
        <v>18.8</v>
      </c>
      <c r="E36" s="108">
        <v>752</v>
      </c>
      <c r="F36" s="109" t="s">
        <v>12</v>
      </c>
    </row>
    <row r="37" spans="2:6" ht="12.5">
      <c r="B37" s="34">
        <v>45797.405868055554</v>
      </c>
      <c r="C37" s="107">
        <v>5</v>
      </c>
      <c r="D37" s="108">
        <v>18.8</v>
      </c>
      <c r="E37" s="108">
        <v>94</v>
      </c>
      <c r="F37" s="109" t="s">
        <v>12</v>
      </c>
    </row>
    <row r="38" spans="2:6" ht="12.5">
      <c r="B38" s="34">
        <v>45797.406481481485</v>
      </c>
      <c r="C38" s="107">
        <v>45</v>
      </c>
      <c r="D38" s="108">
        <v>18.79</v>
      </c>
      <c r="E38" s="108">
        <v>845.55</v>
      </c>
      <c r="F38" s="109" t="s">
        <v>12</v>
      </c>
    </row>
    <row r="39" spans="2:6" ht="12.5">
      <c r="B39" s="34">
        <v>45797.406481481485</v>
      </c>
      <c r="C39" s="107">
        <v>39</v>
      </c>
      <c r="D39" s="108">
        <v>18.79</v>
      </c>
      <c r="E39" s="108">
        <v>732.81</v>
      </c>
      <c r="F39" s="109" t="s">
        <v>12</v>
      </c>
    </row>
    <row r="40" spans="2:6" ht="12.5">
      <c r="B40" s="34">
        <v>45797.406481481485</v>
      </c>
      <c r="C40" s="107">
        <v>90</v>
      </c>
      <c r="D40" s="108">
        <v>18.79</v>
      </c>
      <c r="E40" s="108">
        <v>1691.1</v>
      </c>
      <c r="F40" s="109" t="s">
        <v>12</v>
      </c>
    </row>
    <row r="41" spans="2:6" ht="12.5">
      <c r="B41" s="34">
        <v>45797.408043981479</v>
      </c>
      <c r="C41" s="107">
        <v>265</v>
      </c>
      <c r="D41" s="108">
        <v>18.79</v>
      </c>
      <c r="E41" s="108">
        <v>4979.3499999999995</v>
      </c>
      <c r="F41" s="109" t="s">
        <v>12</v>
      </c>
    </row>
    <row r="42" spans="2:6" ht="12.5">
      <c r="B42" s="34">
        <v>45797.408888888887</v>
      </c>
      <c r="C42" s="107">
        <v>238</v>
      </c>
      <c r="D42" s="108">
        <v>18.760000000000002</v>
      </c>
      <c r="E42" s="108">
        <v>4464.88</v>
      </c>
      <c r="F42" s="109" t="s">
        <v>12</v>
      </c>
    </row>
    <row r="43" spans="2:6" ht="12.5">
      <c r="B43" s="34">
        <v>45797.408888888887</v>
      </c>
      <c r="C43" s="107">
        <v>235</v>
      </c>
      <c r="D43" s="108">
        <v>18.760000000000002</v>
      </c>
      <c r="E43" s="108">
        <v>4408.6000000000004</v>
      </c>
      <c r="F43" s="109" t="s">
        <v>12</v>
      </c>
    </row>
    <row r="44" spans="2:6" ht="12.5">
      <c r="B44" s="34">
        <v>45797.408888888887</v>
      </c>
      <c r="C44" s="107">
        <v>256</v>
      </c>
      <c r="D44" s="108">
        <v>18.77</v>
      </c>
      <c r="E44" s="108">
        <v>4805.12</v>
      </c>
      <c r="F44" s="109" t="s">
        <v>12</v>
      </c>
    </row>
    <row r="45" spans="2:6" ht="12.5">
      <c r="B45" s="34">
        <v>45797.409745370373</v>
      </c>
      <c r="C45" s="107">
        <v>1540</v>
      </c>
      <c r="D45" s="108">
        <v>18.75</v>
      </c>
      <c r="E45" s="108">
        <v>28875</v>
      </c>
      <c r="F45" s="109" t="s">
        <v>12</v>
      </c>
    </row>
    <row r="46" spans="2:6" ht="12.5">
      <c r="B46" s="34">
        <v>45797.418263888889</v>
      </c>
      <c r="C46" s="107">
        <v>276</v>
      </c>
      <c r="D46" s="108">
        <v>18.8</v>
      </c>
      <c r="E46" s="108">
        <v>5188.8</v>
      </c>
      <c r="F46" s="109" t="s">
        <v>12</v>
      </c>
    </row>
    <row r="47" spans="2:6" ht="12.5">
      <c r="B47" s="34">
        <v>45797.418263888889</v>
      </c>
      <c r="C47" s="107">
        <v>477</v>
      </c>
      <c r="D47" s="108">
        <v>18.8</v>
      </c>
      <c r="E47" s="108">
        <v>8967.6</v>
      </c>
      <c r="F47" s="109" t="s">
        <v>12</v>
      </c>
    </row>
    <row r="48" spans="2:6" ht="12.5">
      <c r="B48" s="34">
        <v>45797.42255787037</v>
      </c>
      <c r="C48" s="107">
        <v>551</v>
      </c>
      <c r="D48" s="108">
        <v>18.920000000000002</v>
      </c>
      <c r="E48" s="108">
        <v>10424.92</v>
      </c>
      <c r="F48" s="109" t="s">
        <v>12</v>
      </c>
    </row>
    <row r="49" spans="2:6" ht="12.5">
      <c r="B49" s="34">
        <v>45797.425243055557</v>
      </c>
      <c r="C49" s="107">
        <v>276</v>
      </c>
      <c r="D49" s="108">
        <v>18.940000000000001</v>
      </c>
      <c r="E49" s="108">
        <v>5227.4400000000005</v>
      </c>
      <c r="F49" s="109" t="s">
        <v>12</v>
      </c>
    </row>
    <row r="50" spans="2:6" ht="12.5">
      <c r="B50" s="34">
        <v>45797.425243055557</v>
      </c>
      <c r="C50" s="107">
        <v>268</v>
      </c>
      <c r="D50" s="108">
        <v>18.95</v>
      </c>
      <c r="E50" s="108">
        <v>5078.5999999999995</v>
      </c>
      <c r="F50" s="109" t="s">
        <v>12</v>
      </c>
    </row>
    <row r="51" spans="2:6" ht="12.5">
      <c r="B51" s="34">
        <v>45797.429837962962</v>
      </c>
      <c r="C51" s="107">
        <v>105</v>
      </c>
      <c r="D51" s="108">
        <v>18.97</v>
      </c>
      <c r="E51" s="108">
        <v>1991.85</v>
      </c>
      <c r="F51" s="109" t="s">
        <v>12</v>
      </c>
    </row>
    <row r="52" spans="2:6" ht="12.5">
      <c r="B52" s="34">
        <v>45797.429837962962</v>
      </c>
      <c r="C52" s="107">
        <v>105</v>
      </c>
      <c r="D52" s="108">
        <v>18.97</v>
      </c>
      <c r="E52" s="108">
        <v>1991.85</v>
      </c>
      <c r="F52" s="109" t="s">
        <v>12</v>
      </c>
    </row>
    <row r="53" spans="2:6" ht="12.5">
      <c r="B53" s="34">
        <v>45797.429837962962</v>
      </c>
      <c r="C53" s="107">
        <v>23</v>
      </c>
      <c r="D53" s="108">
        <v>18.97</v>
      </c>
      <c r="E53" s="108">
        <v>436.30999999999995</v>
      </c>
      <c r="F53" s="109" t="s">
        <v>12</v>
      </c>
    </row>
    <row r="54" spans="2:6" ht="12.5">
      <c r="B54" s="34">
        <v>45797.430648148147</v>
      </c>
      <c r="C54" s="107">
        <v>233</v>
      </c>
      <c r="D54" s="108">
        <v>18.96</v>
      </c>
      <c r="E54" s="108">
        <v>4417.68</v>
      </c>
      <c r="F54" s="109" t="s">
        <v>12</v>
      </c>
    </row>
    <row r="55" spans="2:6" ht="12.5">
      <c r="B55" s="34">
        <v>45797.433738425927</v>
      </c>
      <c r="C55" s="107">
        <v>265</v>
      </c>
      <c r="D55" s="108">
        <v>18.95</v>
      </c>
      <c r="E55" s="108">
        <v>5021.75</v>
      </c>
      <c r="F55" s="109" t="s">
        <v>12</v>
      </c>
    </row>
    <row r="56" spans="2:6" ht="12.5">
      <c r="B56" s="34">
        <v>45797.442557870374</v>
      </c>
      <c r="C56" s="107">
        <v>232</v>
      </c>
      <c r="D56" s="108">
        <v>18.95</v>
      </c>
      <c r="E56" s="108">
        <v>4396.3999999999996</v>
      </c>
      <c r="F56" s="109" t="s">
        <v>12</v>
      </c>
    </row>
    <row r="57" spans="2:6" ht="12.5">
      <c r="B57" s="34">
        <v>45797.442557870374</v>
      </c>
      <c r="C57" s="107">
        <v>235</v>
      </c>
      <c r="D57" s="108">
        <v>18.95</v>
      </c>
      <c r="E57" s="108">
        <v>4453.25</v>
      </c>
      <c r="F57" s="109" t="s">
        <v>12</v>
      </c>
    </row>
    <row r="58" spans="2:6" ht="12.5">
      <c r="B58" s="34">
        <v>45797.442569444444</v>
      </c>
      <c r="C58" s="107">
        <v>243</v>
      </c>
      <c r="D58" s="108">
        <v>18.940000000000001</v>
      </c>
      <c r="E58" s="108">
        <v>4602.42</v>
      </c>
      <c r="F58" s="109" t="s">
        <v>12</v>
      </c>
    </row>
    <row r="59" spans="2:6" ht="12.5">
      <c r="B59" s="34">
        <v>45797.454930555556</v>
      </c>
      <c r="C59" s="107">
        <v>484</v>
      </c>
      <c r="D59" s="108">
        <v>18.95</v>
      </c>
      <c r="E59" s="108">
        <v>9171.7999999999993</v>
      </c>
      <c r="F59" s="109" t="s">
        <v>12</v>
      </c>
    </row>
    <row r="60" spans="2:6" ht="12.5">
      <c r="B60" s="34">
        <v>45797.454930555556</v>
      </c>
      <c r="C60" s="107">
        <v>467</v>
      </c>
      <c r="D60" s="108">
        <v>18.95</v>
      </c>
      <c r="E60" s="108">
        <v>8849.65</v>
      </c>
      <c r="F60" s="109" t="s">
        <v>12</v>
      </c>
    </row>
    <row r="61" spans="2:6" ht="12.5">
      <c r="B61" s="34">
        <v>45797.458229166667</v>
      </c>
      <c r="C61" s="107">
        <v>245</v>
      </c>
      <c r="D61" s="108">
        <v>18.940000000000001</v>
      </c>
      <c r="E61" s="108">
        <v>4640.3</v>
      </c>
      <c r="F61" s="109" t="s">
        <v>12</v>
      </c>
    </row>
    <row r="62" spans="2:6" ht="12.5">
      <c r="B62" s="34">
        <v>45797.467083333337</v>
      </c>
      <c r="C62" s="107">
        <v>50</v>
      </c>
      <c r="D62" s="108">
        <v>18.899999999999999</v>
      </c>
      <c r="E62" s="108">
        <v>944.99999999999989</v>
      </c>
      <c r="F62" s="109" t="s">
        <v>12</v>
      </c>
    </row>
    <row r="63" spans="2:6" ht="12.5">
      <c r="B63" s="34">
        <v>45797.467731481483</v>
      </c>
      <c r="C63" s="107">
        <v>234</v>
      </c>
      <c r="D63" s="108">
        <v>18.899999999999999</v>
      </c>
      <c r="E63" s="108">
        <v>4422.5999999999995</v>
      </c>
      <c r="F63" s="109" t="s">
        <v>12</v>
      </c>
    </row>
    <row r="64" spans="2:6" ht="12.5">
      <c r="B64" s="34">
        <v>45797.468344907407</v>
      </c>
      <c r="C64" s="107">
        <v>65</v>
      </c>
      <c r="D64" s="108">
        <v>18.89</v>
      </c>
      <c r="E64" s="108">
        <v>1227.8500000000001</v>
      </c>
      <c r="F64" s="109" t="s">
        <v>12</v>
      </c>
    </row>
    <row r="65" spans="2:6" ht="12.5">
      <c r="B65" s="34">
        <v>45797.468344907407</v>
      </c>
      <c r="C65" s="107">
        <v>199</v>
      </c>
      <c r="D65" s="108">
        <v>18.89</v>
      </c>
      <c r="E65" s="108">
        <v>3759.11</v>
      </c>
      <c r="F65" s="109" t="s">
        <v>12</v>
      </c>
    </row>
    <row r="66" spans="2:6" ht="12.5">
      <c r="B66" s="34">
        <v>45797.470949074072</v>
      </c>
      <c r="C66" s="107">
        <v>232</v>
      </c>
      <c r="D66" s="108">
        <v>18.899999999999999</v>
      </c>
      <c r="E66" s="108">
        <v>4384.7999999999993</v>
      </c>
      <c r="F66" s="109" t="s">
        <v>12</v>
      </c>
    </row>
    <row r="67" spans="2:6" ht="12.5">
      <c r="B67" s="34">
        <v>45797.471006944441</v>
      </c>
      <c r="C67" s="107">
        <v>232</v>
      </c>
      <c r="D67" s="108">
        <v>18.89</v>
      </c>
      <c r="E67" s="108">
        <v>4382.4800000000005</v>
      </c>
      <c r="F67" s="109" t="s">
        <v>12</v>
      </c>
    </row>
    <row r="68" spans="2:6" ht="12.5">
      <c r="B68" s="34">
        <v>45797.47865740741</v>
      </c>
      <c r="C68" s="107">
        <v>248</v>
      </c>
      <c r="D68" s="108">
        <v>18.88</v>
      </c>
      <c r="E68" s="108">
        <v>4682.24</v>
      </c>
      <c r="F68" s="109" t="s">
        <v>12</v>
      </c>
    </row>
    <row r="69" spans="2:6" ht="12.5">
      <c r="B69" s="34">
        <v>45797.478680555556</v>
      </c>
      <c r="C69" s="107">
        <v>278</v>
      </c>
      <c r="D69" s="108">
        <v>18.87</v>
      </c>
      <c r="E69" s="108">
        <v>5245.8600000000006</v>
      </c>
      <c r="F69" s="109" t="s">
        <v>12</v>
      </c>
    </row>
    <row r="70" spans="2:6" ht="12.5">
      <c r="B70" s="34">
        <v>45797.484409722223</v>
      </c>
      <c r="C70" s="107">
        <v>115</v>
      </c>
      <c r="D70" s="108">
        <v>18.84</v>
      </c>
      <c r="E70" s="108">
        <v>2166.6</v>
      </c>
      <c r="F70" s="109" t="s">
        <v>12</v>
      </c>
    </row>
    <row r="71" spans="2:6" ht="12.5">
      <c r="B71" s="34">
        <v>45797.490405092591</v>
      </c>
      <c r="C71" s="107">
        <v>74</v>
      </c>
      <c r="D71" s="108">
        <v>18.850000000000001</v>
      </c>
      <c r="E71" s="108">
        <v>1394.9</v>
      </c>
      <c r="F71" s="109" t="s">
        <v>12</v>
      </c>
    </row>
    <row r="72" spans="2:6" ht="12.5">
      <c r="B72" s="34">
        <v>45797.490405092591</v>
      </c>
      <c r="C72" s="107">
        <v>200</v>
      </c>
      <c r="D72" s="108">
        <v>18.850000000000001</v>
      </c>
      <c r="E72" s="108">
        <v>3770.0000000000005</v>
      </c>
      <c r="F72" s="109" t="s">
        <v>12</v>
      </c>
    </row>
    <row r="73" spans="2:6" ht="12.5">
      <c r="B73" s="34">
        <v>45797.490405092591</v>
      </c>
      <c r="C73" s="107">
        <v>261</v>
      </c>
      <c r="D73" s="108">
        <v>18.86</v>
      </c>
      <c r="E73" s="108">
        <v>4922.46</v>
      </c>
      <c r="F73" s="109" t="s">
        <v>12</v>
      </c>
    </row>
    <row r="74" spans="2:6" ht="12.5">
      <c r="B74" s="34">
        <v>45797.49050925926</v>
      </c>
      <c r="C74" s="107">
        <v>128</v>
      </c>
      <c r="D74" s="108">
        <v>18.84</v>
      </c>
      <c r="E74" s="108">
        <v>2411.52</v>
      </c>
      <c r="F74" s="109" t="s">
        <v>12</v>
      </c>
    </row>
    <row r="75" spans="2:6" ht="12.5">
      <c r="B75" s="34">
        <v>45797.49050925926</v>
      </c>
      <c r="C75" s="107">
        <v>128</v>
      </c>
      <c r="D75" s="108">
        <v>18.84</v>
      </c>
      <c r="E75" s="108">
        <v>2411.52</v>
      </c>
      <c r="F75" s="109" t="s">
        <v>12</v>
      </c>
    </row>
    <row r="76" spans="2:6" ht="12.5">
      <c r="B76" s="34">
        <v>45797.501319444447</v>
      </c>
      <c r="C76" s="107">
        <v>230</v>
      </c>
      <c r="D76" s="108">
        <v>18.84</v>
      </c>
      <c r="E76" s="108">
        <v>4333.2</v>
      </c>
      <c r="F76" s="109" t="s">
        <v>12</v>
      </c>
    </row>
    <row r="77" spans="2:6" ht="12.5">
      <c r="B77" s="34">
        <v>45797.501319444447</v>
      </c>
      <c r="C77" s="107">
        <v>238</v>
      </c>
      <c r="D77" s="108">
        <v>18.84</v>
      </c>
      <c r="E77" s="108">
        <v>4483.92</v>
      </c>
      <c r="F77" s="109" t="s">
        <v>12</v>
      </c>
    </row>
    <row r="78" spans="2:6" ht="12.5">
      <c r="B78" s="34">
        <v>45797.501319444447</v>
      </c>
      <c r="C78" s="107">
        <v>231</v>
      </c>
      <c r="D78" s="108">
        <v>18.84</v>
      </c>
      <c r="E78" s="108">
        <v>4352.04</v>
      </c>
      <c r="F78" s="109" t="s">
        <v>12</v>
      </c>
    </row>
    <row r="79" spans="2:6" ht="12.5">
      <c r="B79" s="34">
        <v>45797.511921296296</v>
      </c>
      <c r="C79" s="107">
        <v>247</v>
      </c>
      <c r="D79" s="108">
        <v>18.850000000000001</v>
      </c>
      <c r="E79" s="108">
        <v>4655.9500000000007</v>
      </c>
      <c r="F79" s="109" t="s">
        <v>12</v>
      </c>
    </row>
    <row r="80" spans="2:6" ht="12.5">
      <c r="B80" s="34">
        <v>45797.525381944448</v>
      </c>
      <c r="C80" s="107">
        <v>41</v>
      </c>
      <c r="D80" s="108">
        <v>18.87</v>
      </c>
      <c r="E80" s="108">
        <v>773.67000000000007</v>
      </c>
      <c r="F80" s="109" t="s">
        <v>12</v>
      </c>
    </row>
    <row r="81" spans="2:6" ht="12.5">
      <c r="B81" s="34">
        <v>45797.525381944448</v>
      </c>
      <c r="C81" s="107">
        <v>49</v>
      </c>
      <c r="D81" s="108">
        <v>18.87</v>
      </c>
      <c r="E81" s="108">
        <v>924.63</v>
      </c>
      <c r="F81" s="109" t="s">
        <v>12</v>
      </c>
    </row>
    <row r="82" spans="2:6" ht="12.5">
      <c r="B82" s="34">
        <v>45797.525393518517</v>
      </c>
      <c r="C82" s="107">
        <v>11</v>
      </c>
      <c r="D82" s="108">
        <v>18.87</v>
      </c>
      <c r="E82" s="108">
        <v>207.57000000000002</v>
      </c>
      <c r="F82" s="109" t="s">
        <v>12</v>
      </c>
    </row>
    <row r="83" spans="2:6" ht="12.5">
      <c r="B83" s="34">
        <v>45797.525393518517</v>
      </c>
      <c r="C83" s="107">
        <v>44</v>
      </c>
      <c r="D83" s="108">
        <v>18.87</v>
      </c>
      <c r="E83" s="108">
        <v>830.28000000000009</v>
      </c>
      <c r="F83" s="109" t="s">
        <v>12</v>
      </c>
    </row>
    <row r="84" spans="2:6" ht="12.5">
      <c r="B84" s="34">
        <v>45797.525393518517</v>
      </c>
      <c r="C84" s="107">
        <v>49</v>
      </c>
      <c r="D84" s="108">
        <v>18.87</v>
      </c>
      <c r="E84" s="108">
        <v>924.63</v>
      </c>
      <c r="F84" s="109" t="s">
        <v>12</v>
      </c>
    </row>
    <row r="85" spans="2:6" ht="12.5">
      <c r="B85" s="34">
        <v>45797.527199074073</v>
      </c>
      <c r="C85" s="107">
        <v>360</v>
      </c>
      <c r="D85" s="108">
        <v>18.87</v>
      </c>
      <c r="E85" s="108">
        <v>6793.2000000000007</v>
      </c>
      <c r="F85" s="109" t="s">
        <v>12</v>
      </c>
    </row>
    <row r="86" spans="2:6" ht="12.5">
      <c r="B86" s="34">
        <v>45797.527199074073</v>
      </c>
      <c r="C86" s="107">
        <v>360</v>
      </c>
      <c r="D86" s="108">
        <v>18.87</v>
      </c>
      <c r="E86" s="108">
        <v>6793.2000000000007</v>
      </c>
      <c r="F86" s="109" t="s">
        <v>12</v>
      </c>
    </row>
    <row r="87" spans="2:6" ht="12.5">
      <c r="B87" s="34">
        <v>45797.52888888889</v>
      </c>
      <c r="C87" s="107">
        <v>229</v>
      </c>
      <c r="D87" s="108">
        <v>18.87</v>
      </c>
      <c r="E87" s="108">
        <v>4321.2300000000005</v>
      </c>
      <c r="F87" s="109" t="s">
        <v>12</v>
      </c>
    </row>
    <row r="88" spans="2:6" ht="12.5">
      <c r="B88" s="34">
        <v>45797.535555555558</v>
      </c>
      <c r="C88" s="107">
        <v>373</v>
      </c>
      <c r="D88" s="108">
        <v>18.88</v>
      </c>
      <c r="E88" s="108">
        <v>7042.24</v>
      </c>
      <c r="F88" s="109" t="s">
        <v>12</v>
      </c>
    </row>
    <row r="89" spans="2:6" ht="12.5">
      <c r="B89" s="34">
        <v>45797.535555555558</v>
      </c>
      <c r="C89" s="107">
        <v>260</v>
      </c>
      <c r="D89" s="108">
        <v>18.88</v>
      </c>
      <c r="E89" s="108">
        <v>4908.8</v>
      </c>
      <c r="F89" s="109" t="s">
        <v>12</v>
      </c>
    </row>
    <row r="90" spans="2:6" ht="12.5">
      <c r="B90" s="34">
        <v>45797.535555555558</v>
      </c>
      <c r="C90" s="107">
        <v>122</v>
      </c>
      <c r="D90" s="108">
        <v>18.88</v>
      </c>
      <c r="E90" s="108">
        <v>2303.3599999999997</v>
      </c>
      <c r="F90" s="109" t="s">
        <v>12</v>
      </c>
    </row>
    <row r="91" spans="2:6" ht="12.5">
      <c r="B91" s="34">
        <v>45797.538298611114</v>
      </c>
      <c r="C91" s="107">
        <v>231</v>
      </c>
      <c r="D91" s="108">
        <v>18.87</v>
      </c>
      <c r="E91" s="108">
        <v>4358.97</v>
      </c>
      <c r="F91" s="109" t="s">
        <v>12</v>
      </c>
    </row>
    <row r="92" spans="2:6" ht="12.5">
      <c r="B92" s="34">
        <v>45797.538298611114</v>
      </c>
      <c r="C92" s="107">
        <v>5</v>
      </c>
      <c r="D92" s="108">
        <v>18.87</v>
      </c>
      <c r="E92" s="108">
        <v>94.350000000000009</v>
      </c>
      <c r="F92" s="109" t="s">
        <v>12</v>
      </c>
    </row>
    <row r="93" spans="2:6" ht="12.5">
      <c r="B93" s="34">
        <v>45797.538298611114</v>
      </c>
      <c r="C93" s="107">
        <v>224</v>
      </c>
      <c r="D93" s="108">
        <v>18.87</v>
      </c>
      <c r="E93" s="108">
        <v>4226.88</v>
      </c>
      <c r="F93" s="109" t="s">
        <v>12</v>
      </c>
    </row>
    <row r="94" spans="2:6" ht="12.5">
      <c r="B94" s="34">
        <v>45797.546469907407</v>
      </c>
      <c r="C94" s="107">
        <v>188</v>
      </c>
      <c r="D94" s="108">
        <v>18.88</v>
      </c>
      <c r="E94" s="108">
        <v>3549.4399999999996</v>
      </c>
      <c r="F94" s="109" t="s">
        <v>12</v>
      </c>
    </row>
    <row r="95" spans="2:6" ht="12.5">
      <c r="B95" s="34">
        <v>45797.546469907407</v>
      </c>
      <c r="C95" s="107">
        <v>84</v>
      </c>
      <c r="D95" s="108">
        <v>18.88</v>
      </c>
      <c r="E95" s="108">
        <v>1585.9199999999998</v>
      </c>
      <c r="F95" s="109" t="s">
        <v>12</v>
      </c>
    </row>
    <row r="96" spans="2:6" ht="12.5">
      <c r="B96" s="34">
        <v>45797.54650462963</v>
      </c>
      <c r="C96" s="107">
        <v>245</v>
      </c>
      <c r="D96" s="108">
        <v>18.87</v>
      </c>
      <c r="E96" s="108">
        <v>4623.1500000000005</v>
      </c>
      <c r="F96" s="109" t="s">
        <v>12</v>
      </c>
    </row>
    <row r="97" spans="2:6" ht="12.5">
      <c r="B97" s="34">
        <v>45797.554976851854</v>
      </c>
      <c r="C97" s="107">
        <v>230</v>
      </c>
      <c r="D97" s="108">
        <v>18.86</v>
      </c>
      <c r="E97" s="108">
        <v>4337.8</v>
      </c>
      <c r="F97" s="109" t="s">
        <v>12</v>
      </c>
    </row>
    <row r="98" spans="2:6" ht="12.5">
      <c r="B98" s="34">
        <v>45797.554976851854</v>
      </c>
      <c r="C98" s="107">
        <v>280</v>
      </c>
      <c r="D98" s="108">
        <v>18.87</v>
      </c>
      <c r="E98" s="108">
        <v>5283.6</v>
      </c>
      <c r="F98" s="109" t="s">
        <v>12</v>
      </c>
    </row>
    <row r="99" spans="2:6" ht="12.5">
      <c r="B99" s="34">
        <v>45797.567175925928</v>
      </c>
      <c r="C99" s="107">
        <v>51</v>
      </c>
      <c r="D99" s="108">
        <v>18.86</v>
      </c>
      <c r="E99" s="108">
        <v>961.86</v>
      </c>
      <c r="F99" s="109" t="s">
        <v>12</v>
      </c>
    </row>
    <row r="100" spans="2:6" ht="12.5">
      <c r="B100" s="34">
        <v>45797.567175925928</v>
      </c>
      <c r="C100" s="107">
        <v>184</v>
      </c>
      <c r="D100" s="108">
        <v>18.86</v>
      </c>
      <c r="E100" s="108">
        <v>3470.24</v>
      </c>
      <c r="F100" s="109" t="s">
        <v>12</v>
      </c>
    </row>
    <row r="101" spans="2:6" ht="12.5">
      <c r="B101" s="34">
        <v>45797.572789351849</v>
      </c>
      <c r="C101" s="107">
        <v>152</v>
      </c>
      <c r="D101" s="108">
        <v>18.87</v>
      </c>
      <c r="E101" s="108">
        <v>2868.2400000000002</v>
      </c>
      <c r="F101" s="109" t="s">
        <v>12</v>
      </c>
    </row>
    <row r="102" spans="2:6" ht="12.5">
      <c r="B102" s="34">
        <v>45797.572789351849</v>
      </c>
      <c r="C102" s="107">
        <v>245</v>
      </c>
      <c r="D102" s="108">
        <v>18.87</v>
      </c>
      <c r="E102" s="108">
        <v>4623.1500000000005</v>
      </c>
      <c r="F102" s="109" t="s">
        <v>12</v>
      </c>
    </row>
    <row r="103" spans="2:6" ht="12.5">
      <c r="B103" s="34">
        <v>45797.572789351849</v>
      </c>
      <c r="C103" s="107">
        <v>79</v>
      </c>
      <c r="D103" s="108">
        <v>18.87</v>
      </c>
      <c r="E103" s="108">
        <v>1490.73</v>
      </c>
      <c r="F103" s="109" t="s">
        <v>12</v>
      </c>
    </row>
    <row r="104" spans="2:6" ht="12.5">
      <c r="B104" s="34">
        <v>45797.583912037036</v>
      </c>
      <c r="C104" s="107">
        <v>595</v>
      </c>
      <c r="D104" s="108">
        <v>18.89</v>
      </c>
      <c r="E104" s="108">
        <v>11239.550000000001</v>
      </c>
      <c r="F104" s="109" t="s">
        <v>12</v>
      </c>
    </row>
    <row r="105" spans="2:6" ht="12.5">
      <c r="B105" s="34">
        <v>45797.583912037036</v>
      </c>
      <c r="C105" s="107">
        <v>472</v>
      </c>
      <c r="D105" s="108">
        <v>18.89</v>
      </c>
      <c r="E105" s="108">
        <v>8916.08</v>
      </c>
      <c r="F105" s="109" t="s">
        <v>12</v>
      </c>
    </row>
    <row r="106" spans="2:6" ht="12.5">
      <c r="B106" s="34">
        <v>45797.583912037036</v>
      </c>
      <c r="C106" s="107">
        <v>45</v>
      </c>
      <c r="D106" s="108">
        <v>18.89</v>
      </c>
      <c r="E106" s="108">
        <v>850.05000000000007</v>
      </c>
      <c r="F106" s="109" t="s">
        <v>12</v>
      </c>
    </row>
    <row r="107" spans="2:6" ht="12.5">
      <c r="B107" s="34">
        <v>45797.596608796295</v>
      </c>
      <c r="C107" s="107">
        <v>267</v>
      </c>
      <c r="D107" s="108">
        <v>18.899999999999999</v>
      </c>
      <c r="E107" s="108">
        <v>5046.2999999999993</v>
      </c>
      <c r="F107" s="109" t="s">
        <v>12</v>
      </c>
    </row>
    <row r="108" spans="2:6" ht="12.5">
      <c r="B108" s="34">
        <v>45797.597569444442</v>
      </c>
      <c r="C108" s="107">
        <v>152</v>
      </c>
      <c r="D108" s="108">
        <v>18.899999999999999</v>
      </c>
      <c r="E108" s="108">
        <v>2872.7999999999997</v>
      </c>
      <c r="F108" s="109" t="s">
        <v>12</v>
      </c>
    </row>
    <row r="109" spans="2:6" ht="12.5">
      <c r="B109" s="34">
        <v>45797.597569444442</v>
      </c>
      <c r="C109" s="107">
        <v>89</v>
      </c>
      <c r="D109" s="108">
        <v>18.899999999999999</v>
      </c>
      <c r="E109" s="108">
        <v>1682.1</v>
      </c>
      <c r="F109" s="109" t="s">
        <v>12</v>
      </c>
    </row>
    <row r="110" spans="2:6" ht="12.5">
      <c r="B110" s="34">
        <v>45797.600636574076</v>
      </c>
      <c r="C110" s="107">
        <v>244</v>
      </c>
      <c r="D110" s="108">
        <v>18.899999999999999</v>
      </c>
      <c r="E110" s="108">
        <v>4611.5999999999995</v>
      </c>
      <c r="F110" s="109" t="s">
        <v>12</v>
      </c>
    </row>
    <row r="111" spans="2:6" ht="12.5">
      <c r="B111" s="34">
        <v>45797.602638888886</v>
      </c>
      <c r="C111" s="107">
        <v>325</v>
      </c>
      <c r="D111" s="108">
        <v>18.899999999999999</v>
      </c>
      <c r="E111" s="108">
        <v>6142.4999999999991</v>
      </c>
      <c r="F111" s="109" t="s">
        <v>12</v>
      </c>
    </row>
    <row r="112" spans="2:6" ht="12.5">
      <c r="B112" s="34">
        <v>45797.602638888886</v>
      </c>
      <c r="C112" s="107">
        <v>144</v>
      </c>
      <c r="D112" s="108">
        <v>18.899999999999999</v>
      </c>
      <c r="E112" s="108">
        <v>2721.6</v>
      </c>
      <c r="F112" s="109" t="s">
        <v>12</v>
      </c>
    </row>
    <row r="113" spans="2:6" ht="12.5">
      <c r="B113" s="34">
        <v>45797.602951388886</v>
      </c>
      <c r="C113" s="107">
        <v>236</v>
      </c>
      <c r="D113" s="108">
        <v>18.89</v>
      </c>
      <c r="E113" s="108">
        <v>4458.04</v>
      </c>
      <c r="F113" s="109" t="s">
        <v>12</v>
      </c>
    </row>
    <row r="114" spans="2:6" ht="12.5">
      <c r="B114" s="34">
        <v>45797.610451388886</v>
      </c>
      <c r="C114" s="107">
        <v>262</v>
      </c>
      <c r="D114" s="108">
        <v>18.89</v>
      </c>
      <c r="E114" s="108">
        <v>4949.18</v>
      </c>
      <c r="F114" s="109" t="s">
        <v>12</v>
      </c>
    </row>
    <row r="115" spans="2:6" ht="12.5">
      <c r="B115" s="34">
        <v>45797.615868055553</v>
      </c>
      <c r="C115" s="107">
        <v>259</v>
      </c>
      <c r="D115" s="108">
        <v>18.89</v>
      </c>
      <c r="E115" s="108">
        <v>4892.51</v>
      </c>
      <c r="F115" s="109" t="s">
        <v>12</v>
      </c>
    </row>
    <row r="116" spans="2:6" ht="12.5">
      <c r="B116" s="34">
        <v>45797.623333333337</v>
      </c>
      <c r="C116" s="107">
        <v>448</v>
      </c>
      <c r="D116" s="108">
        <v>18.89</v>
      </c>
      <c r="E116" s="108">
        <v>8462.7200000000012</v>
      </c>
      <c r="F116" s="109" t="s">
        <v>12</v>
      </c>
    </row>
    <row r="117" spans="2:6" ht="12.5">
      <c r="B117" s="34">
        <v>45797.623333333337</v>
      </c>
      <c r="C117" s="107">
        <v>42</v>
      </c>
      <c r="D117" s="108">
        <v>18.89</v>
      </c>
      <c r="E117" s="108">
        <v>793.38</v>
      </c>
      <c r="F117" s="109" t="s">
        <v>12</v>
      </c>
    </row>
    <row r="118" spans="2:6" ht="12.5">
      <c r="B118" s="34">
        <v>45797.623333333337</v>
      </c>
      <c r="C118" s="107">
        <v>276</v>
      </c>
      <c r="D118" s="108">
        <v>18.89</v>
      </c>
      <c r="E118" s="108">
        <v>5213.6400000000003</v>
      </c>
      <c r="F118" s="109" t="s">
        <v>12</v>
      </c>
    </row>
    <row r="119" spans="2:6" ht="12.5">
      <c r="B119" s="34">
        <v>45797.624571759261</v>
      </c>
      <c r="C119" s="107">
        <v>179</v>
      </c>
      <c r="D119" s="108">
        <v>18.88</v>
      </c>
      <c r="E119" s="108">
        <v>3379.52</v>
      </c>
      <c r="F119" s="109" t="s">
        <v>12</v>
      </c>
    </row>
    <row r="120" spans="2:6" ht="12.5">
      <c r="B120" s="34">
        <v>45797.63045138889</v>
      </c>
      <c r="C120" s="107">
        <v>52</v>
      </c>
      <c r="D120" s="108">
        <v>18.899999999999999</v>
      </c>
      <c r="E120" s="108">
        <v>982.8</v>
      </c>
      <c r="F120" s="109" t="s">
        <v>12</v>
      </c>
    </row>
    <row r="121" spans="2:6" ht="12.5">
      <c r="B121" s="34">
        <v>45797.63045138889</v>
      </c>
      <c r="C121" s="107">
        <v>221</v>
      </c>
      <c r="D121" s="108">
        <v>18.899999999999999</v>
      </c>
      <c r="E121" s="108">
        <v>4176.8999999999996</v>
      </c>
      <c r="F121" s="109" t="s">
        <v>12</v>
      </c>
    </row>
    <row r="122" spans="2:6" ht="12.5">
      <c r="B122" s="34">
        <v>45797.633055555554</v>
      </c>
      <c r="C122" s="107">
        <v>139</v>
      </c>
      <c r="D122" s="108">
        <v>18.899999999999999</v>
      </c>
      <c r="E122" s="108">
        <v>2627.1</v>
      </c>
      <c r="F122" s="109" t="s">
        <v>12</v>
      </c>
    </row>
    <row r="123" spans="2:6" ht="12.5">
      <c r="B123" s="34">
        <v>45797.633055555554</v>
      </c>
      <c r="C123" s="107">
        <v>136</v>
      </c>
      <c r="D123" s="108">
        <v>18.899999999999999</v>
      </c>
      <c r="E123" s="108">
        <v>2570.3999999999996</v>
      </c>
      <c r="F123" s="109" t="s">
        <v>12</v>
      </c>
    </row>
    <row r="124" spans="2:6" ht="12.5">
      <c r="B124" s="34">
        <v>45797.636261574073</v>
      </c>
      <c r="C124" s="107">
        <v>13</v>
      </c>
      <c r="D124" s="108">
        <v>18.899999999999999</v>
      </c>
      <c r="E124" s="108">
        <v>245.7</v>
      </c>
      <c r="F124" s="109" t="s">
        <v>12</v>
      </c>
    </row>
    <row r="125" spans="2:6" ht="12.5">
      <c r="B125" s="34">
        <v>45797.636261574073</v>
      </c>
      <c r="C125" s="107">
        <v>248</v>
      </c>
      <c r="D125" s="108">
        <v>18.899999999999999</v>
      </c>
      <c r="E125" s="108">
        <v>4687.2</v>
      </c>
      <c r="F125" s="109" t="s">
        <v>12</v>
      </c>
    </row>
    <row r="126" spans="2:6" ht="12.5">
      <c r="B126" s="34">
        <v>45797.637395833335</v>
      </c>
      <c r="C126" s="107">
        <v>23</v>
      </c>
      <c r="D126" s="108">
        <v>18.899999999999999</v>
      </c>
      <c r="E126" s="108">
        <v>434.7</v>
      </c>
      <c r="F126" s="109" t="s">
        <v>12</v>
      </c>
    </row>
    <row r="127" spans="2:6" ht="12.5">
      <c r="B127" s="34">
        <v>45797.638009259259</v>
      </c>
      <c r="C127" s="107">
        <v>437</v>
      </c>
      <c r="D127" s="108">
        <v>18.899999999999999</v>
      </c>
      <c r="E127" s="108">
        <v>8259.2999999999993</v>
      </c>
      <c r="F127" s="109" t="s">
        <v>12</v>
      </c>
    </row>
    <row r="128" spans="2:6" ht="12.5">
      <c r="B128" s="34">
        <v>45797.644375000003</v>
      </c>
      <c r="C128" s="107">
        <v>236</v>
      </c>
      <c r="D128" s="108">
        <v>18.91</v>
      </c>
      <c r="E128" s="108">
        <v>4462.76</v>
      </c>
      <c r="F128" s="109" t="s">
        <v>12</v>
      </c>
    </row>
    <row r="129" spans="2:6" ht="12.5">
      <c r="B129" s="34">
        <v>45797.647326388891</v>
      </c>
      <c r="C129" s="107">
        <v>367</v>
      </c>
      <c r="D129" s="108">
        <v>18.920000000000002</v>
      </c>
      <c r="E129" s="108">
        <v>6943.64</v>
      </c>
      <c r="F129" s="109" t="s">
        <v>12</v>
      </c>
    </row>
    <row r="130" spans="2:6" ht="12.5">
      <c r="B130" s="34">
        <v>45797.647326388891</v>
      </c>
      <c r="C130" s="107">
        <v>117</v>
      </c>
      <c r="D130" s="108">
        <v>18.920000000000002</v>
      </c>
      <c r="E130" s="108">
        <v>2213.6400000000003</v>
      </c>
      <c r="F130" s="109" t="s">
        <v>12</v>
      </c>
    </row>
    <row r="131" spans="2:6" ht="12.5">
      <c r="B131" s="34">
        <v>45797.647326388891</v>
      </c>
      <c r="C131" s="107">
        <v>252</v>
      </c>
      <c r="D131" s="108">
        <v>18.920000000000002</v>
      </c>
      <c r="E131" s="108">
        <v>4767.84</v>
      </c>
      <c r="F131" s="109" t="s">
        <v>12</v>
      </c>
    </row>
    <row r="132" spans="2:6" ht="12.5">
      <c r="B132" s="34">
        <v>45797.647407407407</v>
      </c>
      <c r="C132" s="107">
        <v>235</v>
      </c>
      <c r="D132" s="108">
        <v>18.91</v>
      </c>
      <c r="E132" s="108">
        <v>4443.8500000000004</v>
      </c>
      <c r="F132" s="109" t="s">
        <v>12</v>
      </c>
    </row>
    <row r="133" spans="2:6" ht="12.5">
      <c r="B133" s="34">
        <v>45797.650694444441</v>
      </c>
      <c r="C133" s="107">
        <v>491</v>
      </c>
      <c r="D133" s="108">
        <v>18.91</v>
      </c>
      <c r="E133" s="108">
        <v>9284.81</v>
      </c>
      <c r="F133" s="109" t="s">
        <v>12</v>
      </c>
    </row>
    <row r="134" spans="2:6" ht="12.5">
      <c r="B134" s="34">
        <v>45797.651562500003</v>
      </c>
      <c r="C134" s="107">
        <v>247</v>
      </c>
      <c r="D134" s="108">
        <v>18.899999999999999</v>
      </c>
      <c r="E134" s="108">
        <v>4668.2999999999993</v>
      </c>
      <c r="F134" s="109" t="s">
        <v>12</v>
      </c>
    </row>
    <row r="135" spans="2:6" ht="12.5">
      <c r="B135" s="34">
        <v>45797.65960648148</v>
      </c>
      <c r="C135" s="107">
        <v>107</v>
      </c>
      <c r="D135" s="108">
        <v>18.93</v>
      </c>
      <c r="E135" s="108">
        <v>2025.51</v>
      </c>
      <c r="F135" s="109" t="s">
        <v>12</v>
      </c>
    </row>
    <row r="136" spans="2:6" ht="12.5">
      <c r="B136" s="34">
        <v>45797.65960648148</v>
      </c>
      <c r="C136" s="107">
        <v>153</v>
      </c>
      <c r="D136" s="108">
        <v>18.93</v>
      </c>
      <c r="E136" s="108">
        <v>2896.29</v>
      </c>
      <c r="F136" s="109" t="s">
        <v>12</v>
      </c>
    </row>
    <row r="137" spans="2:6" ht="12.5">
      <c r="B137" s="34">
        <v>45797.661631944444</v>
      </c>
      <c r="C137" s="107">
        <v>268</v>
      </c>
      <c r="D137" s="108">
        <v>18.93</v>
      </c>
      <c r="E137" s="108">
        <v>5073.24</v>
      </c>
      <c r="F137" s="109" t="s">
        <v>12</v>
      </c>
    </row>
    <row r="138" spans="2:6" ht="12.5">
      <c r="B138" s="34">
        <v>45797.66170138889</v>
      </c>
      <c r="C138" s="107">
        <v>237</v>
      </c>
      <c r="D138" s="108">
        <v>18.91</v>
      </c>
      <c r="E138" s="108">
        <v>4481.67</v>
      </c>
      <c r="F138" s="109" t="s">
        <v>12</v>
      </c>
    </row>
    <row r="139" spans="2:6" ht="12.5">
      <c r="B139" s="34">
        <v>45797.66170138889</v>
      </c>
      <c r="C139" s="107">
        <v>63</v>
      </c>
      <c r="D139" s="108">
        <v>18.920000000000002</v>
      </c>
      <c r="E139" s="108">
        <v>1191.96</v>
      </c>
      <c r="F139" s="109" t="s">
        <v>12</v>
      </c>
    </row>
    <row r="140" spans="2:6" ht="12.5">
      <c r="B140" s="34">
        <v>45797.66170138889</v>
      </c>
      <c r="C140" s="107">
        <v>292</v>
      </c>
      <c r="D140" s="108">
        <v>18.920000000000002</v>
      </c>
      <c r="E140" s="108">
        <v>5524.64</v>
      </c>
      <c r="F140" s="109" t="s">
        <v>12</v>
      </c>
    </row>
    <row r="141" spans="2:6" ht="12.5">
      <c r="B141" s="34">
        <v>45797.66170138889</v>
      </c>
      <c r="C141" s="107">
        <v>292</v>
      </c>
      <c r="D141" s="108">
        <v>18.920000000000002</v>
      </c>
      <c r="E141" s="108">
        <v>5524.64</v>
      </c>
      <c r="F141" s="109" t="s">
        <v>12</v>
      </c>
    </row>
    <row r="142" spans="2:6" ht="12.5">
      <c r="B142" s="34">
        <v>45797.66170138889</v>
      </c>
      <c r="C142" s="107">
        <v>292</v>
      </c>
      <c r="D142" s="108">
        <v>18.920000000000002</v>
      </c>
      <c r="E142" s="108">
        <v>5524.64</v>
      </c>
      <c r="F142" s="109" t="s">
        <v>12</v>
      </c>
    </row>
    <row r="143" spans="2:6" ht="12.5">
      <c r="B143" s="34">
        <v>45797.667453703703</v>
      </c>
      <c r="C143" s="107">
        <v>484</v>
      </c>
      <c r="D143" s="108">
        <v>18.93</v>
      </c>
      <c r="E143" s="108">
        <v>9162.119999999999</v>
      </c>
      <c r="F143" s="109" t="s">
        <v>12</v>
      </c>
    </row>
    <row r="144" spans="2:6" ht="12.5">
      <c r="B144" s="34">
        <v>45797.673634259256</v>
      </c>
      <c r="C144" s="107">
        <v>238</v>
      </c>
      <c r="D144" s="108">
        <v>18.88</v>
      </c>
      <c r="E144" s="108">
        <v>4493.4399999999996</v>
      </c>
      <c r="F144" s="109" t="s">
        <v>12</v>
      </c>
    </row>
    <row r="145" spans="2:6" ht="12.5">
      <c r="B145" s="34">
        <v>45797.673634259256</v>
      </c>
      <c r="C145" s="107">
        <v>260</v>
      </c>
      <c r="D145" s="108">
        <v>18.88</v>
      </c>
      <c r="E145" s="108">
        <v>4908.8</v>
      </c>
      <c r="F145" s="109" t="s">
        <v>12</v>
      </c>
    </row>
    <row r="146" spans="2:6" ht="12.5">
      <c r="B146" s="34">
        <v>45797.673645833333</v>
      </c>
      <c r="C146" s="107">
        <v>248</v>
      </c>
      <c r="D146" s="108">
        <v>18.87</v>
      </c>
      <c r="E146" s="108">
        <v>4679.76</v>
      </c>
      <c r="F146" s="109" t="s">
        <v>12</v>
      </c>
    </row>
    <row r="147" spans="2:6" ht="12.5">
      <c r="B147" s="34">
        <v>45797.681631944448</v>
      </c>
      <c r="C147" s="107">
        <v>234</v>
      </c>
      <c r="D147" s="108">
        <v>18.91</v>
      </c>
      <c r="E147" s="108">
        <v>4424.9399999999996</v>
      </c>
      <c r="F147" s="109" t="s">
        <v>12</v>
      </c>
    </row>
    <row r="148" spans="2:6" ht="12.5">
      <c r="B148" s="34">
        <v>45797.681631944448</v>
      </c>
      <c r="C148" s="107">
        <v>238</v>
      </c>
      <c r="D148" s="108">
        <v>18.91</v>
      </c>
      <c r="E148" s="108">
        <v>4500.58</v>
      </c>
      <c r="F148" s="109" t="s">
        <v>12</v>
      </c>
    </row>
    <row r="149" spans="2:6" ht="12.5">
      <c r="B149" s="34">
        <v>45797.682824074072</v>
      </c>
      <c r="C149" s="107">
        <v>168</v>
      </c>
      <c r="D149" s="108">
        <v>18.91</v>
      </c>
      <c r="E149" s="108">
        <v>3176.88</v>
      </c>
      <c r="F149" s="109" t="s">
        <v>12</v>
      </c>
    </row>
    <row r="150" spans="2:6" ht="12.5">
      <c r="B150" s="34">
        <v>45797.682824074072</v>
      </c>
      <c r="C150" s="107">
        <v>12</v>
      </c>
      <c r="D150" s="108">
        <v>18.91</v>
      </c>
      <c r="E150" s="108">
        <v>226.92000000000002</v>
      </c>
      <c r="F150" s="109" t="s">
        <v>12</v>
      </c>
    </row>
    <row r="151" spans="2:6" ht="12.5">
      <c r="B151" s="34">
        <v>45797.682824074072</v>
      </c>
      <c r="C151" s="107">
        <v>293</v>
      </c>
      <c r="D151" s="108">
        <v>18.91</v>
      </c>
      <c r="E151" s="108">
        <v>5540.63</v>
      </c>
      <c r="F151" s="109" t="s">
        <v>12</v>
      </c>
    </row>
    <row r="152" spans="2:6" ht="12.5">
      <c r="B152" s="34">
        <v>45797.682824074072</v>
      </c>
      <c r="C152" s="107">
        <v>293</v>
      </c>
      <c r="D152" s="108">
        <v>18.91</v>
      </c>
      <c r="E152" s="108">
        <v>5540.63</v>
      </c>
      <c r="F152" s="109" t="s">
        <v>12</v>
      </c>
    </row>
    <row r="153" spans="2:6" ht="12.5">
      <c r="B153" s="34">
        <v>45797.682824074072</v>
      </c>
      <c r="C153" s="107">
        <v>12</v>
      </c>
      <c r="D153" s="108">
        <v>18.91</v>
      </c>
      <c r="E153" s="108">
        <v>226.92000000000002</v>
      </c>
      <c r="F153" s="109" t="s">
        <v>12</v>
      </c>
    </row>
    <row r="154" spans="2:6" ht="12.5">
      <c r="B154" s="34">
        <v>45797.685034722221</v>
      </c>
      <c r="C154" s="107">
        <v>231</v>
      </c>
      <c r="D154" s="108">
        <v>18.899999999999999</v>
      </c>
      <c r="E154" s="108">
        <v>4365.8999999999996</v>
      </c>
      <c r="F154" s="109" t="s">
        <v>12</v>
      </c>
    </row>
    <row r="155" spans="2:6" ht="12.5">
      <c r="B155" s="34">
        <v>45797.688067129631</v>
      </c>
      <c r="C155" s="107">
        <v>248</v>
      </c>
      <c r="D155" s="108">
        <v>18.89</v>
      </c>
      <c r="E155" s="108">
        <v>4684.72</v>
      </c>
      <c r="F155" s="109" t="s">
        <v>12</v>
      </c>
    </row>
    <row r="156" spans="2:6" ht="12.5">
      <c r="B156" s="34">
        <v>45797.692523148151</v>
      </c>
      <c r="C156" s="107">
        <v>259</v>
      </c>
      <c r="D156" s="108">
        <v>18.93</v>
      </c>
      <c r="E156" s="108">
        <v>4902.87</v>
      </c>
      <c r="F156" s="109" t="s">
        <v>12</v>
      </c>
    </row>
    <row r="157" spans="2:6" ht="12.5">
      <c r="B157" s="34">
        <v>45797.692546296297</v>
      </c>
      <c r="C157" s="107">
        <v>263</v>
      </c>
      <c r="D157" s="108">
        <v>18.920000000000002</v>
      </c>
      <c r="E157" s="108">
        <v>4975.96</v>
      </c>
      <c r="F157" s="109" t="s">
        <v>12</v>
      </c>
    </row>
    <row r="158" spans="2:6" ht="12.5">
      <c r="B158" s="34">
        <v>45797.692546296297</v>
      </c>
      <c r="C158" s="107">
        <v>253</v>
      </c>
      <c r="D158" s="108">
        <v>18.920000000000002</v>
      </c>
      <c r="E158" s="108">
        <v>4786.76</v>
      </c>
      <c r="F158" s="109" t="s">
        <v>12</v>
      </c>
    </row>
    <row r="159" spans="2:6" ht="12.5">
      <c r="B159" s="34">
        <v>45797.700787037036</v>
      </c>
      <c r="C159" s="107">
        <v>202</v>
      </c>
      <c r="D159" s="108">
        <v>18.89</v>
      </c>
      <c r="E159" s="108">
        <v>3815.78</v>
      </c>
      <c r="F159" s="109" t="s">
        <v>12</v>
      </c>
    </row>
    <row r="160" spans="2:6" ht="12.5">
      <c r="B160" s="34">
        <v>45797.700787037036</v>
      </c>
      <c r="C160" s="107">
        <v>37</v>
      </c>
      <c r="D160" s="108">
        <v>18.89</v>
      </c>
      <c r="E160" s="108">
        <v>698.93000000000006</v>
      </c>
      <c r="F160" s="109" t="s">
        <v>12</v>
      </c>
    </row>
    <row r="161" spans="2:6" ht="12.5">
      <c r="B161" s="34">
        <v>45797.700787037036</v>
      </c>
      <c r="C161" s="107">
        <v>251</v>
      </c>
      <c r="D161" s="108">
        <v>18.89</v>
      </c>
      <c r="E161" s="108">
        <v>4741.3900000000003</v>
      </c>
      <c r="F161" s="109" t="s">
        <v>12</v>
      </c>
    </row>
    <row r="162" spans="2:6" ht="12.5">
      <c r="B162" s="34">
        <v>45797.704710648148</v>
      </c>
      <c r="C162" s="107">
        <v>243</v>
      </c>
      <c r="D162" s="108">
        <v>18.899999999999999</v>
      </c>
      <c r="E162" s="108">
        <v>4592.7</v>
      </c>
      <c r="F162" s="109" t="s">
        <v>12</v>
      </c>
    </row>
    <row r="163" spans="2:6" ht="12.5">
      <c r="B163" s="34">
        <v>45797.706296296295</v>
      </c>
      <c r="C163" s="107">
        <v>725</v>
      </c>
      <c r="D163" s="108">
        <v>18.89</v>
      </c>
      <c r="E163" s="108">
        <v>13695.25</v>
      </c>
      <c r="F163" s="109" t="s">
        <v>12</v>
      </c>
    </row>
    <row r="164" spans="2:6" ht="12.5">
      <c r="B164" s="34">
        <v>45797.711516203701</v>
      </c>
      <c r="C164" s="107">
        <v>274</v>
      </c>
      <c r="D164" s="108">
        <v>18.91</v>
      </c>
      <c r="E164" s="108">
        <v>5181.34</v>
      </c>
      <c r="F164" s="109" t="s">
        <v>12</v>
      </c>
    </row>
    <row r="165" spans="2:6" ht="12.5">
      <c r="B165" s="34">
        <v>45797.719456018516</v>
      </c>
      <c r="C165" s="107">
        <v>90</v>
      </c>
      <c r="D165" s="108">
        <v>18.940000000000001</v>
      </c>
      <c r="E165" s="108">
        <v>1704.6000000000001</v>
      </c>
      <c r="F165" s="109" t="s">
        <v>12</v>
      </c>
    </row>
    <row r="166" spans="2:6" ht="12.5">
      <c r="B166" s="34">
        <v>45797.719456018516</v>
      </c>
      <c r="C166" s="107">
        <v>90</v>
      </c>
      <c r="D166" s="108">
        <v>18.940000000000001</v>
      </c>
      <c r="E166" s="108">
        <v>1704.6000000000001</v>
      </c>
      <c r="F166" s="109" t="s">
        <v>12</v>
      </c>
    </row>
    <row r="167" spans="2:6" ht="12.5">
      <c r="B167" s="34">
        <v>45797.719502314816</v>
      </c>
      <c r="C167" s="107">
        <v>1012</v>
      </c>
      <c r="D167" s="108">
        <v>18.940000000000001</v>
      </c>
      <c r="E167" s="108">
        <v>19167.280000000002</v>
      </c>
      <c r="F167" s="109" t="s">
        <v>12</v>
      </c>
    </row>
    <row r="168" spans="2:6" ht="12.5">
      <c r="B168" s="34">
        <v>45797.719826388886</v>
      </c>
      <c r="C168" s="107">
        <v>251</v>
      </c>
      <c r="D168" s="108">
        <v>18.93</v>
      </c>
      <c r="E168" s="108">
        <v>4751.43</v>
      </c>
      <c r="F168" s="109" t="s">
        <v>12</v>
      </c>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F6D6-2C21-4CC8-8754-3D2BBEE307E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45796</v>
      </c>
      <c r="C15" s="59">
        <f>SUMIF(F20:F5000,F15,C20:C5000)</f>
        <v>32954</v>
      </c>
      <c r="D15" s="60">
        <f>E15/C15</f>
        <v>18.9416793105541</v>
      </c>
      <c r="E15" s="60">
        <f>SUMIF(F20:F5000,F15,E20:E5000)</f>
        <v>624204.09999999986</v>
      </c>
      <c r="F15" s="61" t="s">
        <v>12</v>
      </c>
    </row>
    <row r="16" spans="2:10">
      <c r="B16" s="26">
        <v>45796</v>
      </c>
      <c r="C16" s="59">
        <f>SUMIF(F20:F5001,F16,C20:C5001)</f>
        <v>0</v>
      </c>
      <c r="D16" s="60">
        <v>0</v>
      </c>
      <c r="E16" s="60">
        <f>SUMIF(F20:F5001,F16,E20:E5001)</f>
        <v>0</v>
      </c>
      <c r="F16" s="61" t="s">
        <v>22</v>
      </c>
    </row>
    <row r="17" spans="2:12" ht="12.5">
      <c r="B17" s="26">
        <v>45796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45796.379282407404</v>
      </c>
      <c r="C20" s="107">
        <v>519</v>
      </c>
      <c r="D20" s="108">
        <v>18.68</v>
      </c>
      <c r="E20" s="108">
        <v>9694.92</v>
      </c>
      <c r="F20" s="109" t="s">
        <v>12</v>
      </c>
      <c r="G20" s="87"/>
      <c r="H20" s="86"/>
      <c r="I20" s="86"/>
      <c r="J20" s="86"/>
      <c r="K20" s="86"/>
    </row>
    <row r="21" spans="2:12" ht="12.5">
      <c r="B21" s="34">
        <v>45796.381458333337</v>
      </c>
      <c r="C21" s="107">
        <v>243</v>
      </c>
      <c r="D21" s="108">
        <v>18.7</v>
      </c>
      <c r="E21" s="108">
        <v>4544.0999999999995</v>
      </c>
      <c r="F21" s="109" t="s">
        <v>12</v>
      </c>
    </row>
    <row r="22" spans="2:12" ht="12.5">
      <c r="B22" s="34">
        <v>45796.382696759261</v>
      </c>
      <c r="C22" s="107">
        <v>233</v>
      </c>
      <c r="D22" s="108">
        <v>18.760000000000002</v>
      </c>
      <c r="E22" s="108">
        <v>4371.08</v>
      </c>
      <c r="F22" s="109" t="s">
        <v>12</v>
      </c>
    </row>
    <row r="23" spans="2:12" ht="12.5">
      <c r="B23" s="34">
        <v>45796.385254629633</v>
      </c>
      <c r="C23" s="107">
        <v>326</v>
      </c>
      <c r="D23" s="108">
        <v>18.73</v>
      </c>
      <c r="E23" s="108">
        <v>6105.9800000000005</v>
      </c>
      <c r="F23" s="109" t="s">
        <v>12</v>
      </c>
    </row>
    <row r="24" spans="2:12" ht="12.5">
      <c r="B24" s="34">
        <v>45796.386608796296</v>
      </c>
      <c r="C24" s="107">
        <v>254</v>
      </c>
      <c r="D24" s="108">
        <v>18.7</v>
      </c>
      <c r="E24" s="108">
        <v>4749.8</v>
      </c>
      <c r="F24" s="109" t="s">
        <v>12</v>
      </c>
    </row>
    <row r="25" spans="2:12" ht="12.5">
      <c r="B25" s="34">
        <v>45796.389317129629</v>
      </c>
      <c r="C25" s="107">
        <v>259</v>
      </c>
      <c r="D25" s="108">
        <v>18.79</v>
      </c>
      <c r="E25" s="108">
        <v>4866.6099999999997</v>
      </c>
      <c r="F25" s="109" t="s">
        <v>12</v>
      </c>
    </row>
    <row r="26" spans="2:12" ht="12.5">
      <c r="B26" s="34">
        <v>45796.389502314814</v>
      </c>
      <c r="C26" s="107">
        <v>281</v>
      </c>
      <c r="D26" s="108">
        <v>18.77</v>
      </c>
      <c r="E26" s="108">
        <v>5274.37</v>
      </c>
      <c r="F26" s="109" t="s">
        <v>12</v>
      </c>
    </row>
    <row r="27" spans="2:12" ht="12.5">
      <c r="B27" s="34">
        <v>45796.392152777778</v>
      </c>
      <c r="C27" s="107">
        <v>234</v>
      </c>
      <c r="D27" s="108">
        <v>18.78</v>
      </c>
      <c r="E27" s="108">
        <v>4394.5200000000004</v>
      </c>
      <c r="F27" s="109" t="s">
        <v>12</v>
      </c>
    </row>
    <row r="28" spans="2:12" ht="12.5">
      <c r="B28" s="34">
        <v>45796.394525462965</v>
      </c>
      <c r="C28" s="107">
        <v>244</v>
      </c>
      <c r="D28" s="108">
        <v>18.809999999999999</v>
      </c>
      <c r="E28" s="108">
        <v>4589.6399999999994</v>
      </c>
      <c r="F28" s="109" t="s">
        <v>12</v>
      </c>
    </row>
    <row r="29" spans="2:12" ht="12.5">
      <c r="B29" s="34">
        <v>45796.39702546296</v>
      </c>
      <c r="C29" s="107">
        <v>240</v>
      </c>
      <c r="D29" s="108">
        <v>18.8</v>
      </c>
      <c r="E29" s="108">
        <v>4512</v>
      </c>
      <c r="F29" s="109" t="s">
        <v>12</v>
      </c>
    </row>
    <row r="30" spans="2:12" ht="12.5">
      <c r="B30" s="34">
        <v>45796.400196759256</v>
      </c>
      <c r="C30" s="107">
        <v>119</v>
      </c>
      <c r="D30" s="108">
        <v>18.809999999999999</v>
      </c>
      <c r="E30" s="108">
        <v>2238.39</v>
      </c>
      <c r="F30" s="109" t="s">
        <v>12</v>
      </c>
    </row>
    <row r="31" spans="2:12" ht="12.5">
      <c r="B31" s="34">
        <v>45796.400196759256</v>
      </c>
      <c r="C31" s="107">
        <v>240</v>
      </c>
      <c r="D31" s="108">
        <v>18.809999999999999</v>
      </c>
      <c r="E31" s="108">
        <v>4514.3999999999996</v>
      </c>
      <c r="F31" s="109" t="s">
        <v>12</v>
      </c>
    </row>
    <row r="32" spans="2:12" ht="12.5">
      <c r="B32" s="34">
        <v>45796.400196759256</v>
      </c>
      <c r="C32" s="107">
        <v>232</v>
      </c>
      <c r="D32" s="108">
        <v>18.809999999999999</v>
      </c>
      <c r="E32" s="108">
        <v>4363.92</v>
      </c>
      <c r="F32" s="109" t="s">
        <v>12</v>
      </c>
    </row>
    <row r="33" spans="2:6" ht="12.5">
      <c r="B33" s="34">
        <v>45796.400196759256</v>
      </c>
      <c r="C33" s="107">
        <v>118</v>
      </c>
      <c r="D33" s="108">
        <v>18.809999999999999</v>
      </c>
      <c r="E33" s="108">
        <v>2219.58</v>
      </c>
      <c r="F33" s="109" t="s">
        <v>12</v>
      </c>
    </row>
    <row r="34" spans="2:6" ht="12.5">
      <c r="B34" s="34">
        <v>45796.406435185185</v>
      </c>
      <c r="C34" s="107">
        <v>263</v>
      </c>
      <c r="D34" s="108">
        <v>18.809999999999999</v>
      </c>
      <c r="E34" s="108">
        <v>4947.03</v>
      </c>
      <c r="F34" s="109" t="s">
        <v>12</v>
      </c>
    </row>
    <row r="35" spans="2:6" ht="12.5">
      <c r="B35" s="34">
        <v>45796.408229166664</v>
      </c>
      <c r="C35" s="107">
        <v>433</v>
      </c>
      <c r="D35" s="108">
        <v>18.809999999999999</v>
      </c>
      <c r="E35" s="108">
        <v>8144.73</v>
      </c>
      <c r="F35" s="109" t="s">
        <v>12</v>
      </c>
    </row>
    <row r="36" spans="2:6" ht="12.5">
      <c r="B36" s="34">
        <v>45796.410069444442</v>
      </c>
      <c r="C36" s="107">
        <v>542</v>
      </c>
      <c r="D36" s="108">
        <v>18.809999999999999</v>
      </c>
      <c r="E36" s="108">
        <v>10195.019999999999</v>
      </c>
      <c r="F36" s="109" t="s">
        <v>12</v>
      </c>
    </row>
    <row r="37" spans="2:6" ht="12.5">
      <c r="B37" s="34">
        <v>45796.415590277778</v>
      </c>
      <c r="C37" s="107">
        <v>559</v>
      </c>
      <c r="D37" s="108">
        <v>18.850000000000001</v>
      </c>
      <c r="E37" s="108">
        <v>10537.150000000001</v>
      </c>
      <c r="F37" s="109" t="s">
        <v>12</v>
      </c>
    </row>
    <row r="38" spans="2:6" ht="12.5">
      <c r="B38" s="34">
        <v>45796.418310185189</v>
      </c>
      <c r="C38" s="107">
        <v>243</v>
      </c>
      <c r="D38" s="108">
        <v>18.84</v>
      </c>
      <c r="E38" s="108">
        <v>4578.12</v>
      </c>
      <c r="F38" s="109" t="s">
        <v>12</v>
      </c>
    </row>
    <row r="39" spans="2:6" ht="12.5">
      <c r="B39" s="34">
        <v>45796.421087962961</v>
      </c>
      <c r="C39" s="107">
        <v>474</v>
      </c>
      <c r="D39" s="108">
        <v>18.899999999999999</v>
      </c>
      <c r="E39" s="108">
        <v>8958.5999999999985</v>
      </c>
      <c r="F39" s="109" t="s">
        <v>12</v>
      </c>
    </row>
    <row r="40" spans="2:6" ht="12.5">
      <c r="B40" s="34">
        <v>45796.421087962961</v>
      </c>
      <c r="C40" s="107">
        <v>38</v>
      </c>
      <c r="D40" s="108">
        <v>18.899999999999999</v>
      </c>
      <c r="E40" s="108">
        <v>718.19999999999993</v>
      </c>
      <c r="F40" s="109" t="s">
        <v>12</v>
      </c>
    </row>
    <row r="41" spans="2:6" ht="12.5">
      <c r="B41" s="34">
        <v>45796.424884259257</v>
      </c>
      <c r="C41" s="107">
        <v>145</v>
      </c>
      <c r="D41" s="108">
        <v>18.96</v>
      </c>
      <c r="E41" s="108">
        <v>2749.2000000000003</v>
      </c>
      <c r="F41" s="109" t="s">
        <v>12</v>
      </c>
    </row>
    <row r="42" spans="2:6" ht="12.5">
      <c r="B42" s="34">
        <v>45796.424884259257</v>
      </c>
      <c r="C42" s="107">
        <v>242</v>
      </c>
      <c r="D42" s="108">
        <v>18.96</v>
      </c>
      <c r="E42" s="108">
        <v>4588.3200000000006</v>
      </c>
      <c r="F42" s="109" t="s">
        <v>12</v>
      </c>
    </row>
    <row r="43" spans="2:6" ht="12.5">
      <c r="B43" s="34">
        <v>45796.424884259257</v>
      </c>
      <c r="C43" s="107">
        <v>90</v>
      </c>
      <c r="D43" s="108">
        <v>18.96</v>
      </c>
      <c r="E43" s="108">
        <v>1706.4</v>
      </c>
      <c r="F43" s="109" t="s">
        <v>12</v>
      </c>
    </row>
    <row r="44" spans="2:6" ht="12.5">
      <c r="B44" s="34">
        <v>45796.427094907405</v>
      </c>
      <c r="C44" s="107">
        <v>95</v>
      </c>
      <c r="D44" s="108">
        <v>18.95</v>
      </c>
      <c r="E44" s="108">
        <v>1800.25</v>
      </c>
      <c r="F44" s="109" t="s">
        <v>12</v>
      </c>
    </row>
    <row r="45" spans="2:6" ht="12.5">
      <c r="B45" s="34">
        <v>45796.43167824074</v>
      </c>
      <c r="C45" s="107">
        <v>304</v>
      </c>
      <c r="D45" s="108">
        <v>18.97</v>
      </c>
      <c r="E45" s="108">
        <v>5766.8799999999992</v>
      </c>
      <c r="F45" s="109" t="s">
        <v>12</v>
      </c>
    </row>
    <row r="46" spans="2:6" ht="12.5">
      <c r="B46" s="34">
        <v>45796.43513888889</v>
      </c>
      <c r="C46" s="107">
        <v>240</v>
      </c>
      <c r="D46" s="108">
        <v>18.96</v>
      </c>
      <c r="E46" s="108">
        <v>4550.4000000000005</v>
      </c>
      <c r="F46" s="109" t="s">
        <v>12</v>
      </c>
    </row>
    <row r="47" spans="2:6" ht="12.5">
      <c r="B47" s="34">
        <v>45796.438275462962</v>
      </c>
      <c r="C47" s="107">
        <v>247</v>
      </c>
      <c r="D47" s="108">
        <v>18.96</v>
      </c>
      <c r="E47" s="108">
        <v>4683.12</v>
      </c>
      <c r="F47" s="109" t="s">
        <v>12</v>
      </c>
    </row>
    <row r="48" spans="2:6" ht="12.5">
      <c r="B48" s="34">
        <v>45796.440671296295</v>
      </c>
      <c r="C48" s="107">
        <v>239</v>
      </c>
      <c r="D48" s="108">
        <v>18.96</v>
      </c>
      <c r="E48" s="108">
        <v>4531.4400000000005</v>
      </c>
      <c r="F48" s="109" t="s">
        <v>12</v>
      </c>
    </row>
    <row r="49" spans="2:6" ht="12.5">
      <c r="B49" s="34">
        <v>45796.442337962966</v>
      </c>
      <c r="C49" s="107">
        <v>237</v>
      </c>
      <c r="D49" s="108">
        <v>18.95</v>
      </c>
      <c r="E49" s="108">
        <v>4491.1499999999996</v>
      </c>
      <c r="F49" s="109" t="s">
        <v>12</v>
      </c>
    </row>
    <row r="50" spans="2:6" ht="12.5">
      <c r="B50" s="34">
        <v>45796.442337962966</v>
      </c>
      <c r="C50" s="107">
        <v>63</v>
      </c>
      <c r="D50" s="108">
        <v>18.95</v>
      </c>
      <c r="E50" s="108">
        <v>1193.8499999999999</v>
      </c>
      <c r="F50" s="109" t="s">
        <v>12</v>
      </c>
    </row>
    <row r="51" spans="2:6" ht="12.5">
      <c r="B51" s="34">
        <v>45796.442337962966</v>
      </c>
      <c r="C51" s="107">
        <v>185</v>
      </c>
      <c r="D51" s="108">
        <v>18.95</v>
      </c>
      <c r="E51" s="108">
        <v>3505.75</v>
      </c>
      <c r="F51" s="109" t="s">
        <v>12</v>
      </c>
    </row>
    <row r="52" spans="2:6" ht="12.5">
      <c r="B52" s="34">
        <v>45796.446099537039</v>
      </c>
      <c r="C52" s="107">
        <v>259</v>
      </c>
      <c r="D52" s="108">
        <v>18.940000000000001</v>
      </c>
      <c r="E52" s="108">
        <v>4905.46</v>
      </c>
      <c r="F52" s="109" t="s">
        <v>12</v>
      </c>
    </row>
    <row r="53" spans="2:6" ht="12.5">
      <c r="B53" s="34">
        <v>45796.450231481482</v>
      </c>
      <c r="C53" s="107">
        <v>235</v>
      </c>
      <c r="D53" s="108">
        <v>18.940000000000001</v>
      </c>
      <c r="E53" s="108">
        <v>4450.9000000000005</v>
      </c>
      <c r="F53" s="109" t="s">
        <v>12</v>
      </c>
    </row>
    <row r="54" spans="2:6" ht="12.5">
      <c r="B54" s="34">
        <v>45796.452870370369</v>
      </c>
      <c r="C54" s="107">
        <v>260</v>
      </c>
      <c r="D54" s="108">
        <v>18.95</v>
      </c>
      <c r="E54" s="108">
        <v>4927</v>
      </c>
      <c r="F54" s="109" t="s">
        <v>12</v>
      </c>
    </row>
    <row r="55" spans="2:6" ht="12.5">
      <c r="B55" s="34">
        <v>45796.452870370369</v>
      </c>
      <c r="C55" s="107">
        <v>259</v>
      </c>
      <c r="D55" s="108">
        <v>18.95</v>
      </c>
      <c r="E55" s="108">
        <v>4908.05</v>
      </c>
      <c r="F55" s="109" t="s">
        <v>12</v>
      </c>
    </row>
    <row r="56" spans="2:6" ht="12.5">
      <c r="B56" s="34">
        <v>45796.456203703703</v>
      </c>
      <c r="C56" s="107">
        <v>232</v>
      </c>
      <c r="D56" s="108">
        <v>18.96</v>
      </c>
      <c r="E56" s="108">
        <v>4398.72</v>
      </c>
      <c r="F56" s="109" t="s">
        <v>12</v>
      </c>
    </row>
    <row r="57" spans="2:6" ht="12.5">
      <c r="B57" s="34">
        <v>45796.464490740742</v>
      </c>
      <c r="C57" s="107">
        <v>246</v>
      </c>
      <c r="D57" s="108">
        <v>18.940000000000001</v>
      </c>
      <c r="E57" s="108">
        <v>4659.2400000000007</v>
      </c>
      <c r="F57" s="109" t="s">
        <v>12</v>
      </c>
    </row>
    <row r="58" spans="2:6" ht="12.5">
      <c r="B58" s="34">
        <v>45796.465486111112</v>
      </c>
      <c r="C58" s="107">
        <v>518</v>
      </c>
      <c r="D58" s="108">
        <v>18.940000000000001</v>
      </c>
      <c r="E58" s="108">
        <v>9810.92</v>
      </c>
      <c r="F58" s="109" t="s">
        <v>12</v>
      </c>
    </row>
    <row r="59" spans="2:6" ht="12.5">
      <c r="B59" s="34">
        <v>45796.468206018515</v>
      </c>
      <c r="C59" s="107">
        <v>71</v>
      </c>
      <c r="D59" s="108">
        <v>18.920000000000002</v>
      </c>
      <c r="E59" s="108">
        <v>1343.3200000000002</v>
      </c>
      <c r="F59" s="109" t="s">
        <v>12</v>
      </c>
    </row>
    <row r="60" spans="2:6" ht="12.5">
      <c r="B60" s="34">
        <v>45796.476064814815</v>
      </c>
      <c r="C60" s="107">
        <v>238</v>
      </c>
      <c r="D60" s="108">
        <v>18.91</v>
      </c>
      <c r="E60" s="108">
        <v>4500.58</v>
      </c>
      <c r="F60" s="109" t="s">
        <v>12</v>
      </c>
    </row>
    <row r="61" spans="2:6" ht="12.5">
      <c r="B61" s="34">
        <v>45796.476064814815</v>
      </c>
      <c r="C61" s="107">
        <v>248</v>
      </c>
      <c r="D61" s="108">
        <v>18.91</v>
      </c>
      <c r="E61" s="108">
        <v>4689.68</v>
      </c>
      <c r="F61" s="109" t="s">
        <v>12</v>
      </c>
    </row>
    <row r="62" spans="2:6" ht="12.5">
      <c r="B62" s="34">
        <v>45796.480590277781</v>
      </c>
      <c r="C62" s="107">
        <v>489</v>
      </c>
      <c r="D62" s="108">
        <v>18.91</v>
      </c>
      <c r="E62" s="108">
        <v>9246.99</v>
      </c>
      <c r="F62" s="109" t="s">
        <v>12</v>
      </c>
    </row>
    <row r="63" spans="2:6" ht="12.5">
      <c r="B63" s="34">
        <v>45796.490081018521</v>
      </c>
      <c r="C63" s="107">
        <v>74</v>
      </c>
      <c r="D63" s="108">
        <v>18.899999999999999</v>
      </c>
      <c r="E63" s="108">
        <v>1398.6</v>
      </c>
      <c r="F63" s="109" t="s">
        <v>12</v>
      </c>
    </row>
    <row r="64" spans="2:6" ht="12.5">
      <c r="B64" s="34">
        <v>45796.493009259262</v>
      </c>
      <c r="C64" s="107">
        <v>64</v>
      </c>
      <c r="D64" s="108">
        <v>18.899999999999999</v>
      </c>
      <c r="E64" s="108">
        <v>1209.5999999999999</v>
      </c>
      <c r="F64" s="109" t="s">
        <v>12</v>
      </c>
    </row>
    <row r="65" spans="2:6" ht="12.5">
      <c r="B65" s="34">
        <v>45796.49523148148</v>
      </c>
      <c r="C65" s="107">
        <v>232</v>
      </c>
      <c r="D65" s="108">
        <v>18.899999999999999</v>
      </c>
      <c r="E65" s="108">
        <v>4384.7999999999993</v>
      </c>
      <c r="F65" s="109" t="s">
        <v>12</v>
      </c>
    </row>
    <row r="66" spans="2:6" ht="12.5">
      <c r="B66" s="34">
        <v>45796.49523148148</v>
      </c>
      <c r="C66" s="107">
        <v>233</v>
      </c>
      <c r="D66" s="108">
        <v>18.899999999999999</v>
      </c>
      <c r="E66" s="108">
        <v>4403.7</v>
      </c>
      <c r="F66" s="109" t="s">
        <v>12</v>
      </c>
    </row>
    <row r="67" spans="2:6" ht="12.5">
      <c r="B67" s="34">
        <v>45796.49523148148</v>
      </c>
      <c r="C67" s="107">
        <v>126</v>
      </c>
      <c r="D67" s="108">
        <v>18.899999999999999</v>
      </c>
      <c r="E67" s="108">
        <v>2381.3999999999996</v>
      </c>
      <c r="F67" s="109" t="s">
        <v>12</v>
      </c>
    </row>
    <row r="68" spans="2:6" ht="12.5">
      <c r="B68" s="34">
        <v>45796.49523148148</v>
      </c>
      <c r="C68" s="107">
        <v>494</v>
      </c>
      <c r="D68" s="108">
        <v>18.899999999999999</v>
      </c>
      <c r="E68" s="108">
        <v>9336.5999999999985</v>
      </c>
      <c r="F68" s="109" t="s">
        <v>12</v>
      </c>
    </row>
    <row r="69" spans="2:6" ht="12.5">
      <c r="B69" s="34">
        <v>45796.498460648145</v>
      </c>
      <c r="C69" s="107">
        <v>231</v>
      </c>
      <c r="D69" s="108">
        <v>18.88</v>
      </c>
      <c r="E69" s="108">
        <v>4361.28</v>
      </c>
      <c r="F69" s="109" t="s">
        <v>12</v>
      </c>
    </row>
    <row r="70" spans="2:6" ht="12.5">
      <c r="B70" s="34">
        <v>45796.504849537036</v>
      </c>
      <c r="C70" s="107">
        <v>108</v>
      </c>
      <c r="D70" s="108">
        <v>18.89</v>
      </c>
      <c r="E70" s="108">
        <v>2040.1200000000001</v>
      </c>
      <c r="F70" s="109" t="s">
        <v>12</v>
      </c>
    </row>
    <row r="71" spans="2:6" ht="12.5">
      <c r="B71" s="34">
        <v>45796.504849537036</v>
      </c>
      <c r="C71" s="107">
        <v>137</v>
      </c>
      <c r="D71" s="108">
        <v>18.89</v>
      </c>
      <c r="E71" s="108">
        <v>2587.9300000000003</v>
      </c>
      <c r="F71" s="109" t="s">
        <v>12</v>
      </c>
    </row>
    <row r="72" spans="2:6" ht="12.5">
      <c r="B72" s="34">
        <v>45796.509768518517</v>
      </c>
      <c r="C72" s="107">
        <v>236</v>
      </c>
      <c r="D72" s="108">
        <v>18.850000000000001</v>
      </c>
      <c r="E72" s="108">
        <v>4448.6000000000004</v>
      </c>
      <c r="F72" s="109" t="s">
        <v>12</v>
      </c>
    </row>
    <row r="73" spans="2:6" ht="12.5">
      <c r="B73" s="34">
        <v>45796.514479166668</v>
      </c>
      <c r="C73" s="107">
        <v>485</v>
      </c>
      <c r="D73" s="108">
        <v>18.84</v>
      </c>
      <c r="E73" s="108">
        <v>9137.4</v>
      </c>
      <c r="F73" s="109" t="s">
        <v>12</v>
      </c>
    </row>
    <row r="74" spans="2:6" ht="12.5">
      <c r="B74" s="34">
        <v>45796.518912037034</v>
      </c>
      <c r="C74" s="107">
        <v>51</v>
      </c>
      <c r="D74" s="108">
        <v>18.84</v>
      </c>
      <c r="E74" s="108">
        <v>960.84</v>
      </c>
      <c r="F74" s="109" t="s">
        <v>12</v>
      </c>
    </row>
    <row r="75" spans="2:6" ht="12.5">
      <c r="B75" s="34">
        <v>45796.523784722223</v>
      </c>
      <c r="C75" s="107">
        <v>262</v>
      </c>
      <c r="D75" s="108">
        <v>18.89</v>
      </c>
      <c r="E75" s="108">
        <v>4949.18</v>
      </c>
      <c r="F75" s="109" t="s">
        <v>12</v>
      </c>
    </row>
    <row r="76" spans="2:6" ht="12.5">
      <c r="B76" s="34">
        <v>45796.527326388888</v>
      </c>
      <c r="C76" s="107">
        <v>238</v>
      </c>
      <c r="D76" s="108">
        <v>18.899999999999999</v>
      </c>
      <c r="E76" s="108">
        <v>4498.2</v>
      </c>
      <c r="F76" s="109" t="s">
        <v>12</v>
      </c>
    </row>
    <row r="77" spans="2:6" ht="12.5">
      <c r="B77" s="34">
        <v>45796.535243055558</v>
      </c>
      <c r="C77" s="107">
        <v>76</v>
      </c>
      <c r="D77" s="108">
        <v>18.91</v>
      </c>
      <c r="E77" s="108">
        <v>1437.16</v>
      </c>
      <c r="F77" s="109" t="s">
        <v>12</v>
      </c>
    </row>
    <row r="78" spans="2:6" ht="12.5">
      <c r="B78" s="34">
        <v>45796.535243055558</v>
      </c>
      <c r="C78" s="107">
        <v>224</v>
      </c>
      <c r="D78" s="108">
        <v>18.91</v>
      </c>
      <c r="E78" s="108">
        <v>4235.84</v>
      </c>
      <c r="F78" s="109" t="s">
        <v>12</v>
      </c>
    </row>
    <row r="79" spans="2:6" ht="12.5">
      <c r="B79" s="34">
        <v>45796.535243055558</v>
      </c>
      <c r="C79" s="107">
        <v>128</v>
      </c>
      <c r="D79" s="108">
        <v>18.91</v>
      </c>
      <c r="E79" s="108">
        <v>2420.48</v>
      </c>
      <c r="F79" s="109" t="s">
        <v>12</v>
      </c>
    </row>
    <row r="80" spans="2:6" ht="12.5">
      <c r="B80" s="34">
        <v>45796.535254629627</v>
      </c>
      <c r="C80" s="107">
        <v>86</v>
      </c>
      <c r="D80" s="108">
        <v>18.91</v>
      </c>
      <c r="E80" s="108">
        <v>1626.26</v>
      </c>
      <c r="F80" s="109" t="s">
        <v>12</v>
      </c>
    </row>
    <row r="81" spans="2:6" ht="12.5">
      <c r="B81" s="34">
        <v>45796.535405092596</v>
      </c>
      <c r="C81" s="107">
        <v>128</v>
      </c>
      <c r="D81" s="108">
        <v>18.91</v>
      </c>
      <c r="E81" s="108">
        <v>2420.48</v>
      </c>
      <c r="F81" s="109" t="s">
        <v>12</v>
      </c>
    </row>
    <row r="82" spans="2:6" ht="12.5">
      <c r="B82" s="34">
        <v>45796.535405092596</v>
      </c>
      <c r="C82" s="107">
        <v>340</v>
      </c>
      <c r="D82" s="108">
        <v>18.91</v>
      </c>
      <c r="E82" s="108">
        <v>6429.4</v>
      </c>
      <c r="F82" s="109" t="s">
        <v>12</v>
      </c>
    </row>
    <row r="83" spans="2:6" ht="12.5">
      <c r="B83" s="34">
        <v>45796.542384259257</v>
      </c>
      <c r="C83" s="107">
        <v>38</v>
      </c>
      <c r="D83" s="108">
        <v>18.920000000000002</v>
      </c>
      <c r="E83" s="108">
        <v>718.96</v>
      </c>
      <c r="F83" s="109" t="s">
        <v>12</v>
      </c>
    </row>
    <row r="84" spans="2:6" ht="12.5">
      <c r="B84" s="34">
        <v>45796.542384259257</v>
      </c>
      <c r="C84" s="107">
        <v>215</v>
      </c>
      <c r="D84" s="108">
        <v>18.920000000000002</v>
      </c>
      <c r="E84" s="108">
        <v>4067.8</v>
      </c>
      <c r="F84" s="109" t="s">
        <v>12</v>
      </c>
    </row>
    <row r="85" spans="2:6" ht="12.5">
      <c r="B85" s="34">
        <v>45796.542384259257</v>
      </c>
      <c r="C85" s="107">
        <v>253</v>
      </c>
      <c r="D85" s="108">
        <v>18.920000000000002</v>
      </c>
      <c r="E85" s="108">
        <v>4786.76</v>
      </c>
      <c r="F85" s="109" t="s">
        <v>12</v>
      </c>
    </row>
    <row r="86" spans="2:6" ht="12.5">
      <c r="B86" s="34">
        <v>45796.549942129626</v>
      </c>
      <c r="C86" s="107">
        <v>151</v>
      </c>
      <c r="D86" s="108">
        <v>18.920000000000002</v>
      </c>
      <c r="E86" s="108">
        <v>2856.92</v>
      </c>
      <c r="F86" s="109" t="s">
        <v>12</v>
      </c>
    </row>
    <row r="87" spans="2:6" ht="12.5">
      <c r="B87" s="34">
        <v>45796.549942129626</v>
      </c>
      <c r="C87" s="107">
        <v>135</v>
      </c>
      <c r="D87" s="108">
        <v>18.920000000000002</v>
      </c>
      <c r="E87" s="108">
        <v>2554.2000000000003</v>
      </c>
      <c r="F87" s="109" t="s">
        <v>12</v>
      </c>
    </row>
    <row r="88" spans="2:6" ht="12.5">
      <c r="B88" s="34">
        <v>45796.553587962961</v>
      </c>
      <c r="C88" s="107">
        <v>480</v>
      </c>
      <c r="D88" s="108">
        <v>18.95</v>
      </c>
      <c r="E88" s="108">
        <v>9096</v>
      </c>
      <c r="F88" s="109" t="s">
        <v>12</v>
      </c>
    </row>
    <row r="89" spans="2:6" ht="12.5">
      <c r="B89" s="34">
        <v>45796.556168981479</v>
      </c>
      <c r="C89" s="107">
        <v>261</v>
      </c>
      <c r="D89" s="108">
        <v>18.97</v>
      </c>
      <c r="E89" s="108">
        <v>4951.17</v>
      </c>
      <c r="F89" s="109" t="s">
        <v>12</v>
      </c>
    </row>
    <row r="90" spans="2:6" ht="12.5">
      <c r="B90" s="34">
        <v>45796.556168981479</v>
      </c>
      <c r="C90" s="107">
        <v>6</v>
      </c>
      <c r="D90" s="108">
        <v>18.97</v>
      </c>
      <c r="E90" s="108">
        <v>113.82</v>
      </c>
      <c r="F90" s="109" t="s">
        <v>12</v>
      </c>
    </row>
    <row r="91" spans="2:6" ht="12.5">
      <c r="B91" s="34">
        <v>45796.564733796295</v>
      </c>
      <c r="C91" s="107">
        <v>238</v>
      </c>
      <c r="D91" s="108">
        <v>18.97</v>
      </c>
      <c r="E91" s="108">
        <v>4514.8599999999997</v>
      </c>
      <c r="F91" s="109" t="s">
        <v>12</v>
      </c>
    </row>
    <row r="92" spans="2:6" ht="12.5">
      <c r="B92" s="34">
        <v>45796.571712962963</v>
      </c>
      <c r="C92" s="107">
        <v>23</v>
      </c>
      <c r="D92" s="108">
        <v>19</v>
      </c>
      <c r="E92" s="108">
        <v>437</v>
      </c>
      <c r="F92" s="109" t="s">
        <v>12</v>
      </c>
    </row>
    <row r="93" spans="2:6" ht="12.5">
      <c r="B93" s="34">
        <v>45796.628750000003</v>
      </c>
      <c r="C93" s="107">
        <v>230</v>
      </c>
      <c r="D93" s="108">
        <v>19</v>
      </c>
      <c r="E93" s="108">
        <v>4370</v>
      </c>
      <c r="F93" s="109" t="s">
        <v>12</v>
      </c>
    </row>
    <row r="94" spans="2:6" ht="12.5">
      <c r="B94" s="34">
        <v>45796.63517361111</v>
      </c>
      <c r="C94" s="107">
        <v>104</v>
      </c>
      <c r="D94" s="108">
        <v>19</v>
      </c>
      <c r="E94" s="108">
        <v>1976</v>
      </c>
      <c r="F94" s="109" t="s">
        <v>12</v>
      </c>
    </row>
    <row r="95" spans="2:6" ht="12.5">
      <c r="B95" s="34">
        <v>45796.63517361111</v>
      </c>
      <c r="C95" s="107">
        <v>365</v>
      </c>
      <c r="D95" s="108">
        <v>19</v>
      </c>
      <c r="E95" s="108">
        <v>6935</v>
      </c>
      <c r="F95" s="109" t="s">
        <v>12</v>
      </c>
    </row>
    <row r="96" spans="2:6" ht="12.5">
      <c r="B96" s="34">
        <v>45796.64303240741</v>
      </c>
      <c r="C96" s="107">
        <v>268</v>
      </c>
      <c r="D96" s="108">
        <v>19</v>
      </c>
      <c r="E96" s="108">
        <v>5092</v>
      </c>
      <c r="F96" s="109" t="s">
        <v>12</v>
      </c>
    </row>
    <row r="97" spans="2:6" ht="12.5">
      <c r="B97" s="34">
        <v>45796.646608796298</v>
      </c>
      <c r="C97" s="107">
        <v>231</v>
      </c>
      <c r="D97" s="108">
        <v>18.989999999999998</v>
      </c>
      <c r="E97" s="108">
        <v>4386.6899999999996</v>
      </c>
      <c r="F97" s="109" t="s">
        <v>12</v>
      </c>
    </row>
    <row r="98" spans="2:6" ht="12.5">
      <c r="B98" s="34">
        <v>45796.651342592595</v>
      </c>
      <c r="C98" s="107">
        <v>253</v>
      </c>
      <c r="D98" s="108">
        <v>18.97</v>
      </c>
      <c r="E98" s="108">
        <v>4799.41</v>
      </c>
      <c r="F98" s="109" t="s">
        <v>12</v>
      </c>
    </row>
    <row r="99" spans="2:6" ht="12.5">
      <c r="B99" s="34">
        <v>45796.651342592595</v>
      </c>
      <c r="C99" s="107">
        <v>103</v>
      </c>
      <c r="D99" s="108">
        <v>18.97</v>
      </c>
      <c r="E99" s="108">
        <v>1953.9099999999999</v>
      </c>
      <c r="F99" s="109" t="s">
        <v>12</v>
      </c>
    </row>
    <row r="100" spans="2:6" ht="12.5">
      <c r="B100" s="34">
        <v>45796.651342592595</v>
      </c>
      <c r="C100" s="107">
        <v>294</v>
      </c>
      <c r="D100" s="108">
        <v>18.97</v>
      </c>
      <c r="E100" s="108">
        <v>5577.1799999999994</v>
      </c>
      <c r="F100" s="109" t="s">
        <v>12</v>
      </c>
    </row>
    <row r="101" spans="2:6" ht="12.5">
      <c r="B101" s="34">
        <v>45796.651342592595</v>
      </c>
      <c r="C101" s="107">
        <v>326</v>
      </c>
      <c r="D101" s="108">
        <v>18.97</v>
      </c>
      <c r="E101" s="108">
        <v>6184.2199999999993</v>
      </c>
      <c r="F101" s="109" t="s">
        <v>12</v>
      </c>
    </row>
    <row r="102" spans="2:6" ht="12.5">
      <c r="B102" s="34">
        <v>45796.657094907408</v>
      </c>
      <c r="C102" s="107">
        <v>6</v>
      </c>
      <c r="D102" s="108">
        <v>18.98</v>
      </c>
      <c r="E102" s="108">
        <v>113.88</v>
      </c>
      <c r="F102" s="109" t="s">
        <v>12</v>
      </c>
    </row>
    <row r="103" spans="2:6" ht="12.5">
      <c r="B103" s="34">
        <v>45796.657997685186</v>
      </c>
      <c r="C103" s="107">
        <v>287</v>
      </c>
      <c r="D103" s="108">
        <v>18.98</v>
      </c>
      <c r="E103" s="108">
        <v>5447.26</v>
      </c>
      <c r="F103" s="109" t="s">
        <v>12</v>
      </c>
    </row>
    <row r="104" spans="2:6" ht="12.5">
      <c r="B104" s="34">
        <v>45796.657997685186</v>
      </c>
      <c r="C104" s="107">
        <v>500</v>
      </c>
      <c r="D104" s="108">
        <v>18.989999999999998</v>
      </c>
      <c r="E104" s="108">
        <v>9495</v>
      </c>
      <c r="F104" s="109" t="s">
        <v>12</v>
      </c>
    </row>
    <row r="105" spans="2:6" ht="12.5">
      <c r="B105" s="34">
        <v>45796.657997685186</v>
      </c>
      <c r="C105" s="107">
        <v>249</v>
      </c>
      <c r="D105" s="108">
        <v>18.989999999999998</v>
      </c>
      <c r="E105" s="108">
        <v>4728.5099999999993</v>
      </c>
      <c r="F105" s="109" t="s">
        <v>12</v>
      </c>
    </row>
    <row r="106" spans="2:6" ht="12.5">
      <c r="B106" s="34">
        <v>45796.657997685186</v>
      </c>
      <c r="C106" s="107">
        <v>259</v>
      </c>
      <c r="D106" s="108">
        <v>18.989999999999998</v>
      </c>
      <c r="E106" s="108">
        <v>4918.41</v>
      </c>
      <c r="F106" s="109" t="s">
        <v>12</v>
      </c>
    </row>
    <row r="107" spans="2:6" ht="12.5">
      <c r="B107" s="34">
        <v>45796.660937499997</v>
      </c>
      <c r="C107" s="107">
        <v>337</v>
      </c>
      <c r="D107" s="108">
        <v>18.96</v>
      </c>
      <c r="E107" s="108">
        <v>6389.52</v>
      </c>
      <c r="F107" s="109" t="s">
        <v>12</v>
      </c>
    </row>
    <row r="108" spans="2:6" ht="12.5">
      <c r="B108" s="34">
        <v>45796.660937499997</v>
      </c>
      <c r="C108" s="107">
        <v>613</v>
      </c>
      <c r="D108" s="108">
        <v>18.97</v>
      </c>
      <c r="E108" s="108">
        <v>11628.609999999999</v>
      </c>
      <c r="F108" s="109" t="s">
        <v>12</v>
      </c>
    </row>
    <row r="109" spans="2:6" ht="12.5">
      <c r="B109" s="34">
        <v>45796.666759259257</v>
      </c>
      <c r="C109" s="107">
        <v>632</v>
      </c>
      <c r="D109" s="108">
        <v>18.98</v>
      </c>
      <c r="E109" s="108">
        <v>11995.36</v>
      </c>
      <c r="F109" s="109" t="s">
        <v>12</v>
      </c>
    </row>
    <row r="110" spans="2:6" ht="12.5">
      <c r="B110" s="34">
        <v>45796.707604166666</v>
      </c>
      <c r="C110" s="107">
        <v>125</v>
      </c>
      <c r="D110" s="108">
        <v>19</v>
      </c>
      <c r="E110" s="108">
        <v>2375</v>
      </c>
      <c r="F110" s="109" t="s">
        <v>12</v>
      </c>
    </row>
    <row r="111" spans="2:6" ht="12.5">
      <c r="B111" s="34">
        <v>45796.707604166666</v>
      </c>
      <c r="C111" s="107">
        <v>17</v>
      </c>
      <c r="D111" s="108">
        <v>19</v>
      </c>
      <c r="E111" s="108">
        <v>323</v>
      </c>
      <c r="F111" s="109" t="s">
        <v>12</v>
      </c>
    </row>
    <row r="112" spans="2:6" ht="12.5">
      <c r="B112" s="34">
        <v>45796.707604166666</v>
      </c>
      <c r="C112" s="107">
        <v>293</v>
      </c>
      <c r="D112" s="108">
        <v>19</v>
      </c>
      <c r="E112" s="108">
        <v>5567</v>
      </c>
      <c r="F112" s="109" t="s">
        <v>12</v>
      </c>
    </row>
    <row r="113" spans="2:6" ht="12.5">
      <c r="B113" s="34">
        <v>45796.707604166666</v>
      </c>
      <c r="C113" s="107">
        <v>293</v>
      </c>
      <c r="D113" s="108">
        <v>19</v>
      </c>
      <c r="E113" s="108">
        <v>5567</v>
      </c>
      <c r="F113" s="109" t="s">
        <v>12</v>
      </c>
    </row>
    <row r="114" spans="2:6" ht="12.5">
      <c r="B114" s="34">
        <v>45796.707604166666</v>
      </c>
      <c r="C114" s="107">
        <v>599</v>
      </c>
      <c r="D114" s="108">
        <v>19</v>
      </c>
      <c r="E114" s="108">
        <v>11381</v>
      </c>
      <c r="F114" s="109" t="s">
        <v>12</v>
      </c>
    </row>
    <row r="115" spans="2:6" ht="12.5">
      <c r="B115" s="34">
        <v>45796.707604166666</v>
      </c>
      <c r="C115" s="107">
        <v>180</v>
      </c>
      <c r="D115" s="108">
        <v>19</v>
      </c>
      <c r="E115" s="108">
        <v>3420</v>
      </c>
      <c r="F115" s="109" t="s">
        <v>12</v>
      </c>
    </row>
    <row r="116" spans="2:6" ht="12.5">
      <c r="B116" s="34">
        <v>45796.708657407406</v>
      </c>
      <c r="C116" s="107">
        <v>401</v>
      </c>
      <c r="D116" s="108">
        <v>19</v>
      </c>
      <c r="E116" s="108">
        <v>7619</v>
      </c>
      <c r="F116" s="109" t="s">
        <v>12</v>
      </c>
    </row>
    <row r="117" spans="2:6" ht="12.5">
      <c r="B117" s="34">
        <v>45796.720601851855</v>
      </c>
      <c r="C117" s="107">
        <v>1505</v>
      </c>
      <c r="D117" s="108">
        <v>19.03</v>
      </c>
      <c r="E117" s="108">
        <v>28640.15</v>
      </c>
      <c r="F117" s="109" t="s">
        <v>12</v>
      </c>
    </row>
    <row r="118" spans="2:6" ht="12.5">
      <c r="B118" s="34">
        <v>45796.720601851855</v>
      </c>
      <c r="C118" s="107">
        <v>1495</v>
      </c>
      <c r="D118" s="108">
        <v>19.03</v>
      </c>
      <c r="E118" s="108">
        <v>28449.850000000002</v>
      </c>
      <c r="F118" s="109" t="s">
        <v>12</v>
      </c>
    </row>
    <row r="119" spans="2:6" ht="12.5">
      <c r="B119" s="34">
        <v>45796.723668981482</v>
      </c>
      <c r="C119" s="107">
        <v>1318</v>
      </c>
      <c r="D119" s="108">
        <v>19.03</v>
      </c>
      <c r="E119" s="108">
        <v>25081.54</v>
      </c>
      <c r="F119" s="109" t="s">
        <v>12</v>
      </c>
    </row>
    <row r="120" spans="2:6" ht="12.5">
      <c r="B120" s="34">
        <v>45796.723668981482</v>
      </c>
      <c r="C120" s="107">
        <v>4682</v>
      </c>
      <c r="D120" s="108">
        <v>19.03</v>
      </c>
      <c r="E120" s="108">
        <v>89098.46</v>
      </c>
      <c r="F120" s="109" t="s">
        <v>12</v>
      </c>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6CC2-0FF1-4928-8454-1DE2D7B0DDC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45793</v>
      </c>
      <c r="C15" s="59">
        <f>SUMIF(F20:F5000,F15,C20:C5000)</f>
        <v>49971</v>
      </c>
      <c r="D15" s="60">
        <f>E15/C15</f>
        <v>18.567126333273304</v>
      </c>
      <c r="E15" s="60">
        <f>SUMIF(F20:F5000,F15,E20:E5000)</f>
        <v>927817.87000000023</v>
      </c>
      <c r="F15" s="61" t="s">
        <v>12</v>
      </c>
    </row>
    <row r="16" spans="2:10">
      <c r="B16" s="26">
        <v>45793</v>
      </c>
      <c r="C16" s="59">
        <f>SUMIF(F20:F5001,F16,C20:C5001)</f>
        <v>0</v>
      </c>
      <c r="D16" s="60">
        <v>0</v>
      </c>
      <c r="E16" s="60">
        <f>SUMIF(F20:F5001,F16,E20:E5001)</f>
        <v>0</v>
      </c>
      <c r="F16" s="61" t="s">
        <v>22</v>
      </c>
    </row>
    <row r="17" spans="2:12" ht="12.5">
      <c r="B17" s="26">
        <v>45793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45793.381585648145</v>
      </c>
      <c r="C20" s="107">
        <v>497</v>
      </c>
      <c r="D20" s="108">
        <v>18.64</v>
      </c>
      <c r="E20" s="108">
        <v>9264.08</v>
      </c>
      <c r="F20" s="109" t="s">
        <v>12</v>
      </c>
      <c r="G20" s="87"/>
      <c r="H20" s="86"/>
      <c r="I20" s="86"/>
      <c r="J20" s="86"/>
      <c r="K20" s="86"/>
    </row>
    <row r="21" spans="2:12" ht="12.5">
      <c r="B21" s="34">
        <v>45793.381585648145</v>
      </c>
      <c r="C21" s="107">
        <v>274</v>
      </c>
      <c r="D21" s="108">
        <v>18.64</v>
      </c>
      <c r="E21" s="108">
        <v>5107.3600000000006</v>
      </c>
      <c r="F21" s="109" t="s">
        <v>12</v>
      </c>
    </row>
    <row r="22" spans="2:12" ht="12.5">
      <c r="B22" s="34">
        <v>45793.381585648145</v>
      </c>
      <c r="C22" s="107">
        <v>263</v>
      </c>
      <c r="D22" s="108">
        <v>18.64</v>
      </c>
      <c r="E22" s="108">
        <v>4902.32</v>
      </c>
      <c r="F22" s="109" t="s">
        <v>12</v>
      </c>
    </row>
    <row r="23" spans="2:12" ht="12.5">
      <c r="B23" s="34">
        <v>45793.385775462964</v>
      </c>
      <c r="C23" s="107">
        <v>268</v>
      </c>
      <c r="D23" s="108">
        <v>18.63</v>
      </c>
      <c r="E23" s="108">
        <v>4992.84</v>
      </c>
      <c r="F23" s="109" t="s">
        <v>12</v>
      </c>
    </row>
    <row r="24" spans="2:12" ht="12.5">
      <c r="B24" s="34">
        <v>45793.387384259258</v>
      </c>
      <c r="C24" s="107">
        <v>137</v>
      </c>
      <c r="D24" s="108">
        <v>18.64</v>
      </c>
      <c r="E24" s="108">
        <v>2553.6800000000003</v>
      </c>
      <c r="F24" s="109" t="s">
        <v>12</v>
      </c>
    </row>
    <row r="25" spans="2:12" ht="12.5">
      <c r="B25" s="34">
        <v>45793.387384259258</v>
      </c>
      <c r="C25" s="107">
        <v>162</v>
      </c>
      <c r="D25" s="108">
        <v>18.64</v>
      </c>
      <c r="E25" s="108">
        <v>3019.6800000000003</v>
      </c>
      <c r="F25" s="109" t="s">
        <v>12</v>
      </c>
    </row>
    <row r="26" spans="2:12" ht="12.5">
      <c r="B26" s="34">
        <v>45793.387384259258</v>
      </c>
      <c r="C26" s="107">
        <v>195</v>
      </c>
      <c r="D26" s="108">
        <v>18.64</v>
      </c>
      <c r="E26" s="108">
        <v>3634.8</v>
      </c>
      <c r="F26" s="109" t="s">
        <v>12</v>
      </c>
    </row>
    <row r="27" spans="2:12" ht="12.5">
      <c r="B27" s="34">
        <v>45793.387384259258</v>
      </c>
      <c r="C27" s="107">
        <v>195</v>
      </c>
      <c r="D27" s="108">
        <v>18.64</v>
      </c>
      <c r="E27" s="108">
        <v>3634.8</v>
      </c>
      <c r="F27" s="109" t="s">
        <v>12</v>
      </c>
    </row>
    <row r="28" spans="2:12" ht="12.5">
      <c r="B28" s="34">
        <v>45793.387384259258</v>
      </c>
      <c r="C28" s="107">
        <v>195</v>
      </c>
      <c r="D28" s="108">
        <v>18.64</v>
      </c>
      <c r="E28" s="108">
        <v>3634.8</v>
      </c>
      <c r="F28" s="109" t="s">
        <v>12</v>
      </c>
    </row>
    <row r="29" spans="2:12" ht="12.5">
      <c r="B29" s="34">
        <v>45793.387384259258</v>
      </c>
      <c r="C29" s="107">
        <v>162</v>
      </c>
      <c r="D29" s="108">
        <v>18.64</v>
      </c>
      <c r="E29" s="108">
        <v>3019.6800000000003</v>
      </c>
      <c r="F29" s="109" t="s">
        <v>12</v>
      </c>
    </row>
    <row r="30" spans="2:12" ht="12.5">
      <c r="B30" s="34">
        <v>45793.387384259258</v>
      </c>
      <c r="C30" s="107">
        <v>232</v>
      </c>
      <c r="D30" s="108">
        <v>18.66</v>
      </c>
      <c r="E30" s="108">
        <v>4329.12</v>
      </c>
      <c r="F30" s="109" t="s">
        <v>12</v>
      </c>
    </row>
    <row r="31" spans="2:12" ht="12.5">
      <c r="B31" s="34">
        <v>45793.391400462962</v>
      </c>
      <c r="C31" s="107">
        <v>63</v>
      </c>
      <c r="D31" s="108">
        <v>18.559999999999999</v>
      </c>
      <c r="E31" s="108">
        <v>1169.28</v>
      </c>
      <c r="F31" s="109" t="s">
        <v>12</v>
      </c>
    </row>
    <row r="32" spans="2:12" ht="12.5">
      <c r="B32" s="34">
        <v>45793.392581018517</v>
      </c>
      <c r="C32" s="107">
        <v>282</v>
      </c>
      <c r="D32" s="108">
        <v>18.57</v>
      </c>
      <c r="E32" s="108">
        <v>5236.74</v>
      </c>
      <c r="F32" s="109" t="s">
        <v>12</v>
      </c>
    </row>
    <row r="33" spans="2:6" ht="12.5">
      <c r="B33" s="34">
        <v>45793.395428240743</v>
      </c>
      <c r="C33" s="107">
        <v>11</v>
      </c>
      <c r="D33" s="108">
        <v>18.59</v>
      </c>
      <c r="E33" s="108">
        <v>204.49</v>
      </c>
      <c r="F33" s="109" t="s">
        <v>12</v>
      </c>
    </row>
    <row r="34" spans="2:6" ht="12.5">
      <c r="B34" s="34">
        <v>45793.396527777775</v>
      </c>
      <c r="C34" s="107">
        <v>335</v>
      </c>
      <c r="D34" s="108">
        <v>18.59</v>
      </c>
      <c r="E34" s="108">
        <v>6227.65</v>
      </c>
      <c r="F34" s="109" t="s">
        <v>12</v>
      </c>
    </row>
    <row r="35" spans="2:6" ht="12.5">
      <c r="B35" s="34">
        <v>45793.396527777775</v>
      </c>
      <c r="C35" s="107">
        <v>135</v>
      </c>
      <c r="D35" s="108">
        <v>18.59</v>
      </c>
      <c r="E35" s="108">
        <v>2509.65</v>
      </c>
      <c r="F35" s="109" t="s">
        <v>12</v>
      </c>
    </row>
    <row r="36" spans="2:6" ht="12.5">
      <c r="B36" s="34">
        <v>45793.40179398148</v>
      </c>
      <c r="C36" s="107">
        <v>239</v>
      </c>
      <c r="D36" s="108">
        <v>18.64</v>
      </c>
      <c r="E36" s="108">
        <v>4454.96</v>
      </c>
      <c r="F36" s="109" t="s">
        <v>12</v>
      </c>
    </row>
    <row r="37" spans="2:6" ht="12.5">
      <c r="B37" s="34">
        <v>45793.40179398148</v>
      </c>
      <c r="C37" s="107">
        <v>791</v>
      </c>
      <c r="D37" s="108">
        <v>18.64</v>
      </c>
      <c r="E37" s="108">
        <v>14744.24</v>
      </c>
      <c r="F37" s="109" t="s">
        <v>12</v>
      </c>
    </row>
    <row r="38" spans="2:6" ht="12.5">
      <c r="B38" s="34">
        <v>45793.407418981478</v>
      </c>
      <c r="C38" s="107">
        <v>264</v>
      </c>
      <c r="D38" s="108">
        <v>18.649999999999999</v>
      </c>
      <c r="E38" s="108">
        <v>4923.5999999999995</v>
      </c>
      <c r="F38" s="109" t="s">
        <v>12</v>
      </c>
    </row>
    <row r="39" spans="2:6" ht="12.5">
      <c r="B39" s="34">
        <v>45793.412083333336</v>
      </c>
      <c r="C39" s="107">
        <v>115</v>
      </c>
      <c r="D39" s="108">
        <v>18.66</v>
      </c>
      <c r="E39" s="108">
        <v>2145.9</v>
      </c>
      <c r="F39" s="109" t="s">
        <v>12</v>
      </c>
    </row>
    <row r="40" spans="2:6" ht="12.5">
      <c r="B40" s="34">
        <v>45793.412083333336</v>
      </c>
      <c r="C40" s="107">
        <v>115</v>
      </c>
      <c r="D40" s="108">
        <v>18.66</v>
      </c>
      <c r="E40" s="108">
        <v>2145.9</v>
      </c>
      <c r="F40" s="109" t="s">
        <v>12</v>
      </c>
    </row>
    <row r="41" spans="2:6" ht="12.5">
      <c r="B41" s="34">
        <v>45793.412083333336</v>
      </c>
      <c r="C41" s="107">
        <v>6</v>
      </c>
      <c r="D41" s="108">
        <v>18.66</v>
      </c>
      <c r="E41" s="108">
        <v>111.96000000000001</v>
      </c>
      <c r="F41" s="109" t="s">
        <v>12</v>
      </c>
    </row>
    <row r="42" spans="2:6" ht="12.5">
      <c r="B42" s="34">
        <v>45793.412777777776</v>
      </c>
      <c r="C42" s="107">
        <v>232</v>
      </c>
      <c r="D42" s="108">
        <v>18.649999999999999</v>
      </c>
      <c r="E42" s="108">
        <v>4326.7999999999993</v>
      </c>
      <c r="F42" s="109" t="s">
        <v>12</v>
      </c>
    </row>
    <row r="43" spans="2:6" ht="12.5">
      <c r="B43" s="34">
        <v>45793.415706018517</v>
      </c>
      <c r="C43" s="107">
        <v>229</v>
      </c>
      <c r="D43" s="108">
        <v>18.62</v>
      </c>
      <c r="E43" s="108">
        <v>4263.9800000000005</v>
      </c>
      <c r="F43" s="109" t="s">
        <v>12</v>
      </c>
    </row>
    <row r="44" spans="2:6" ht="12.5">
      <c r="B44" s="34">
        <v>45793.415706018517</v>
      </c>
      <c r="C44" s="107">
        <v>229</v>
      </c>
      <c r="D44" s="108">
        <v>18.62</v>
      </c>
      <c r="E44" s="108">
        <v>4263.9800000000005</v>
      </c>
      <c r="F44" s="109" t="s">
        <v>12</v>
      </c>
    </row>
    <row r="45" spans="2:6" ht="12.5">
      <c r="B45" s="34">
        <v>45793.415706018517</v>
      </c>
      <c r="C45" s="107">
        <v>238</v>
      </c>
      <c r="D45" s="108">
        <v>18.63</v>
      </c>
      <c r="E45" s="108">
        <v>4433.9399999999996</v>
      </c>
      <c r="F45" s="109" t="s">
        <v>12</v>
      </c>
    </row>
    <row r="46" spans="2:6" ht="12.5">
      <c r="B46" s="34">
        <v>45793.415706018517</v>
      </c>
      <c r="C46" s="107">
        <v>235</v>
      </c>
      <c r="D46" s="108">
        <v>18.63</v>
      </c>
      <c r="E46" s="108">
        <v>4378.05</v>
      </c>
      <c r="F46" s="109" t="s">
        <v>12</v>
      </c>
    </row>
    <row r="47" spans="2:6" ht="12.5">
      <c r="B47" s="34">
        <v>45793.422650462962</v>
      </c>
      <c r="C47" s="107">
        <v>300</v>
      </c>
      <c r="D47" s="108">
        <v>18.57</v>
      </c>
      <c r="E47" s="108">
        <v>5571</v>
      </c>
      <c r="F47" s="109" t="s">
        <v>12</v>
      </c>
    </row>
    <row r="48" spans="2:6" ht="12.5">
      <c r="B48" s="34">
        <v>45793.426122685189</v>
      </c>
      <c r="C48" s="107">
        <v>159</v>
      </c>
      <c r="D48" s="108">
        <v>18.55</v>
      </c>
      <c r="E48" s="108">
        <v>2949.4500000000003</v>
      </c>
      <c r="F48" s="109" t="s">
        <v>12</v>
      </c>
    </row>
    <row r="49" spans="2:6" ht="12.5">
      <c r="B49" s="34">
        <v>45793.426122685189</v>
      </c>
      <c r="C49" s="107">
        <v>126</v>
      </c>
      <c r="D49" s="108">
        <v>18.55</v>
      </c>
      <c r="E49" s="108">
        <v>2337.3000000000002</v>
      </c>
      <c r="F49" s="109" t="s">
        <v>12</v>
      </c>
    </row>
    <row r="50" spans="2:6" ht="12.5">
      <c r="B50" s="34">
        <v>45793.433449074073</v>
      </c>
      <c r="C50" s="107">
        <v>232</v>
      </c>
      <c r="D50" s="108">
        <v>18.559999999999999</v>
      </c>
      <c r="E50" s="108">
        <v>4305.92</v>
      </c>
      <c r="F50" s="109" t="s">
        <v>12</v>
      </c>
    </row>
    <row r="51" spans="2:6" ht="12.5">
      <c r="B51" s="34">
        <v>45793.433449074073</v>
      </c>
      <c r="C51" s="107">
        <v>234</v>
      </c>
      <c r="D51" s="108">
        <v>18.559999999999999</v>
      </c>
      <c r="E51" s="108">
        <v>4343.04</v>
      </c>
      <c r="F51" s="109" t="s">
        <v>12</v>
      </c>
    </row>
    <row r="52" spans="2:6" ht="12.5">
      <c r="B52" s="34">
        <v>45793.433449074073</v>
      </c>
      <c r="C52" s="107">
        <v>272</v>
      </c>
      <c r="D52" s="108">
        <v>18.559999999999999</v>
      </c>
      <c r="E52" s="108">
        <v>5048.32</v>
      </c>
      <c r="F52" s="109" t="s">
        <v>12</v>
      </c>
    </row>
    <row r="53" spans="2:6" ht="12.5">
      <c r="B53" s="34">
        <v>45793.434525462966</v>
      </c>
      <c r="C53" s="107">
        <v>396</v>
      </c>
      <c r="D53" s="108">
        <v>18.57</v>
      </c>
      <c r="E53" s="108">
        <v>7353.72</v>
      </c>
      <c r="F53" s="109" t="s">
        <v>12</v>
      </c>
    </row>
    <row r="54" spans="2:6" ht="12.5">
      <c r="B54" s="34">
        <v>45793.434525462966</v>
      </c>
      <c r="C54" s="107">
        <v>62</v>
      </c>
      <c r="D54" s="108">
        <v>18.57</v>
      </c>
      <c r="E54" s="108">
        <v>1151.3399999999999</v>
      </c>
      <c r="F54" s="109" t="s">
        <v>12</v>
      </c>
    </row>
    <row r="55" spans="2:6" ht="12.5">
      <c r="B55" s="34">
        <v>45793.440937500003</v>
      </c>
      <c r="C55" s="107">
        <v>499</v>
      </c>
      <c r="D55" s="108">
        <v>18.649999999999999</v>
      </c>
      <c r="E55" s="108">
        <v>9306.3499999999985</v>
      </c>
      <c r="F55" s="109" t="s">
        <v>12</v>
      </c>
    </row>
    <row r="56" spans="2:6" ht="12.5">
      <c r="B56" s="34">
        <v>45793.444733796299</v>
      </c>
      <c r="C56" s="107">
        <v>232</v>
      </c>
      <c r="D56" s="108">
        <v>18.64</v>
      </c>
      <c r="E56" s="108">
        <v>4324.4800000000005</v>
      </c>
      <c r="F56" s="109" t="s">
        <v>12</v>
      </c>
    </row>
    <row r="57" spans="2:6" ht="12.5">
      <c r="B57" s="34">
        <v>45793.444733796299</v>
      </c>
      <c r="C57" s="107">
        <v>241</v>
      </c>
      <c r="D57" s="108">
        <v>18.64</v>
      </c>
      <c r="E57" s="108">
        <v>4492.24</v>
      </c>
      <c r="F57" s="109" t="s">
        <v>12</v>
      </c>
    </row>
    <row r="58" spans="2:6" ht="12.5">
      <c r="B58" s="34">
        <v>45793.452719907407</v>
      </c>
      <c r="C58" s="107">
        <v>249</v>
      </c>
      <c r="D58" s="108">
        <v>18.71</v>
      </c>
      <c r="E58" s="108">
        <v>4658.79</v>
      </c>
      <c r="F58" s="109" t="s">
        <v>12</v>
      </c>
    </row>
    <row r="59" spans="2:6" ht="12.5">
      <c r="B59" s="34">
        <v>45793.4531712963</v>
      </c>
      <c r="C59" s="107">
        <v>239</v>
      </c>
      <c r="D59" s="108">
        <v>18.68</v>
      </c>
      <c r="E59" s="108">
        <v>4464.5199999999995</v>
      </c>
      <c r="F59" s="109" t="s">
        <v>12</v>
      </c>
    </row>
    <row r="60" spans="2:6" ht="12.5">
      <c r="B60" s="34">
        <v>45793.455057870371</v>
      </c>
      <c r="C60" s="107">
        <v>157</v>
      </c>
      <c r="D60" s="108">
        <v>18.690000000000001</v>
      </c>
      <c r="E60" s="108">
        <v>2934.3300000000004</v>
      </c>
      <c r="F60" s="109" t="s">
        <v>12</v>
      </c>
    </row>
    <row r="61" spans="2:6" ht="12.5">
      <c r="B61" s="34">
        <v>45793.455057870371</v>
      </c>
      <c r="C61" s="107">
        <v>96</v>
      </c>
      <c r="D61" s="108">
        <v>18.690000000000001</v>
      </c>
      <c r="E61" s="108">
        <v>1794.2400000000002</v>
      </c>
      <c r="F61" s="109" t="s">
        <v>12</v>
      </c>
    </row>
    <row r="62" spans="2:6" ht="12.5">
      <c r="B62" s="34">
        <v>45793.45853009259</v>
      </c>
      <c r="C62" s="107">
        <v>15</v>
      </c>
      <c r="D62" s="108">
        <v>18.68</v>
      </c>
      <c r="E62" s="108">
        <v>280.2</v>
      </c>
      <c r="F62" s="109" t="s">
        <v>12</v>
      </c>
    </row>
    <row r="63" spans="2:6" ht="12.5">
      <c r="B63" s="34">
        <v>45793.460127314815</v>
      </c>
      <c r="C63" s="107">
        <v>269</v>
      </c>
      <c r="D63" s="108">
        <v>18.690000000000001</v>
      </c>
      <c r="E63" s="108">
        <v>5027.6100000000006</v>
      </c>
      <c r="F63" s="109" t="s">
        <v>12</v>
      </c>
    </row>
    <row r="64" spans="2:6" ht="12.5">
      <c r="B64" s="34">
        <v>45793.463194444441</v>
      </c>
      <c r="C64" s="107">
        <v>218</v>
      </c>
      <c r="D64" s="108">
        <v>18.7</v>
      </c>
      <c r="E64" s="108">
        <v>4076.6</v>
      </c>
      <c r="F64" s="109" t="s">
        <v>12</v>
      </c>
    </row>
    <row r="65" spans="2:6" ht="12.5">
      <c r="B65" s="34">
        <v>45793.464131944442</v>
      </c>
      <c r="C65" s="107">
        <v>97</v>
      </c>
      <c r="D65" s="108">
        <v>18.7</v>
      </c>
      <c r="E65" s="108">
        <v>1813.8999999999999</v>
      </c>
      <c r="F65" s="109" t="s">
        <v>12</v>
      </c>
    </row>
    <row r="66" spans="2:6" ht="12.5">
      <c r="B66" s="34">
        <v>45793.464131944442</v>
      </c>
      <c r="C66" s="107">
        <v>142</v>
      </c>
      <c r="D66" s="108">
        <v>18.7</v>
      </c>
      <c r="E66" s="108">
        <v>2655.4</v>
      </c>
      <c r="F66" s="109" t="s">
        <v>12</v>
      </c>
    </row>
    <row r="67" spans="2:6" ht="12.5">
      <c r="B67" s="34">
        <v>45793.464444444442</v>
      </c>
      <c r="C67" s="107">
        <v>244</v>
      </c>
      <c r="D67" s="108">
        <v>18.7</v>
      </c>
      <c r="E67" s="108">
        <v>4562.8</v>
      </c>
      <c r="F67" s="109" t="s">
        <v>12</v>
      </c>
    </row>
    <row r="68" spans="2:6" ht="12.5">
      <c r="B68" s="34">
        <v>45793.468946759262</v>
      </c>
      <c r="C68" s="107">
        <v>215</v>
      </c>
      <c r="D68" s="108">
        <v>18.7</v>
      </c>
      <c r="E68" s="108">
        <v>4020.5</v>
      </c>
      <c r="F68" s="109" t="s">
        <v>12</v>
      </c>
    </row>
    <row r="69" spans="2:6" ht="12.5">
      <c r="B69" s="34">
        <v>45793.468946759262</v>
      </c>
      <c r="C69" s="107">
        <v>229</v>
      </c>
      <c r="D69" s="108">
        <v>18.7</v>
      </c>
      <c r="E69" s="108">
        <v>4282.3</v>
      </c>
      <c r="F69" s="109" t="s">
        <v>12</v>
      </c>
    </row>
    <row r="70" spans="2:6" ht="12.5">
      <c r="B70" s="34">
        <v>45793.468946759262</v>
      </c>
      <c r="C70" s="107">
        <v>42</v>
      </c>
      <c r="D70" s="108">
        <v>18.7</v>
      </c>
      <c r="E70" s="108">
        <v>785.4</v>
      </c>
      <c r="F70" s="109" t="s">
        <v>12</v>
      </c>
    </row>
    <row r="71" spans="2:6" ht="12.5">
      <c r="B71" s="34">
        <v>45793.471388888887</v>
      </c>
      <c r="C71" s="107">
        <v>269</v>
      </c>
      <c r="D71" s="108">
        <v>18.670000000000002</v>
      </c>
      <c r="E71" s="108">
        <v>5022.2300000000005</v>
      </c>
      <c r="F71" s="109" t="s">
        <v>12</v>
      </c>
    </row>
    <row r="72" spans="2:6" ht="12.5">
      <c r="B72" s="34">
        <v>45793.477118055554</v>
      </c>
      <c r="C72" s="107">
        <v>238</v>
      </c>
      <c r="D72" s="108">
        <v>18.649999999999999</v>
      </c>
      <c r="E72" s="108">
        <v>4438.7</v>
      </c>
      <c r="F72" s="109" t="s">
        <v>12</v>
      </c>
    </row>
    <row r="73" spans="2:6" ht="12.5">
      <c r="B73" s="34">
        <v>45793.477118055554</v>
      </c>
      <c r="C73" s="107">
        <v>248</v>
      </c>
      <c r="D73" s="108">
        <v>18.66</v>
      </c>
      <c r="E73" s="108">
        <v>4627.68</v>
      </c>
      <c r="F73" s="109" t="s">
        <v>12</v>
      </c>
    </row>
    <row r="74" spans="2:6" ht="12.5">
      <c r="B74" s="34">
        <v>45793.481678240743</v>
      </c>
      <c r="C74" s="107">
        <v>53</v>
      </c>
      <c r="D74" s="108">
        <v>18.62</v>
      </c>
      <c r="E74" s="108">
        <v>986.86</v>
      </c>
      <c r="F74" s="109" t="s">
        <v>12</v>
      </c>
    </row>
    <row r="75" spans="2:6" ht="12.5">
      <c r="B75" s="34">
        <v>45793.482835648145</v>
      </c>
      <c r="C75" s="107">
        <v>160</v>
      </c>
      <c r="D75" s="108">
        <v>18.62</v>
      </c>
      <c r="E75" s="108">
        <v>2979.2000000000003</v>
      </c>
      <c r="F75" s="109" t="s">
        <v>12</v>
      </c>
    </row>
    <row r="76" spans="2:6" ht="12.5">
      <c r="B76" s="34">
        <v>45793.485150462962</v>
      </c>
      <c r="C76" s="107">
        <v>135</v>
      </c>
      <c r="D76" s="108">
        <v>18.62</v>
      </c>
      <c r="E76" s="108">
        <v>2513.7000000000003</v>
      </c>
      <c r="F76" s="109" t="s">
        <v>12</v>
      </c>
    </row>
    <row r="77" spans="2:6" ht="12.5">
      <c r="B77" s="34">
        <v>45793.488622685189</v>
      </c>
      <c r="C77" s="107">
        <v>275</v>
      </c>
      <c r="D77" s="108">
        <v>18.63</v>
      </c>
      <c r="E77" s="108">
        <v>5123.25</v>
      </c>
      <c r="F77" s="109" t="s">
        <v>12</v>
      </c>
    </row>
    <row r="78" spans="2:6" ht="12.5">
      <c r="B78" s="34">
        <v>45793.490405092591</v>
      </c>
      <c r="C78" s="107">
        <v>245</v>
      </c>
      <c r="D78" s="108">
        <v>18.64</v>
      </c>
      <c r="E78" s="108">
        <v>4566.8</v>
      </c>
      <c r="F78" s="109" t="s">
        <v>12</v>
      </c>
    </row>
    <row r="79" spans="2:6" ht="12.5">
      <c r="B79" s="34">
        <v>45793.490405092591</v>
      </c>
      <c r="C79" s="107">
        <v>244</v>
      </c>
      <c r="D79" s="108">
        <v>18.64</v>
      </c>
      <c r="E79" s="108">
        <v>4548.16</v>
      </c>
      <c r="F79" s="109" t="s">
        <v>12</v>
      </c>
    </row>
    <row r="80" spans="2:6" ht="12.5">
      <c r="B80" s="34">
        <v>45793.49391203704</v>
      </c>
      <c r="C80" s="107">
        <v>2</v>
      </c>
      <c r="D80" s="108">
        <v>18.63</v>
      </c>
      <c r="E80" s="108">
        <v>37.26</v>
      </c>
      <c r="F80" s="109" t="s">
        <v>12</v>
      </c>
    </row>
    <row r="81" spans="2:6" ht="12.5">
      <c r="B81" s="34">
        <v>45793.49391203704</v>
      </c>
      <c r="C81" s="107">
        <v>2</v>
      </c>
      <c r="D81" s="108">
        <v>18.63</v>
      </c>
      <c r="E81" s="108">
        <v>37.26</v>
      </c>
      <c r="F81" s="109" t="s">
        <v>12</v>
      </c>
    </row>
    <row r="82" spans="2:6" ht="12.5">
      <c r="B82" s="34">
        <v>45793.494085648148</v>
      </c>
      <c r="C82" s="107">
        <v>3</v>
      </c>
      <c r="D82" s="108">
        <v>18.63</v>
      </c>
      <c r="E82" s="108">
        <v>55.89</v>
      </c>
      <c r="F82" s="109" t="s">
        <v>12</v>
      </c>
    </row>
    <row r="83" spans="2:6" ht="12.5">
      <c r="B83" s="34">
        <v>45793.494085648148</v>
      </c>
      <c r="C83" s="107">
        <v>3</v>
      </c>
      <c r="D83" s="108">
        <v>18.63</v>
      </c>
      <c r="E83" s="108">
        <v>55.89</v>
      </c>
      <c r="F83" s="109" t="s">
        <v>12</v>
      </c>
    </row>
    <row r="84" spans="2:6" ht="12.5">
      <c r="B84" s="34">
        <v>45793.496018518519</v>
      </c>
      <c r="C84" s="107">
        <v>83</v>
      </c>
      <c r="D84" s="108">
        <v>18.62</v>
      </c>
      <c r="E84" s="108">
        <v>1545.46</v>
      </c>
      <c r="F84" s="109" t="s">
        <v>12</v>
      </c>
    </row>
    <row r="85" spans="2:6" ht="12.5">
      <c r="B85" s="34">
        <v>45793.498599537037</v>
      </c>
      <c r="C85" s="107">
        <v>1</v>
      </c>
      <c r="D85" s="108">
        <v>18.62</v>
      </c>
      <c r="E85" s="108">
        <v>18.62</v>
      </c>
      <c r="F85" s="109" t="s">
        <v>12</v>
      </c>
    </row>
    <row r="86" spans="2:6" ht="12.5">
      <c r="B86" s="34">
        <v>45793.498599537037</v>
      </c>
      <c r="C86" s="107">
        <v>1</v>
      </c>
      <c r="D86" s="108">
        <v>18.62</v>
      </c>
      <c r="E86" s="108">
        <v>18.62</v>
      </c>
      <c r="F86" s="109" t="s">
        <v>12</v>
      </c>
    </row>
    <row r="87" spans="2:6" ht="12.5">
      <c r="B87" s="34">
        <v>45793.49894675926</v>
      </c>
      <c r="C87" s="107">
        <v>164</v>
      </c>
      <c r="D87" s="108">
        <v>18.63</v>
      </c>
      <c r="E87" s="108">
        <v>3055.3199999999997</v>
      </c>
      <c r="F87" s="109" t="s">
        <v>12</v>
      </c>
    </row>
    <row r="88" spans="2:6" ht="12.5">
      <c r="B88" s="34">
        <v>45793.49894675926</v>
      </c>
      <c r="C88" s="107">
        <v>532</v>
      </c>
      <c r="D88" s="108">
        <v>18.63</v>
      </c>
      <c r="E88" s="108">
        <v>9911.16</v>
      </c>
      <c r="F88" s="109" t="s">
        <v>12</v>
      </c>
    </row>
    <row r="89" spans="2:6" ht="12.5">
      <c r="B89" s="34">
        <v>45793.503229166665</v>
      </c>
      <c r="C89" s="107">
        <v>243</v>
      </c>
      <c r="D89" s="108">
        <v>18.649999999999999</v>
      </c>
      <c r="E89" s="108">
        <v>4531.95</v>
      </c>
      <c r="F89" s="109" t="s">
        <v>12</v>
      </c>
    </row>
    <row r="90" spans="2:6" ht="12.5">
      <c r="B90" s="34">
        <v>45793.504826388889</v>
      </c>
      <c r="C90" s="107">
        <v>247</v>
      </c>
      <c r="D90" s="108">
        <v>18.649999999999999</v>
      </c>
      <c r="E90" s="108">
        <v>4606.5499999999993</v>
      </c>
      <c r="F90" s="109" t="s">
        <v>12</v>
      </c>
    </row>
    <row r="91" spans="2:6" ht="12.5">
      <c r="B91" s="34">
        <v>45793.511296296296</v>
      </c>
      <c r="C91" s="107">
        <v>177</v>
      </c>
      <c r="D91" s="108">
        <v>18.600000000000001</v>
      </c>
      <c r="E91" s="108">
        <v>3292.2000000000003</v>
      </c>
      <c r="F91" s="109" t="s">
        <v>12</v>
      </c>
    </row>
    <row r="92" spans="2:6" ht="12.5">
      <c r="B92" s="34">
        <v>45793.512129629627</v>
      </c>
      <c r="C92" s="107">
        <v>230</v>
      </c>
      <c r="D92" s="108">
        <v>18.61</v>
      </c>
      <c r="E92" s="108">
        <v>4280.3</v>
      </c>
      <c r="F92" s="109" t="s">
        <v>12</v>
      </c>
    </row>
    <row r="93" spans="2:6" ht="12.5">
      <c r="B93" s="34">
        <v>45793.515243055554</v>
      </c>
      <c r="C93" s="107">
        <v>54</v>
      </c>
      <c r="D93" s="108">
        <v>18.600000000000001</v>
      </c>
      <c r="E93" s="108">
        <v>1004.4000000000001</v>
      </c>
      <c r="F93" s="109" t="s">
        <v>12</v>
      </c>
    </row>
    <row r="94" spans="2:6" ht="12.5">
      <c r="B94" s="34">
        <v>45793.51934027778</v>
      </c>
      <c r="C94" s="107">
        <v>14</v>
      </c>
      <c r="D94" s="108">
        <v>18.61</v>
      </c>
      <c r="E94" s="108">
        <v>260.53999999999996</v>
      </c>
      <c r="F94" s="109" t="s">
        <v>12</v>
      </c>
    </row>
    <row r="95" spans="2:6" ht="12.5">
      <c r="B95" s="34">
        <v>45793.51934027778</v>
      </c>
      <c r="C95" s="107">
        <v>79</v>
      </c>
      <c r="D95" s="108">
        <v>18.61</v>
      </c>
      <c r="E95" s="108">
        <v>1470.19</v>
      </c>
      <c r="F95" s="109" t="s">
        <v>12</v>
      </c>
    </row>
    <row r="96" spans="2:6" ht="12.5">
      <c r="B96" s="34">
        <v>45793.519872685189</v>
      </c>
      <c r="C96" s="107">
        <v>1</v>
      </c>
      <c r="D96" s="108">
        <v>18.600000000000001</v>
      </c>
      <c r="E96" s="108">
        <v>18.600000000000001</v>
      </c>
      <c r="F96" s="109" t="s">
        <v>12</v>
      </c>
    </row>
    <row r="97" spans="2:6" ht="12.5">
      <c r="B97" s="34">
        <v>45793.519872685189</v>
      </c>
      <c r="C97" s="107">
        <v>160</v>
      </c>
      <c r="D97" s="108">
        <v>18.600000000000001</v>
      </c>
      <c r="E97" s="108">
        <v>2976</v>
      </c>
      <c r="F97" s="109" t="s">
        <v>12</v>
      </c>
    </row>
    <row r="98" spans="2:6" ht="12.5">
      <c r="B98" s="34">
        <v>45793.519872685189</v>
      </c>
      <c r="C98" s="107">
        <v>237</v>
      </c>
      <c r="D98" s="108">
        <v>18.600000000000001</v>
      </c>
      <c r="E98" s="108">
        <v>4408.2000000000007</v>
      </c>
      <c r="F98" s="109" t="s">
        <v>12</v>
      </c>
    </row>
    <row r="99" spans="2:6" ht="12.5">
      <c r="B99" s="34">
        <v>45793.519895833335</v>
      </c>
      <c r="C99" s="107">
        <v>74</v>
      </c>
      <c r="D99" s="108">
        <v>18.600000000000001</v>
      </c>
      <c r="E99" s="108">
        <v>1376.4</v>
      </c>
      <c r="F99" s="109" t="s">
        <v>12</v>
      </c>
    </row>
    <row r="100" spans="2:6" ht="12.5">
      <c r="B100" s="34">
        <v>45793.52443287037</v>
      </c>
      <c r="C100" s="107">
        <v>270</v>
      </c>
      <c r="D100" s="108">
        <v>18.59</v>
      </c>
      <c r="E100" s="108">
        <v>5019.3</v>
      </c>
      <c r="F100" s="109" t="s">
        <v>12</v>
      </c>
    </row>
    <row r="101" spans="2:6" ht="12.5">
      <c r="B101" s="34">
        <v>45793.52443287037</v>
      </c>
      <c r="C101" s="107">
        <v>275</v>
      </c>
      <c r="D101" s="108">
        <v>18.59</v>
      </c>
      <c r="E101" s="108">
        <v>5112.25</v>
      </c>
      <c r="F101" s="109" t="s">
        <v>12</v>
      </c>
    </row>
    <row r="102" spans="2:6" ht="12.5">
      <c r="B102" s="34">
        <v>45793.53528935185</v>
      </c>
      <c r="C102" s="107">
        <v>188</v>
      </c>
      <c r="D102" s="108">
        <v>18.61</v>
      </c>
      <c r="E102" s="108">
        <v>3498.68</v>
      </c>
      <c r="F102" s="109" t="s">
        <v>12</v>
      </c>
    </row>
    <row r="103" spans="2:6" ht="12.5">
      <c r="B103" s="34">
        <v>45793.53528935185</v>
      </c>
      <c r="C103" s="107">
        <v>75</v>
      </c>
      <c r="D103" s="108">
        <v>18.61</v>
      </c>
      <c r="E103" s="108">
        <v>1395.75</v>
      </c>
      <c r="F103" s="109" t="s">
        <v>12</v>
      </c>
    </row>
    <row r="104" spans="2:6" ht="12.5">
      <c r="B104" s="34">
        <v>45793.539039351854</v>
      </c>
      <c r="C104" s="107">
        <v>231</v>
      </c>
      <c r="D104" s="108">
        <v>18.62</v>
      </c>
      <c r="E104" s="108">
        <v>4301.22</v>
      </c>
      <c r="F104" s="109" t="s">
        <v>12</v>
      </c>
    </row>
    <row r="105" spans="2:6" ht="12.5">
      <c r="B105" s="34">
        <v>45793.542349537034</v>
      </c>
      <c r="C105" s="107">
        <v>254</v>
      </c>
      <c r="D105" s="108">
        <v>18.62</v>
      </c>
      <c r="E105" s="108">
        <v>4729.4800000000005</v>
      </c>
      <c r="F105" s="109" t="s">
        <v>12</v>
      </c>
    </row>
    <row r="106" spans="2:6" ht="12.5">
      <c r="B106" s="34">
        <v>45793.542349537034</v>
      </c>
      <c r="C106" s="107">
        <v>5</v>
      </c>
      <c r="D106" s="108">
        <v>18.62</v>
      </c>
      <c r="E106" s="108">
        <v>93.100000000000009</v>
      </c>
      <c r="F106" s="109" t="s">
        <v>12</v>
      </c>
    </row>
    <row r="107" spans="2:6" ht="12.5">
      <c r="B107" s="34">
        <v>45793.545254629629</v>
      </c>
      <c r="C107" s="107">
        <v>543</v>
      </c>
      <c r="D107" s="108">
        <v>18.61</v>
      </c>
      <c r="E107" s="108">
        <v>10105.23</v>
      </c>
      <c r="F107" s="109" t="s">
        <v>12</v>
      </c>
    </row>
    <row r="108" spans="2:6" ht="12.5">
      <c r="B108" s="34">
        <v>45793.545856481483</v>
      </c>
      <c r="C108" s="107">
        <v>232</v>
      </c>
      <c r="D108" s="108">
        <v>18.61</v>
      </c>
      <c r="E108" s="108">
        <v>4317.5199999999995</v>
      </c>
      <c r="F108" s="109" t="s">
        <v>12</v>
      </c>
    </row>
    <row r="109" spans="2:6" ht="12.5">
      <c r="B109" s="34">
        <v>45793.55537037037</v>
      </c>
      <c r="C109" s="107">
        <v>14</v>
      </c>
      <c r="D109" s="108">
        <v>18.63</v>
      </c>
      <c r="E109" s="108">
        <v>260.82</v>
      </c>
      <c r="F109" s="109" t="s">
        <v>12</v>
      </c>
    </row>
    <row r="110" spans="2:6" ht="12.5">
      <c r="B110" s="34">
        <v>45793.55537037037</v>
      </c>
      <c r="C110" s="107">
        <v>457</v>
      </c>
      <c r="D110" s="108">
        <v>18.63</v>
      </c>
      <c r="E110" s="108">
        <v>8513.91</v>
      </c>
      <c r="F110" s="109" t="s">
        <v>12</v>
      </c>
    </row>
    <row r="111" spans="2:6" ht="12.5">
      <c r="B111" s="34">
        <v>45793.55978009259</v>
      </c>
      <c r="C111" s="107">
        <v>236</v>
      </c>
      <c r="D111" s="108">
        <v>18.61</v>
      </c>
      <c r="E111" s="108">
        <v>4391.96</v>
      </c>
      <c r="F111" s="109" t="s">
        <v>12</v>
      </c>
    </row>
    <row r="112" spans="2:6" ht="12.5">
      <c r="B112" s="34">
        <v>45793.568761574075</v>
      </c>
      <c r="C112" s="107">
        <v>265</v>
      </c>
      <c r="D112" s="108">
        <v>18.62</v>
      </c>
      <c r="E112" s="108">
        <v>4934.3</v>
      </c>
      <c r="F112" s="109" t="s">
        <v>12</v>
      </c>
    </row>
    <row r="113" spans="2:6" ht="12.5">
      <c r="B113" s="34">
        <v>45793.572118055556</v>
      </c>
      <c r="C113" s="107">
        <v>262</v>
      </c>
      <c r="D113" s="108">
        <v>18.62</v>
      </c>
      <c r="E113" s="108">
        <v>4878.4400000000005</v>
      </c>
      <c r="F113" s="109" t="s">
        <v>12</v>
      </c>
    </row>
    <row r="114" spans="2:6" ht="12.5">
      <c r="B114" s="34">
        <v>45793.574247685188</v>
      </c>
      <c r="C114" s="107">
        <v>77</v>
      </c>
      <c r="D114" s="108">
        <v>18.61</v>
      </c>
      <c r="E114" s="108">
        <v>1432.97</v>
      </c>
      <c r="F114" s="109" t="s">
        <v>12</v>
      </c>
    </row>
    <row r="115" spans="2:6" ht="12.5">
      <c r="B115" s="34">
        <v>45793.57675925926</v>
      </c>
      <c r="C115" s="107">
        <v>200</v>
      </c>
      <c r="D115" s="108">
        <v>18.61</v>
      </c>
      <c r="E115" s="108">
        <v>3722</v>
      </c>
      <c r="F115" s="109" t="s">
        <v>12</v>
      </c>
    </row>
    <row r="116" spans="2:6" ht="12.5">
      <c r="B116" s="34">
        <v>45793.579409722224</v>
      </c>
      <c r="C116" s="107">
        <v>74</v>
      </c>
      <c r="D116" s="108">
        <v>18.61</v>
      </c>
      <c r="E116" s="108">
        <v>1377.1399999999999</v>
      </c>
      <c r="F116" s="109" t="s">
        <v>12</v>
      </c>
    </row>
    <row r="117" spans="2:6" ht="12.5">
      <c r="B117" s="34">
        <v>45793.579409722224</v>
      </c>
      <c r="C117" s="107">
        <v>20</v>
      </c>
      <c r="D117" s="108">
        <v>18.61</v>
      </c>
      <c r="E117" s="108">
        <v>372.2</v>
      </c>
      <c r="F117" s="109" t="s">
        <v>12</v>
      </c>
    </row>
    <row r="118" spans="2:6" ht="12.5">
      <c r="B118" s="34">
        <v>45793.579409722224</v>
      </c>
      <c r="C118" s="107">
        <v>65</v>
      </c>
      <c r="D118" s="108">
        <v>18.61</v>
      </c>
      <c r="E118" s="108">
        <v>1209.6499999999999</v>
      </c>
      <c r="F118" s="109" t="s">
        <v>12</v>
      </c>
    </row>
    <row r="119" spans="2:6" ht="12.5">
      <c r="B119" s="34">
        <v>45793.579409722224</v>
      </c>
      <c r="C119" s="107">
        <v>173</v>
      </c>
      <c r="D119" s="108">
        <v>18.61</v>
      </c>
      <c r="E119" s="108">
        <v>3219.5299999999997</v>
      </c>
      <c r="F119" s="109" t="s">
        <v>12</v>
      </c>
    </row>
    <row r="120" spans="2:6" ht="12.5">
      <c r="B120" s="34">
        <v>45793.579409722224</v>
      </c>
      <c r="C120" s="107">
        <v>148</v>
      </c>
      <c r="D120" s="108">
        <v>18.61</v>
      </c>
      <c r="E120" s="108">
        <v>2754.2799999999997</v>
      </c>
      <c r="F120" s="109" t="s">
        <v>12</v>
      </c>
    </row>
    <row r="121" spans="2:6" ht="12.5">
      <c r="B121" s="34">
        <v>45793.579409722224</v>
      </c>
      <c r="C121" s="107">
        <v>190</v>
      </c>
      <c r="D121" s="108">
        <v>18.61</v>
      </c>
      <c r="E121" s="108">
        <v>3535.9</v>
      </c>
      <c r="F121" s="109" t="s">
        <v>12</v>
      </c>
    </row>
    <row r="122" spans="2:6" ht="12.5">
      <c r="B122" s="34">
        <v>45793.581203703703</v>
      </c>
      <c r="C122" s="107">
        <v>53</v>
      </c>
      <c r="D122" s="108">
        <v>18.579999999999998</v>
      </c>
      <c r="E122" s="108">
        <v>984.7399999999999</v>
      </c>
      <c r="F122" s="109" t="s">
        <v>12</v>
      </c>
    </row>
    <row r="123" spans="2:6" ht="12.5">
      <c r="B123" s="34">
        <v>45793.582662037035</v>
      </c>
      <c r="C123" s="107">
        <v>100</v>
      </c>
      <c r="D123" s="108">
        <v>18.57</v>
      </c>
      <c r="E123" s="108">
        <v>1857</v>
      </c>
      <c r="F123" s="109" t="s">
        <v>12</v>
      </c>
    </row>
    <row r="124" spans="2:6" ht="12.5">
      <c r="B124" s="34">
        <v>45793.582662037035</v>
      </c>
      <c r="C124" s="107">
        <v>154</v>
      </c>
      <c r="D124" s="108">
        <v>18.57</v>
      </c>
      <c r="E124" s="108">
        <v>2859.78</v>
      </c>
      <c r="F124" s="109" t="s">
        <v>12</v>
      </c>
    </row>
    <row r="125" spans="2:6" ht="12.5">
      <c r="B125" s="34">
        <v>45793.586134259262</v>
      </c>
      <c r="C125" s="107">
        <v>272</v>
      </c>
      <c r="D125" s="108">
        <v>18.57</v>
      </c>
      <c r="E125" s="108">
        <v>5051.04</v>
      </c>
      <c r="F125" s="109" t="s">
        <v>12</v>
      </c>
    </row>
    <row r="126" spans="2:6" ht="12.5">
      <c r="B126" s="34">
        <v>45793.586134259262</v>
      </c>
      <c r="C126" s="107">
        <v>269</v>
      </c>
      <c r="D126" s="108">
        <v>18.57</v>
      </c>
      <c r="E126" s="108">
        <v>4995.33</v>
      </c>
      <c r="F126" s="109" t="s">
        <v>12</v>
      </c>
    </row>
    <row r="127" spans="2:6" ht="12.5">
      <c r="B127" s="34">
        <v>45793.598495370374</v>
      </c>
      <c r="C127" s="107">
        <v>499</v>
      </c>
      <c r="D127" s="108">
        <v>18.55</v>
      </c>
      <c r="E127" s="108">
        <v>9256.4500000000007</v>
      </c>
      <c r="F127" s="109" t="s">
        <v>12</v>
      </c>
    </row>
    <row r="128" spans="2:6" ht="12.5">
      <c r="B128" s="34">
        <v>45793.598495370374</v>
      </c>
      <c r="C128" s="107">
        <v>231</v>
      </c>
      <c r="D128" s="108">
        <v>18.55</v>
      </c>
      <c r="E128" s="108">
        <v>4285.05</v>
      </c>
      <c r="F128" s="109" t="s">
        <v>12</v>
      </c>
    </row>
    <row r="129" spans="2:6" ht="12.5">
      <c r="B129" s="34">
        <v>45793.598495370374</v>
      </c>
      <c r="C129" s="107">
        <v>231</v>
      </c>
      <c r="D129" s="108">
        <v>18.55</v>
      </c>
      <c r="E129" s="108">
        <v>4285.05</v>
      </c>
      <c r="F129" s="109" t="s">
        <v>12</v>
      </c>
    </row>
    <row r="130" spans="2:6" ht="12.5">
      <c r="B130" s="34">
        <v>45793.604189814818</v>
      </c>
      <c r="C130" s="107">
        <v>26</v>
      </c>
      <c r="D130" s="108">
        <v>18.559999999999999</v>
      </c>
      <c r="E130" s="108">
        <v>482.55999999999995</v>
      </c>
      <c r="F130" s="109" t="s">
        <v>12</v>
      </c>
    </row>
    <row r="131" spans="2:6" ht="12.5">
      <c r="B131" s="34">
        <v>45793.604189814818</v>
      </c>
      <c r="C131" s="107">
        <v>347</v>
      </c>
      <c r="D131" s="108">
        <v>18.559999999999999</v>
      </c>
      <c r="E131" s="108">
        <v>6440.32</v>
      </c>
      <c r="F131" s="109" t="s">
        <v>12</v>
      </c>
    </row>
    <row r="132" spans="2:6" ht="12.5">
      <c r="B132" s="34">
        <v>45793.604189814818</v>
      </c>
      <c r="C132" s="107">
        <v>347</v>
      </c>
      <c r="D132" s="108">
        <v>18.559999999999999</v>
      </c>
      <c r="E132" s="108">
        <v>6440.32</v>
      </c>
      <c r="F132" s="109" t="s">
        <v>12</v>
      </c>
    </row>
    <row r="133" spans="2:6" ht="12.5">
      <c r="B133" s="34">
        <v>45793.608634259261</v>
      </c>
      <c r="C133" s="107">
        <v>96</v>
      </c>
      <c r="D133" s="108">
        <v>18.579999999999998</v>
      </c>
      <c r="E133" s="108">
        <v>1783.6799999999998</v>
      </c>
      <c r="F133" s="109" t="s">
        <v>12</v>
      </c>
    </row>
    <row r="134" spans="2:6" ht="12.5">
      <c r="B134" s="34">
        <v>45793.608634259261</v>
      </c>
      <c r="C134" s="107">
        <v>235</v>
      </c>
      <c r="D134" s="108">
        <v>18.579999999999998</v>
      </c>
      <c r="E134" s="108">
        <v>4366.2999999999993</v>
      </c>
      <c r="F134" s="109" t="s">
        <v>12</v>
      </c>
    </row>
    <row r="135" spans="2:6" ht="12.5">
      <c r="B135" s="34">
        <v>45793.610462962963</v>
      </c>
      <c r="C135" s="107">
        <v>262</v>
      </c>
      <c r="D135" s="108">
        <v>18.57</v>
      </c>
      <c r="E135" s="108">
        <v>4865.34</v>
      </c>
      <c r="F135" s="109" t="s">
        <v>12</v>
      </c>
    </row>
    <row r="136" spans="2:6" ht="12.5">
      <c r="B136" s="34">
        <v>45793.61550925926</v>
      </c>
      <c r="C136" s="107">
        <v>258</v>
      </c>
      <c r="D136" s="108">
        <v>18.55</v>
      </c>
      <c r="E136" s="108">
        <v>4785.9000000000005</v>
      </c>
      <c r="F136" s="109" t="s">
        <v>12</v>
      </c>
    </row>
    <row r="137" spans="2:6" ht="12.5">
      <c r="B137" s="34">
        <v>45793.617685185185</v>
      </c>
      <c r="C137" s="107">
        <v>237</v>
      </c>
      <c r="D137" s="108">
        <v>18.54</v>
      </c>
      <c r="E137" s="108">
        <v>4393.9799999999996</v>
      </c>
      <c r="F137" s="109" t="s">
        <v>12</v>
      </c>
    </row>
    <row r="138" spans="2:6" ht="12.5">
      <c r="B138" s="34">
        <v>45793.617685185185</v>
      </c>
      <c r="C138" s="107">
        <v>240</v>
      </c>
      <c r="D138" s="108">
        <v>18.54</v>
      </c>
      <c r="E138" s="108">
        <v>4449.5999999999995</v>
      </c>
      <c r="F138" s="109" t="s">
        <v>12</v>
      </c>
    </row>
    <row r="139" spans="2:6" ht="12.5">
      <c r="B139" s="34">
        <v>45793.619490740741</v>
      </c>
      <c r="C139" s="107">
        <v>253</v>
      </c>
      <c r="D139" s="108">
        <v>18.53</v>
      </c>
      <c r="E139" s="108">
        <v>4688.09</v>
      </c>
      <c r="F139" s="109" t="s">
        <v>12</v>
      </c>
    </row>
    <row r="140" spans="2:6" ht="12.5">
      <c r="B140" s="34">
        <v>45793.622719907406</v>
      </c>
      <c r="C140" s="107">
        <v>118</v>
      </c>
      <c r="D140" s="108">
        <v>18.510000000000002</v>
      </c>
      <c r="E140" s="108">
        <v>2184.1800000000003</v>
      </c>
      <c r="F140" s="109" t="s">
        <v>12</v>
      </c>
    </row>
    <row r="141" spans="2:6" ht="12.5">
      <c r="B141" s="34">
        <v>45793.622881944444</v>
      </c>
      <c r="C141" s="107">
        <v>415</v>
      </c>
      <c r="D141" s="108">
        <v>18.510000000000002</v>
      </c>
      <c r="E141" s="108">
        <v>7681.6500000000005</v>
      </c>
      <c r="F141" s="109" t="s">
        <v>12</v>
      </c>
    </row>
    <row r="142" spans="2:6" ht="12.5">
      <c r="B142" s="34">
        <v>45793.628009259257</v>
      </c>
      <c r="C142" s="107">
        <v>359</v>
      </c>
      <c r="D142" s="108">
        <v>18.52</v>
      </c>
      <c r="E142" s="108">
        <v>6648.68</v>
      </c>
      <c r="F142" s="109" t="s">
        <v>12</v>
      </c>
    </row>
    <row r="143" spans="2:6" ht="12.5">
      <c r="B143" s="34">
        <v>45793.628009259257</v>
      </c>
      <c r="C143" s="107">
        <v>478</v>
      </c>
      <c r="D143" s="108">
        <v>18.52</v>
      </c>
      <c r="E143" s="108">
        <v>8852.56</v>
      </c>
      <c r="F143" s="109" t="s">
        <v>12</v>
      </c>
    </row>
    <row r="144" spans="2:6" ht="12.5">
      <c r="B144" s="34">
        <v>45793.628009259257</v>
      </c>
      <c r="C144" s="107">
        <v>273</v>
      </c>
      <c r="D144" s="108">
        <v>18.52</v>
      </c>
      <c r="E144" s="108">
        <v>5055.96</v>
      </c>
      <c r="F144" s="109" t="s">
        <v>12</v>
      </c>
    </row>
    <row r="145" spans="2:6" ht="12.5">
      <c r="B145" s="34">
        <v>45793.628009259257</v>
      </c>
      <c r="C145" s="107">
        <v>154</v>
      </c>
      <c r="D145" s="108">
        <v>18.52</v>
      </c>
      <c r="E145" s="108">
        <v>2852.08</v>
      </c>
      <c r="F145" s="109" t="s">
        <v>12</v>
      </c>
    </row>
    <row r="146" spans="2:6" ht="12.5">
      <c r="B146" s="34">
        <v>45793.637048611112</v>
      </c>
      <c r="C146" s="107">
        <v>225</v>
      </c>
      <c r="D146" s="108">
        <v>18.510000000000002</v>
      </c>
      <c r="E146" s="108">
        <v>4164.75</v>
      </c>
      <c r="F146" s="109" t="s">
        <v>12</v>
      </c>
    </row>
    <row r="147" spans="2:6" ht="12.5">
      <c r="B147" s="34">
        <v>45793.637453703705</v>
      </c>
      <c r="C147" s="107">
        <v>268</v>
      </c>
      <c r="D147" s="108">
        <v>18.52</v>
      </c>
      <c r="E147" s="108">
        <v>4963.3599999999997</v>
      </c>
      <c r="F147" s="109" t="s">
        <v>12</v>
      </c>
    </row>
    <row r="148" spans="2:6" ht="12.5">
      <c r="B148" s="34">
        <v>45793.638148148151</v>
      </c>
      <c r="C148" s="107">
        <v>230</v>
      </c>
      <c r="D148" s="108">
        <v>18.510000000000002</v>
      </c>
      <c r="E148" s="108">
        <v>4257.3</v>
      </c>
      <c r="F148" s="109" t="s">
        <v>12</v>
      </c>
    </row>
    <row r="149" spans="2:6" ht="12.5">
      <c r="B149" s="34">
        <v>45793.638148148151</v>
      </c>
      <c r="C149" s="107">
        <v>13</v>
      </c>
      <c r="D149" s="108">
        <v>18.510000000000002</v>
      </c>
      <c r="E149" s="108">
        <v>240.63000000000002</v>
      </c>
      <c r="F149" s="109" t="s">
        <v>12</v>
      </c>
    </row>
    <row r="150" spans="2:6" ht="12.5">
      <c r="B150" s="34">
        <v>45793.638148148151</v>
      </c>
      <c r="C150" s="107">
        <v>724</v>
      </c>
      <c r="D150" s="108">
        <v>18.510000000000002</v>
      </c>
      <c r="E150" s="108">
        <v>13401.240000000002</v>
      </c>
      <c r="F150" s="109" t="s">
        <v>12</v>
      </c>
    </row>
    <row r="151" spans="2:6" ht="12.5">
      <c r="B151" s="34">
        <v>45793.638148148151</v>
      </c>
      <c r="C151" s="107">
        <v>26</v>
      </c>
      <c r="D151" s="108">
        <v>18.510000000000002</v>
      </c>
      <c r="E151" s="108">
        <v>481.26000000000005</v>
      </c>
      <c r="F151" s="109" t="s">
        <v>12</v>
      </c>
    </row>
    <row r="152" spans="2:6" ht="12.5">
      <c r="B152" s="34">
        <v>45793.638148148151</v>
      </c>
      <c r="C152" s="107">
        <v>717</v>
      </c>
      <c r="D152" s="108">
        <v>18.510000000000002</v>
      </c>
      <c r="E152" s="108">
        <v>13271.670000000002</v>
      </c>
      <c r="F152" s="109" t="s">
        <v>12</v>
      </c>
    </row>
    <row r="153" spans="2:6" ht="12.5">
      <c r="B153" s="34">
        <v>45793.639664351853</v>
      </c>
      <c r="C153" s="107">
        <v>1500</v>
      </c>
      <c r="D153" s="108">
        <v>18.510000000000002</v>
      </c>
      <c r="E153" s="108">
        <v>27765.000000000004</v>
      </c>
      <c r="F153" s="109" t="s">
        <v>12</v>
      </c>
    </row>
    <row r="154" spans="2:6" ht="12.5">
      <c r="B154" s="34">
        <v>45793.644166666665</v>
      </c>
      <c r="C154" s="107">
        <v>355</v>
      </c>
      <c r="D154" s="108">
        <v>18.510000000000002</v>
      </c>
      <c r="E154" s="108">
        <v>6571.05</v>
      </c>
      <c r="F154" s="109" t="s">
        <v>12</v>
      </c>
    </row>
    <row r="155" spans="2:6" ht="12.5">
      <c r="B155" s="34">
        <v>45793.644166666665</v>
      </c>
      <c r="C155" s="107">
        <v>146</v>
      </c>
      <c r="D155" s="108">
        <v>18.510000000000002</v>
      </c>
      <c r="E155" s="108">
        <v>2702.46</v>
      </c>
      <c r="F155" s="109" t="s">
        <v>12</v>
      </c>
    </row>
    <row r="156" spans="2:6" ht="12.5">
      <c r="B156" s="34">
        <v>45793.644166666665</v>
      </c>
      <c r="C156" s="107">
        <v>449</v>
      </c>
      <c r="D156" s="108">
        <v>18.510000000000002</v>
      </c>
      <c r="E156" s="108">
        <v>8310.9900000000016</v>
      </c>
      <c r="F156" s="109" t="s">
        <v>12</v>
      </c>
    </row>
    <row r="157" spans="2:6" ht="12.5">
      <c r="B157" s="34">
        <v>45793.644166666665</v>
      </c>
      <c r="C157" s="107">
        <v>234</v>
      </c>
      <c r="D157" s="108">
        <v>18.510000000000002</v>
      </c>
      <c r="E157" s="108">
        <v>4331.34</v>
      </c>
      <c r="F157" s="109" t="s">
        <v>12</v>
      </c>
    </row>
    <row r="158" spans="2:6" ht="12.5">
      <c r="B158" s="34">
        <v>45793.644166666665</v>
      </c>
      <c r="C158" s="107">
        <v>316</v>
      </c>
      <c r="D158" s="108">
        <v>18.510000000000002</v>
      </c>
      <c r="E158" s="108">
        <v>5849.1600000000008</v>
      </c>
      <c r="F158" s="109" t="s">
        <v>12</v>
      </c>
    </row>
    <row r="159" spans="2:6" ht="12.5">
      <c r="B159" s="34">
        <v>45793.648564814815</v>
      </c>
      <c r="C159" s="107">
        <v>54</v>
      </c>
      <c r="D159" s="108">
        <v>18.52</v>
      </c>
      <c r="E159" s="108">
        <v>1000.0799999999999</v>
      </c>
      <c r="F159" s="109" t="s">
        <v>12</v>
      </c>
    </row>
    <row r="160" spans="2:6" ht="12.5">
      <c r="B160" s="34">
        <v>45793.649131944447</v>
      </c>
      <c r="C160" s="107">
        <v>239</v>
      </c>
      <c r="D160" s="108">
        <v>18.52</v>
      </c>
      <c r="E160" s="108">
        <v>4426.28</v>
      </c>
      <c r="F160" s="109" t="s">
        <v>12</v>
      </c>
    </row>
    <row r="161" spans="2:6" ht="12.5">
      <c r="B161" s="34">
        <v>45793.649131944447</v>
      </c>
      <c r="C161" s="107">
        <v>412</v>
      </c>
      <c r="D161" s="108">
        <v>18.52</v>
      </c>
      <c r="E161" s="108">
        <v>7630.24</v>
      </c>
      <c r="F161" s="109" t="s">
        <v>12</v>
      </c>
    </row>
    <row r="162" spans="2:6" ht="12.5">
      <c r="B162" s="34">
        <v>45793.649131944447</v>
      </c>
      <c r="C162" s="107">
        <v>271</v>
      </c>
      <c r="D162" s="108">
        <v>18.52</v>
      </c>
      <c r="E162" s="108">
        <v>5018.92</v>
      </c>
      <c r="F162" s="109" t="s">
        <v>12</v>
      </c>
    </row>
    <row r="163" spans="2:6" ht="12.5">
      <c r="B163" s="34">
        <v>45793.652546296296</v>
      </c>
      <c r="C163" s="107">
        <v>289</v>
      </c>
      <c r="D163" s="108">
        <v>18.54</v>
      </c>
      <c r="E163" s="108">
        <v>5358.0599999999995</v>
      </c>
      <c r="F163" s="109" t="s">
        <v>12</v>
      </c>
    </row>
    <row r="164" spans="2:6" ht="12.5">
      <c r="B164" s="34">
        <v>45793.652546296296</v>
      </c>
      <c r="C164" s="107">
        <v>289</v>
      </c>
      <c r="D164" s="108">
        <v>18.54</v>
      </c>
      <c r="E164" s="108">
        <v>5358.0599999999995</v>
      </c>
      <c r="F164" s="109" t="s">
        <v>12</v>
      </c>
    </row>
    <row r="165" spans="2:6" ht="12.5">
      <c r="B165" s="34">
        <v>45793.652546296296</v>
      </c>
      <c r="C165" s="107">
        <v>264</v>
      </c>
      <c r="D165" s="108">
        <v>18.54</v>
      </c>
      <c r="E165" s="108">
        <v>4894.5599999999995</v>
      </c>
      <c r="F165" s="109" t="s">
        <v>12</v>
      </c>
    </row>
    <row r="166" spans="2:6" ht="12.5">
      <c r="B166" s="34">
        <v>45793.654641203706</v>
      </c>
      <c r="C166" s="107">
        <v>46</v>
      </c>
      <c r="D166" s="108">
        <v>18.53</v>
      </c>
      <c r="E166" s="108">
        <v>852.38000000000011</v>
      </c>
      <c r="F166" s="109" t="s">
        <v>12</v>
      </c>
    </row>
    <row r="167" spans="2:6" ht="12.5">
      <c r="B167" s="34">
        <v>45793.654641203706</v>
      </c>
      <c r="C167" s="107">
        <v>296</v>
      </c>
      <c r="D167" s="108">
        <v>18.53</v>
      </c>
      <c r="E167" s="108">
        <v>5484.88</v>
      </c>
      <c r="F167" s="109" t="s">
        <v>12</v>
      </c>
    </row>
    <row r="168" spans="2:6" ht="12.5">
      <c r="B168" s="34">
        <v>45793.654641203706</v>
      </c>
      <c r="C168" s="107">
        <v>253</v>
      </c>
      <c r="D168" s="108">
        <v>18.53</v>
      </c>
      <c r="E168" s="108">
        <v>4688.09</v>
      </c>
      <c r="F168" s="109" t="s">
        <v>12</v>
      </c>
    </row>
    <row r="169" spans="2:6" ht="12.5">
      <c r="B169" s="34">
        <v>45793.654641203706</v>
      </c>
      <c r="C169" s="107">
        <v>82</v>
      </c>
      <c r="D169" s="108">
        <v>18.53</v>
      </c>
      <c r="E169" s="108">
        <v>1519.46</v>
      </c>
      <c r="F169" s="109" t="s">
        <v>12</v>
      </c>
    </row>
    <row r="170" spans="2:6" ht="12.5">
      <c r="B170" s="34">
        <v>45793.654641203706</v>
      </c>
      <c r="C170" s="107">
        <v>569</v>
      </c>
      <c r="D170" s="108">
        <v>18.53</v>
      </c>
      <c r="E170" s="108">
        <v>10543.570000000002</v>
      </c>
      <c r="F170" s="109" t="s">
        <v>12</v>
      </c>
    </row>
    <row r="171" spans="2:6" ht="12.5">
      <c r="B171" s="34">
        <v>45793.654641203706</v>
      </c>
      <c r="C171" s="107">
        <v>214</v>
      </c>
      <c r="D171" s="108">
        <v>18.53</v>
      </c>
      <c r="E171" s="108">
        <v>3965.42</v>
      </c>
      <c r="F171" s="109" t="s">
        <v>12</v>
      </c>
    </row>
    <row r="172" spans="2:6" ht="12.5">
      <c r="B172" s="34">
        <v>45793.659189814818</v>
      </c>
      <c r="C172" s="107">
        <v>477</v>
      </c>
      <c r="D172" s="108">
        <v>18.52</v>
      </c>
      <c r="E172" s="108">
        <v>8834.0399999999991</v>
      </c>
      <c r="F172" s="109" t="s">
        <v>12</v>
      </c>
    </row>
    <row r="173" spans="2:6" ht="12.5">
      <c r="B173" s="34">
        <v>45793.659189814818</v>
      </c>
      <c r="C173" s="107">
        <v>562</v>
      </c>
      <c r="D173" s="108">
        <v>18.52</v>
      </c>
      <c r="E173" s="108">
        <v>10408.24</v>
      </c>
      <c r="F173" s="109" t="s">
        <v>12</v>
      </c>
    </row>
    <row r="174" spans="2:6" ht="12.5">
      <c r="B174" s="34">
        <v>45793.666666666664</v>
      </c>
      <c r="C174" s="107">
        <v>128</v>
      </c>
      <c r="D174" s="108">
        <v>18.53</v>
      </c>
      <c r="E174" s="108">
        <v>2371.84</v>
      </c>
      <c r="F174" s="109" t="s">
        <v>12</v>
      </c>
    </row>
    <row r="175" spans="2:6" ht="12.5">
      <c r="B175" s="34">
        <v>45793.666666666664</v>
      </c>
      <c r="C175" s="107">
        <v>147</v>
      </c>
      <c r="D175" s="108">
        <v>18.53</v>
      </c>
      <c r="E175" s="108">
        <v>2723.9100000000003</v>
      </c>
      <c r="F175" s="109" t="s">
        <v>12</v>
      </c>
    </row>
    <row r="176" spans="2:6" ht="12.5">
      <c r="B176" s="34">
        <v>45793.666932870372</v>
      </c>
      <c r="C176" s="107">
        <v>273</v>
      </c>
      <c r="D176" s="108">
        <v>18.53</v>
      </c>
      <c r="E176" s="108">
        <v>5058.6900000000005</v>
      </c>
      <c r="F176" s="109" t="s">
        <v>12</v>
      </c>
    </row>
    <row r="177" spans="2:6" ht="12.5">
      <c r="B177" s="34">
        <v>45793.667164351849</v>
      </c>
      <c r="C177" s="107">
        <v>462</v>
      </c>
      <c r="D177" s="108">
        <v>18.52</v>
      </c>
      <c r="E177" s="108">
        <v>8556.24</v>
      </c>
      <c r="F177" s="109" t="s">
        <v>12</v>
      </c>
    </row>
    <row r="178" spans="2:6" ht="12.5">
      <c r="B178" s="34">
        <v>45793.667164351849</v>
      </c>
      <c r="C178" s="107">
        <v>265</v>
      </c>
      <c r="D178" s="108">
        <v>18.52</v>
      </c>
      <c r="E178" s="108">
        <v>4907.8</v>
      </c>
      <c r="F178" s="109" t="s">
        <v>12</v>
      </c>
    </row>
    <row r="179" spans="2:6" ht="12.5">
      <c r="B179" s="34">
        <v>45793.667164351849</v>
      </c>
      <c r="C179" s="107">
        <v>229</v>
      </c>
      <c r="D179" s="108">
        <v>18.52</v>
      </c>
      <c r="E179" s="108">
        <v>4241.08</v>
      </c>
      <c r="F179" s="109" t="s">
        <v>12</v>
      </c>
    </row>
    <row r="180" spans="2:6" ht="12.5">
      <c r="B180" s="34">
        <v>45793.667164351849</v>
      </c>
      <c r="C180" s="107">
        <v>113</v>
      </c>
      <c r="D180" s="108">
        <v>18.52</v>
      </c>
      <c r="E180" s="108">
        <v>2092.7599999999998</v>
      </c>
      <c r="F180" s="109" t="s">
        <v>12</v>
      </c>
    </row>
    <row r="181" spans="2:6" ht="12.5">
      <c r="B181" s="34">
        <v>45793.667164351849</v>
      </c>
      <c r="C181" s="107">
        <v>240</v>
      </c>
      <c r="D181" s="108">
        <v>18.52</v>
      </c>
      <c r="E181" s="108">
        <v>4444.8</v>
      </c>
      <c r="F181" s="109" t="s">
        <v>12</v>
      </c>
    </row>
    <row r="182" spans="2:6" ht="12.5">
      <c r="B182" s="34">
        <v>45793.667164351849</v>
      </c>
      <c r="C182" s="107">
        <v>267</v>
      </c>
      <c r="D182" s="108">
        <v>18.52</v>
      </c>
      <c r="E182" s="108">
        <v>4944.84</v>
      </c>
      <c r="F182" s="109" t="s">
        <v>12</v>
      </c>
    </row>
    <row r="183" spans="2:6" ht="12.5">
      <c r="B183" s="34">
        <v>45793.667164351849</v>
      </c>
      <c r="C183" s="107">
        <v>237</v>
      </c>
      <c r="D183" s="108">
        <v>18.52</v>
      </c>
      <c r="E183" s="108">
        <v>4389.24</v>
      </c>
      <c r="F183" s="109" t="s">
        <v>12</v>
      </c>
    </row>
    <row r="184" spans="2:6" ht="12.5">
      <c r="B184" s="34">
        <v>45793.667164351849</v>
      </c>
      <c r="C184" s="107">
        <v>310</v>
      </c>
      <c r="D184" s="108">
        <v>18.52</v>
      </c>
      <c r="E184" s="108">
        <v>5741.2</v>
      </c>
      <c r="F184" s="109" t="s">
        <v>12</v>
      </c>
    </row>
    <row r="185" spans="2:6" ht="12.5">
      <c r="B185" s="34">
        <v>45793.670740740738</v>
      </c>
      <c r="C185" s="107">
        <v>241</v>
      </c>
      <c r="D185" s="108">
        <v>18.510000000000002</v>
      </c>
      <c r="E185" s="108">
        <v>4460.9100000000008</v>
      </c>
      <c r="F185" s="109" t="s">
        <v>12</v>
      </c>
    </row>
    <row r="186" spans="2:6" ht="12.5">
      <c r="B186" s="34">
        <v>45793.676689814813</v>
      </c>
      <c r="C186" s="107">
        <v>11</v>
      </c>
      <c r="D186" s="108">
        <v>18.510000000000002</v>
      </c>
      <c r="E186" s="108">
        <v>203.61</v>
      </c>
      <c r="F186" s="109" t="s">
        <v>12</v>
      </c>
    </row>
    <row r="187" spans="2:6" ht="12.5">
      <c r="B187" s="34">
        <v>45793.676689814813</v>
      </c>
      <c r="C187" s="107">
        <v>102</v>
      </c>
      <c r="D187" s="108">
        <v>18.510000000000002</v>
      </c>
      <c r="E187" s="108">
        <v>1888.0200000000002</v>
      </c>
      <c r="F187" s="109" t="s">
        <v>12</v>
      </c>
    </row>
    <row r="188" spans="2:6" ht="12.5">
      <c r="B188" s="34">
        <v>45793.676689814813</v>
      </c>
      <c r="C188" s="107">
        <v>69</v>
      </c>
      <c r="D188" s="108">
        <v>18.510000000000002</v>
      </c>
      <c r="E188" s="108">
        <v>1277.19</v>
      </c>
      <c r="F188" s="109" t="s">
        <v>12</v>
      </c>
    </row>
    <row r="189" spans="2:6" ht="12.5">
      <c r="B189" s="34">
        <v>45793.676689814813</v>
      </c>
      <c r="C189" s="107">
        <v>73</v>
      </c>
      <c r="D189" s="108">
        <v>18.510000000000002</v>
      </c>
      <c r="E189" s="108">
        <v>1351.23</v>
      </c>
      <c r="F189" s="109" t="s">
        <v>12</v>
      </c>
    </row>
    <row r="190" spans="2:6" ht="12.5">
      <c r="B190" s="34">
        <v>45793.677083333336</v>
      </c>
      <c r="C190" s="107">
        <v>146</v>
      </c>
      <c r="D190" s="108">
        <v>18.5</v>
      </c>
      <c r="E190" s="108">
        <v>2701</v>
      </c>
      <c r="F190" s="109" t="s">
        <v>12</v>
      </c>
    </row>
    <row r="191" spans="2:6" ht="12.5">
      <c r="B191" s="34">
        <v>45793.677106481482</v>
      </c>
      <c r="C191" s="107">
        <v>90</v>
      </c>
      <c r="D191" s="108">
        <v>18.5</v>
      </c>
      <c r="E191" s="108">
        <v>1665</v>
      </c>
      <c r="F191" s="109" t="s">
        <v>12</v>
      </c>
    </row>
    <row r="192" spans="2:6" ht="12.5">
      <c r="B192" s="34">
        <v>45793.677106481482</v>
      </c>
      <c r="C192" s="107">
        <v>236</v>
      </c>
      <c r="D192" s="108">
        <v>18.5</v>
      </c>
      <c r="E192" s="108">
        <v>4366</v>
      </c>
      <c r="F192" s="109" t="s">
        <v>12</v>
      </c>
    </row>
    <row r="193" spans="2:6" ht="12.5">
      <c r="B193" s="34">
        <v>45793.677106481482</v>
      </c>
      <c r="C193" s="107">
        <v>495</v>
      </c>
      <c r="D193" s="108">
        <v>18.5</v>
      </c>
      <c r="E193" s="108">
        <v>9157.5</v>
      </c>
      <c r="F193" s="109" t="s">
        <v>12</v>
      </c>
    </row>
    <row r="194" spans="2:6" ht="12.5">
      <c r="B194" s="34">
        <v>45793.677731481483</v>
      </c>
      <c r="C194" s="107">
        <v>232</v>
      </c>
      <c r="D194" s="108">
        <v>18.5</v>
      </c>
      <c r="E194" s="108">
        <v>4292</v>
      </c>
      <c r="F194" s="109" t="s">
        <v>12</v>
      </c>
    </row>
    <row r="195" spans="2:6" ht="12.5">
      <c r="B195" s="34">
        <v>45793.680520833332</v>
      </c>
      <c r="C195" s="107">
        <v>246</v>
      </c>
      <c r="D195" s="108">
        <v>18.489999999999998</v>
      </c>
      <c r="E195" s="108">
        <v>4548.54</v>
      </c>
      <c r="F195" s="109" t="s">
        <v>12</v>
      </c>
    </row>
    <row r="196" spans="2:6" ht="12.5">
      <c r="B196" s="34">
        <v>45793.680520833332</v>
      </c>
      <c r="C196" s="107">
        <v>265</v>
      </c>
      <c r="D196" s="108">
        <v>18.489999999999998</v>
      </c>
      <c r="E196" s="108">
        <v>4899.8499999999995</v>
      </c>
      <c r="F196" s="109" t="s">
        <v>12</v>
      </c>
    </row>
    <row r="197" spans="2:6" ht="12.5">
      <c r="B197" s="34">
        <v>45793.686759259261</v>
      </c>
      <c r="C197" s="107">
        <v>334</v>
      </c>
      <c r="D197" s="108">
        <v>18.52</v>
      </c>
      <c r="E197" s="108">
        <v>6185.68</v>
      </c>
      <c r="F197" s="109" t="s">
        <v>12</v>
      </c>
    </row>
    <row r="198" spans="2:6" ht="12.5">
      <c r="B198" s="34">
        <v>45793.689895833333</v>
      </c>
      <c r="C198" s="107">
        <v>669</v>
      </c>
      <c r="D198" s="108">
        <v>18.53</v>
      </c>
      <c r="E198" s="108">
        <v>12396.570000000002</v>
      </c>
      <c r="F198" s="109" t="s">
        <v>12</v>
      </c>
    </row>
    <row r="199" spans="2:6" ht="12.5">
      <c r="B199" s="34">
        <v>45793.689895833333</v>
      </c>
      <c r="C199" s="107">
        <v>66</v>
      </c>
      <c r="D199" s="108">
        <v>18.53</v>
      </c>
      <c r="E199" s="108">
        <v>1222.98</v>
      </c>
      <c r="F199" s="109" t="s">
        <v>12</v>
      </c>
    </row>
    <row r="200" spans="2:6" ht="12.5">
      <c r="B200" s="34">
        <v>45793.689895833333</v>
      </c>
      <c r="C200" s="107">
        <v>396</v>
      </c>
      <c r="D200" s="108">
        <v>18.53</v>
      </c>
      <c r="E200" s="108">
        <v>7337.88</v>
      </c>
      <c r="F200" s="109" t="s">
        <v>12</v>
      </c>
    </row>
    <row r="201" spans="2:6" ht="12.5">
      <c r="B201" s="34">
        <v>45793.689895833333</v>
      </c>
      <c r="C201" s="107">
        <v>243</v>
      </c>
      <c r="D201" s="108">
        <v>18.53</v>
      </c>
      <c r="E201" s="108">
        <v>4502.79</v>
      </c>
      <c r="F201" s="109" t="s">
        <v>12</v>
      </c>
    </row>
    <row r="202" spans="2:6" ht="12.5">
      <c r="B202" s="34">
        <v>45793.689895833333</v>
      </c>
      <c r="C202" s="107">
        <v>814</v>
      </c>
      <c r="D202" s="108">
        <v>18.53</v>
      </c>
      <c r="E202" s="108">
        <v>15083.42</v>
      </c>
      <c r="F202" s="109" t="s">
        <v>12</v>
      </c>
    </row>
    <row r="203" spans="2:6" ht="12.5">
      <c r="B203" s="34">
        <v>45793.689895833333</v>
      </c>
      <c r="C203" s="107">
        <v>552</v>
      </c>
      <c r="D203" s="108">
        <v>18.53</v>
      </c>
      <c r="E203" s="108">
        <v>10228.560000000001</v>
      </c>
      <c r="F203" s="109" t="s">
        <v>12</v>
      </c>
    </row>
    <row r="204" spans="2:6" ht="12.5">
      <c r="B204" s="34">
        <v>45793.693368055552</v>
      </c>
      <c r="C204" s="107">
        <v>256</v>
      </c>
      <c r="D204" s="108">
        <v>18.53</v>
      </c>
      <c r="E204" s="108">
        <v>4743.68</v>
      </c>
      <c r="F204" s="109" t="s">
        <v>12</v>
      </c>
    </row>
    <row r="205" spans="2:6" ht="12.5">
      <c r="B205" s="34">
        <v>45793.693368055552</v>
      </c>
      <c r="C205" s="107">
        <v>270</v>
      </c>
      <c r="D205" s="108">
        <v>18.53</v>
      </c>
      <c r="E205" s="108">
        <v>5003.1000000000004</v>
      </c>
      <c r="F205" s="109" t="s">
        <v>12</v>
      </c>
    </row>
    <row r="206" spans="2:6" ht="12.5">
      <c r="B206" s="34">
        <v>45793.693368055552</v>
      </c>
      <c r="C206" s="107">
        <v>278</v>
      </c>
      <c r="D206" s="108">
        <v>18.53</v>
      </c>
      <c r="E206" s="108">
        <v>5151.34</v>
      </c>
      <c r="F206" s="109" t="s">
        <v>12</v>
      </c>
    </row>
    <row r="207" spans="2:6" ht="12.5">
      <c r="B207" s="34">
        <v>45793.693368055552</v>
      </c>
      <c r="C207" s="107">
        <v>8</v>
      </c>
      <c r="D207" s="108">
        <v>18.53</v>
      </c>
      <c r="E207" s="108">
        <v>148.24</v>
      </c>
      <c r="F207" s="109" t="s">
        <v>12</v>
      </c>
    </row>
    <row r="208" spans="2:6" ht="12.5">
      <c r="B208" s="34">
        <v>45793.696180555555</v>
      </c>
      <c r="C208" s="107">
        <v>187</v>
      </c>
      <c r="D208" s="108">
        <v>18.52</v>
      </c>
      <c r="E208" s="108">
        <v>3463.24</v>
      </c>
      <c r="F208" s="109" t="s">
        <v>12</v>
      </c>
    </row>
    <row r="209" spans="2:6" ht="12.5">
      <c r="B209" s="34">
        <v>45793.696180555555</v>
      </c>
      <c r="C209" s="107">
        <v>18</v>
      </c>
      <c r="D209" s="108">
        <v>18.52</v>
      </c>
      <c r="E209" s="108">
        <v>333.36</v>
      </c>
      <c r="F209" s="109" t="s">
        <v>12</v>
      </c>
    </row>
    <row r="210" spans="2:6" ht="12.5">
      <c r="B210" s="34">
        <v>45793.696203703701</v>
      </c>
      <c r="C210" s="107">
        <v>42</v>
      </c>
      <c r="D210" s="108">
        <v>18.52</v>
      </c>
      <c r="E210" s="108">
        <v>777.84</v>
      </c>
      <c r="F210" s="109" t="s">
        <v>12</v>
      </c>
    </row>
    <row r="211" spans="2:6" ht="12.5">
      <c r="B211" s="34">
        <v>45793.696203703701</v>
      </c>
      <c r="C211" s="107">
        <v>254</v>
      </c>
      <c r="D211" s="108">
        <v>18.52</v>
      </c>
      <c r="E211" s="108">
        <v>4704.08</v>
      </c>
      <c r="F211" s="109" t="s">
        <v>12</v>
      </c>
    </row>
    <row r="212" spans="2:6" ht="12.5">
      <c r="B212" s="34">
        <v>45793.703506944446</v>
      </c>
      <c r="C212" s="107">
        <v>159</v>
      </c>
      <c r="D212" s="108">
        <v>18.54</v>
      </c>
      <c r="E212" s="108">
        <v>2947.8599999999997</v>
      </c>
      <c r="F212" s="109" t="s">
        <v>12</v>
      </c>
    </row>
    <row r="213" spans="2:6" ht="12.5">
      <c r="B213" s="34">
        <v>45793.703506944446</v>
      </c>
      <c r="C213" s="107">
        <v>72</v>
      </c>
      <c r="D213" s="108">
        <v>18.54</v>
      </c>
      <c r="E213" s="108">
        <v>1334.8799999999999</v>
      </c>
      <c r="F213" s="109" t="s">
        <v>12</v>
      </c>
    </row>
    <row r="214" spans="2:6" ht="12.5">
      <c r="B214" s="34">
        <v>45793.70484953704</v>
      </c>
      <c r="C214" s="107">
        <v>822</v>
      </c>
      <c r="D214" s="108">
        <v>18.54</v>
      </c>
      <c r="E214" s="108">
        <v>15239.88</v>
      </c>
      <c r="F214" s="109" t="s">
        <v>12</v>
      </c>
    </row>
    <row r="215" spans="2:6" ht="12.5">
      <c r="B215" s="34">
        <v>45793.705717592595</v>
      </c>
      <c r="C215" s="107">
        <v>267</v>
      </c>
      <c r="D215" s="108">
        <v>18.55</v>
      </c>
      <c r="E215" s="108">
        <v>4952.8500000000004</v>
      </c>
      <c r="F215" s="109" t="s">
        <v>12</v>
      </c>
    </row>
    <row r="216" spans="2:6" ht="12.5">
      <c r="B216" s="34">
        <v>45793.706863425927</v>
      </c>
      <c r="C216" s="107">
        <v>240</v>
      </c>
      <c r="D216" s="108">
        <v>18.55</v>
      </c>
      <c r="E216" s="108">
        <v>4452</v>
      </c>
      <c r="F216" s="109" t="s">
        <v>12</v>
      </c>
    </row>
    <row r="217" spans="2:6" ht="12.5">
      <c r="B217" s="34">
        <v>45793.708356481482</v>
      </c>
      <c r="C217" s="107">
        <v>231</v>
      </c>
      <c r="D217" s="108">
        <v>18.53</v>
      </c>
      <c r="E217" s="108">
        <v>4280.43</v>
      </c>
      <c r="F217" s="109" t="s">
        <v>12</v>
      </c>
    </row>
    <row r="218" spans="2:6" ht="12.5">
      <c r="B218" s="34">
        <v>45793.708356481482</v>
      </c>
      <c r="C218" s="107">
        <v>796</v>
      </c>
      <c r="D218" s="108">
        <v>18.54</v>
      </c>
      <c r="E218" s="108">
        <v>14757.84</v>
      </c>
      <c r="F218" s="109" t="s">
        <v>12</v>
      </c>
    </row>
    <row r="219" spans="2:6" ht="12.5">
      <c r="B219" s="34">
        <v>45793.708356481482</v>
      </c>
      <c r="C219" s="107">
        <v>250</v>
      </c>
      <c r="D219" s="108">
        <v>18.54</v>
      </c>
      <c r="E219" s="108">
        <v>4635</v>
      </c>
      <c r="F219" s="109" t="s">
        <v>12</v>
      </c>
    </row>
    <row r="220" spans="2:6" ht="12.5">
      <c r="B220" s="34">
        <v>45793.708356481482</v>
      </c>
      <c r="C220" s="107">
        <v>275</v>
      </c>
      <c r="D220" s="108">
        <v>18.54</v>
      </c>
      <c r="E220" s="108">
        <v>5098.5</v>
      </c>
      <c r="F220" s="109" t="s">
        <v>12</v>
      </c>
    </row>
    <row r="221" spans="2:6" ht="12.5">
      <c r="B221" s="34">
        <v>45793.708356481482</v>
      </c>
      <c r="C221" s="107">
        <v>98</v>
      </c>
      <c r="D221" s="108">
        <v>18.54</v>
      </c>
      <c r="E221" s="108">
        <v>1816.9199999999998</v>
      </c>
      <c r="F221" s="109" t="s">
        <v>12</v>
      </c>
    </row>
    <row r="222" spans="2:6" ht="12.5">
      <c r="B222" s="34">
        <v>45793.708356481482</v>
      </c>
      <c r="C222" s="107">
        <v>239</v>
      </c>
      <c r="D222" s="108">
        <v>18.54</v>
      </c>
      <c r="E222" s="108">
        <v>4431.0599999999995</v>
      </c>
      <c r="F222" s="109" t="s">
        <v>12</v>
      </c>
    </row>
    <row r="223" spans="2:6" ht="12.5">
      <c r="B223" s="34">
        <v>45793.708356481482</v>
      </c>
      <c r="C223" s="107">
        <v>100</v>
      </c>
      <c r="D223" s="108">
        <v>18.54</v>
      </c>
      <c r="E223" s="108">
        <v>1854</v>
      </c>
      <c r="F223" s="109" t="s">
        <v>12</v>
      </c>
    </row>
    <row r="224" spans="2:6" ht="12.5">
      <c r="B224" s="34">
        <v>45793.715312499997</v>
      </c>
      <c r="C224" s="107">
        <v>236</v>
      </c>
      <c r="D224" s="108">
        <v>18.54</v>
      </c>
      <c r="E224" s="108">
        <v>4375.4399999999996</v>
      </c>
      <c r="F224" s="109" t="s">
        <v>12</v>
      </c>
    </row>
    <row r="225" spans="2:6" ht="12.5">
      <c r="B225" s="34">
        <v>45793.715312499997</v>
      </c>
      <c r="C225" s="107">
        <v>215</v>
      </c>
      <c r="D225" s="108">
        <v>18.54</v>
      </c>
      <c r="E225" s="108">
        <v>3986.1</v>
      </c>
      <c r="F225" s="109" t="s">
        <v>12</v>
      </c>
    </row>
    <row r="226" spans="2:6" ht="12.5">
      <c r="B226" s="34">
        <v>45793.715312499997</v>
      </c>
      <c r="C226" s="107">
        <v>242</v>
      </c>
      <c r="D226" s="108">
        <v>18.54</v>
      </c>
      <c r="E226" s="108">
        <v>4486.6799999999994</v>
      </c>
      <c r="F226" s="109" t="s">
        <v>12</v>
      </c>
    </row>
    <row r="227" spans="2:6" ht="12.5">
      <c r="B227" s="34">
        <v>45793.715312499997</v>
      </c>
      <c r="C227" s="107">
        <v>236</v>
      </c>
      <c r="D227" s="108">
        <v>18.54</v>
      </c>
      <c r="E227" s="108">
        <v>4375.4399999999996</v>
      </c>
      <c r="F227" s="109" t="s">
        <v>12</v>
      </c>
    </row>
    <row r="228" spans="2:6" ht="12.5">
      <c r="B228" s="34">
        <v>45793.715312499997</v>
      </c>
      <c r="C228" s="107">
        <v>30</v>
      </c>
      <c r="D228" s="108">
        <v>18.54</v>
      </c>
      <c r="E228" s="108">
        <v>556.19999999999993</v>
      </c>
      <c r="F228" s="109" t="s">
        <v>12</v>
      </c>
    </row>
    <row r="229" spans="2:6" ht="12.5">
      <c r="B229" s="34">
        <v>45793.715312499997</v>
      </c>
      <c r="C229" s="107">
        <v>240</v>
      </c>
      <c r="D229" s="108">
        <v>18.54</v>
      </c>
      <c r="E229" s="108">
        <v>4449.5999999999995</v>
      </c>
      <c r="F229" s="109" t="s">
        <v>12</v>
      </c>
    </row>
    <row r="230" spans="2:6" ht="12.5">
      <c r="B230" s="34">
        <v>45793.715312499997</v>
      </c>
      <c r="C230" s="107">
        <v>260</v>
      </c>
      <c r="D230" s="108">
        <v>18.54</v>
      </c>
      <c r="E230" s="108">
        <v>4820.3999999999996</v>
      </c>
      <c r="F230" s="109" t="s">
        <v>12</v>
      </c>
    </row>
    <row r="231" spans="2:6" ht="12.5">
      <c r="B231" s="34">
        <v>45793.71912037037</v>
      </c>
      <c r="C231" s="107">
        <v>251</v>
      </c>
      <c r="D231" s="108">
        <v>18.52</v>
      </c>
      <c r="E231" s="108">
        <v>4648.5199999999995</v>
      </c>
      <c r="F231" s="109" t="s">
        <v>12</v>
      </c>
    </row>
    <row r="232" spans="2:6" ht="12.5">
      <c r="B232" s="34">
        <v>45793.71912037037</v>
      </c>
      <c r="C232" s="107">
        <v>271</v>
      </c>
      <c r="D232" s="108">
        <v>18.52</v>
      </c>
      <c r="E232" s="108">
        <v>5018.92</v>
      </c>
      <c r="F232" s="109" t="s">
        <v>12</v>
      </c>
    </row>
    <row r="233" spans="2:6" ht="12.5">
      <c r="B233" s="34">
        <v>45793.71912037037</v>
      </c>
      <c r="C233" s="107">
        <v>258</v>
      </c>
      <c r="D233" s="108">
        <v>18.52</v>
      </c>
      <c r="E233" s="108">
        <v>4778.16</v>
      </c>
      <c r="F233" s="109" t="s">
        <v>12</v>
      </c>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DFC4-D99A-4492-B256-79AB2FFF3BF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45792</v>
      </c>
      <c r="C15" s="59">
        <f>SUMIF(F20:F5000,F15,C20:C5000)</f>
        <v>58619</v>
      </c>
      <c r="D15" s="60">
        <f>E15/C15</f>
        <v>18.605897064091845</v>
      </c>
      <c r="E15" s="60">
        <f>SUMIF(F20:F5000,F15,E20:E5000)</f>
        <v>1090659.0799999998</v>
      </c>
      <c r="F15" s="61" t="s">
        <v>12</v>
      </c>
    </row>
    <row r="16" spans="2:10">
      <c r="B16" s="26">
        <v>45792</v>
      </c>
      <c r="C16" s="59">
        <f>SUMIF(F20:F5001,F16,C20:C5001)</f>
        <v>0</v>
      </c>
      <c r="D16" s="60">
        <v>0</v>
      </c>
      <c r="E16" s="60">
        <f>SUMIF(F20:F5001,F16,E20:E5001)</f>
        <v>0</v>
      </c>
      <c r="F16" s="61" t="s">
        <v>22</v>
      </c>
    </row>
    <row r="17" spans="2:12" ht="12.5">
      <c r="B17" s="26">
        <v>45792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45792.378969907404</v>
      </c>
      <c r="C20" s="107">
        <v>259</v>
      </c>
      <c r="D20" s="108">
        <v>18.670000000000002</v>
      </c>
      <c r="E20" s="108">
        <v>4835.5300000000007</v>
      </c>
      <c r="F20" s="109" t="s">
        <v>12</v>
      </c>
      <c r="G20" s="87"/>
      <c r="H20" s="86"/>
      <c r="I20" s="86"/>
      <c r="J20" s="86"/>
      <c r="K20" s="86"/>
    </row>
    <row r="21" spans="2:12" ht="12.5">
      <c r="B21" s="34">
        <v>45792.379548611112</v>
      </c>
      <c r="C21" s="107">
        <v>186</v>
      </c>
      <c r="D21" s="108">
        <v>18.649999999999999</v>
      </c>
      <c r="E21" s="108">
        <v>3468.8999999999996</v>
      </c>
      <c r="F21" s="109" t="s">
        <v>12</v>
      </c>
    </row>
    <row r="22" spans="2:12" ht="12.5">
      <c r="B22" s="34">
        <v>45792.38</v>
      </c>
      <c r="C22" s="107">
        <v>270</v>
      </c>
      <c r="D22" s="108">
        <v>18.71</v>
      </c>
      <c r="E22" s="108">
        <v>5051.7</v>
      </c>
      <c r="F22" s="109" t="s">
        <v>12</v>
      </c>
    </row>
    <row r="23" spans="2:12" ht="12.5">
      <c r="B23" s="34">
        <v>45792.381099537037</v>
      </c>
      <c r="C23" s="107">
        <v>148</v>
      </c>
      <c r="D23" s="108">
        <v>18.77</v>
      </c>
      <c r="E23" s="108">
        <v>2777.96</v>
      </c>
      <c r="F23" s="109" t="s">
        <v>12</v>
      </c>
    </row>
    <row r="24" spans="2:12" ht="12.5">
      <c r="B24" s="34">
        <v>45792.381099537037</v>
      </c>
      <c r="C24" s="107">
        <v>83</v>
      </c>
      <c r="D24" s="108">
        <v>18.77</v>
      </c>
      <c r="E24" s="108">
        <v>1557.9099999999999</v>
      </c>
      <c r="F24" s="109" t="s">
        <v>12</v>
      </c>
    </row>
    <row r="25" spans="2:12" ht="12.5">
      <c r="B25" s="34">
        <v>45792.382037037038</v>
      </c>
      <c r="C25" s="107">
        <v>34</v>
      </c>
      <c r="D25" s="108">
        <v>18.829999999999998</v>
      </c>
      <c r="E25" s="108">
        <v>640.21999999999991</v>
      </c>
      <c r="F25" s="109" t="s">
        <v>12</v>
      </c>
    </row>
    <row r="26" spans="2:12" ht="12.5">
      <c r="B26" s="34">
        <v>45792.382037037038</v>
      </c>
      <c r="C26" s="107">
        <v>34</v>
      </c>
      <c r="D26" s="108">
        <v>18.829999999999998</v>
      </c>
      <c r="E26" s="108">
        <v>640.21999999999991</v>
      </c>
      <c r="F26" s="109" t="s">
        <v>12</v>
      </c>
    </row>
    <row r="27" spans="2:12" ht="12.5">
      <c r="B27" s="34">
        <v>45792.382037037038</v>
      </c>
      <c r="C27" s="107">
        <v>237</v>
      </c>
      <c r="D27" s="108">
        <v>18.829999999999998</v>
      </c>
      <c r="E27" s="108">
        <v>4462.71</v>
      </c>
      <c r="F27" s="109" t="s">
        <v>12</v>
      </c>
    </row>
    <row r="28" spans="2:12" ht="12.5">
      <c r="B28" s="34">
        <v>45792.383668981478</v>
      </c>
      <c r="C28" s="107">
        <v>284</v>
      </c>
      <c r="D28" s="108">
        <v>18.79</v>
      </c>
      <c r="E28" s="108">
        <v>5336.36</v>
      </c>
      <c r="F28" s="109" t="s">
        <v>12</v>
      </c>
    </row>
    <row r="29" spans="2:12" ht="12.5">
      <c r="B29" s="34">
        <v>45792.385555555556</v>
      </c>
      <c r="C29" s="107">
        <v>276</v>
      </c>
      <c r="D29" s="108">
        <v>18.670000000000002</v>
      </c>
      <c r="E29" s="108">
        <v>5152.92</v>
      </c>
      <c r="F29" s="109" t="s">
        <v>12</v>
      </c>
    </row>
    <row r="30" spans="2:12" ht="12.5">
      <c r="B30" s="34">
        <v>45792.385555555556</v>
      </c>
      <c r="C30" s="107">
        <v>241</v>
      </c>
      <c r="D30" s="108">
        <v>18.71</v>
      </c>
      <c r="E30" s="108">
        <v>4509.1100000000006</v>
      </c>
      <c r="F30" s="109" t="s">
        <v>12</v>
      </c>
    </row>
    <row r="31" spans="2:12" ht="12.5">
      <c r="B31" s="34">
        <v>45792.38689814815</v>
      </c>
      <c r="C31" s="107">
        <v>1000</v>
      </c>
      <c r="D31" s="108">
        <v>18.670000000000002</v>
      </c>
      <c r="E31" s="108">
        <v>18670</v>
      </c>
      <c r="F31" s="109" t="s">
        <v>12</v>
      </c>
    </row>
    <row r="32" spans="2:12" ht="12.5">
      <c r="B32" s="34">
        <v>45792.388993055552</v>
      </c>
      <c r="C32" s="107">
        <v>1000</v>
      </c>
      <c r="D32" s="108">
        <v>18.68</v>
      </c>
      <c r="E32" s="108">
        <v>18680</v>
      </c>
      <c r="F32" s="109" t="s">
        <v>12</v>
      </c>
    </row>
    <row r="33" spans="2:6" ht="12.5">
      <c r="B33" s="34">
        <v>45792.389340277776</v>
      </c>
      <c r="C33" s="107">
        <v>241</v>
      </c>
      <c r="D33" s="108">
        <v>18.64</v>
      </c>
      <c r="E33" s="108">
        <v>4492.24</v>
      </c>
      <c r="F33" s="109" t="s">
        <v>12</v>
      </c>
    </row>
    <row r="34" spans="2:6" ht="12.5">
      <c r="B34" s="34">
        <v>45792.389340277776</v>
      </c>
      <c r="C34" s="107">
        <v>1000</v>
      </c>
      <c r="D34" s="108">
        <v>18.64</v>
      </c>
      <c r="E34" s="108">
        <v>18640</v>
      </c>
      <c r="F34" s="109" t="s">
        <v>12</v>
      </c>
    </row>
    <row r="35" spans="2:6" ht="12.5">
      <c r="B35" s="34">
        <v>45792.391215277778</v>
      </c>
      <c r="C35" s="107">
        <v>142</v>
      </c>
      <c r="D35" s="108">
        <v>18.62</v>
      </c>
      <c r="E35" s="108">
        <v>2644.04</v>
      </c>
      <c r="F35" s="109" t="s">
        <v>12</v>
      </c>
    </row>
    <row r="36" spans="2:6" ht="12.5">
      <c r="B36" s="34">
        <v>45792.391921296294</v>
      </c>
      <c r="C36" s="107">
        <v>58</v>
      </c>
      <c r="D36" s="108">
        <v>18.63</v>
      </c>
      <c r="E36" s="108">
        <v>1080.54</v>
      </c>
      <c r="F36" s="109" t="s">
        <v>12</v>
      </c>
    </row>
    <row r="37" spans="2:6" ht="12.5">
      <c r="B37" s="34">
        <v>45792.392881944441</v>
      </c>
      <c r="C37" s="107">
        <v>237</v>
      </c>
      <c r="D37" s="108">
        <v>18.63</v>
      </c>
      <c r="E37" s="108">
        <v>4415.3099999999995</v>
      </c>
      <c r="F37" s="109" t="s">
        <v>12</v>
      </c>
    </row>
    <row r="38" spans="2:6" ht="12.5">
      <c r="B38" s="34">
        <v>45792.39335648148</v>
      </c>
      <c r="C38" s="107">
        <v>1000</v>
      </c>
      <c r="D38" s="108">
        <v>18.64</v>
      </c>
      <c r="E38" s="108">
        <v>18640</v>
      </c>
      <c r="F38" s="109" t="s">
        <v>12</v>
      </c>
    </row>
    <row r="39" spans="2:6" ht="12.5">
      <c r="B39" s="34">
        <v>45792.394791666666</v>
      </c>
      <c r="C39" s="107">
        <v>65</v>
      </c>
      <c r="D39" s="108">
        <v>18.649999999999999</v>
      </c>
      <c r="E39" s="108">
        <v>1212.25</v>
      </c>
      <c r="F39" s="109" t="s">
        <v>12</v>
      </c>
    </row>
    <row r="40" spans="2:6" ht="12.5">
      <c r="B40" s="34">
        <v>45792.394953703704</v>
      </c>
      <c r="C40" s="107">
        <v>172</v>
      </c>
      <c r="D40" s="108">
        <v>18.649999999999999</v>
      </c>
      <c r="E40" s="108">
        <v>3207.7999999999997</v>
      </c>
      <c r="F40" s="109" t="s">
        <v>12</v>
      </c>
    </row>
    <row r="41" spans="2:6" ht="12.5">
      <c r="B41" s="34">
        <v>45792.395474537036</v>
      </c>
      <c r="C41" s="107">
        <v>283</v>
      </c>
      <c r="D41" s="108">
        <v>18.66</v>
      </c>
      <c r="E41" s="108">
        <v>5280.78</v>
      </c>
      <c r="F41" s="109" t="s">
        <v>12</v>
      </c>
    </row>
    <row r="42" spans="2:6" ht="12.5">
      <c r="B42" s="34">
        <v>45792.396689814814</v>
      </c>
      <c r="C42" s="107">
        <v>275</v>
      </c>
      <c r="D42" s="108">
        <v>18.649999999999999</v>
      </c>
      <c r="E42" s="108">
        <v>5128.75</v>
      </c>
      <c r="F42" s="109" t="s">
        <v>12</v>
      </c>
    </row>
    <row r="43" spans="2:6" ht="12.5">
      <c r="B43" s="34">
        <v>45792.400995370372</v>
      </c>
      <c r="C43" s="107">
        <v>110</v>
      </c>
      <c r="D43" s="108">
        <v>18.75</v>
      </c>
      <c r="E43" s="108">
        <v>2062.5</v>
      </c>
      <c r="F43" s="109" t="s">
        <v>12</v>
      </c>
    </row>
    <row r="44" spans="2:6" ht="12.5">
      <c r="B44" s="34">
        <v>45792.400995370372</v>
      </c>
      <c r="C44" s="107">
        <v>124</v>
      </c>
      <c r="D44" s="108">
        <v>18.75</v>
      </c>
      <c r="E44" s="108">
        <v>2325</v>
      </c>
      <c r="F44" s="109" t="s">
        <v>12</v>
      </c>
    </row>
    <row r="45" spans="2:6" ht="12.5">
      <c r="B45" s="34">
        <v>45792.403263888889</v>
      </c>
      <c r="C45" s="107">
        <v>23</v>
      </c>
      <c r="D45" s="108">
        <v>18.82</v>
      </c>
      <c r="E45" s="108">
        <v>432.86</v>
      </c>
      <c r="F45" s="109" t="s">
        <v>12</v>
      </c>
    </row>
    <row r="46" spans="2:6" ht="12.5">
      <c r="B46" s="34">
        <v>45792.403263888889</v>
      </c>
      <c r="C46" s="107">
        <v>216</v>
      </c>
      <c r="D46" s="108">
        <v>18.82</v>
      </c>
      <c r="E46" s="108">
        <v>4065.12</v>
      </c>
      <c r="F46" s="109" t="s">
        <v>12</v>
      </c>
    </row>
    <row r="47" spans="2:6" ht="12.5">
      <c r="B47" s="34">
        <v>45792.404652777775</v>
      </c>
      <c r="C47" s="107">
        <v>37</v>
      </c>
      <c r="D47" s="108">
        <v>18.86</v>
      </c>
      <c r="E47" s="108">
        <v>697.81999999999994</v>
      </c>
      <c r="F47" s="109" t="s">
        <v>12</v>
      </c>
    </row>
    <row r="48" spans="2:6" ht="12.5">
      <c r="B48" s="34">
        <v>45792.404652777775</v>
      </c>
      <c r="C48" s="107">
        <v>198</v>
      </c>
      <c r="D48" s="108">
        <v>18.86</v>
      </c>
      <c r="E48" s="108">
        <v>3734.2799999999997</v>
      </c>
      <c r="F48" s="109" t="s">
        <v>12</v>
      </c>
    </row>
    <row r="49" spans="2:6" ht="12.5">
      <c r="B49" s="34">
        <v>45792.406967592593</v>
      </c>
      <c r="C49" s="107">
        <v>214</v>
      </c>
      <c r="D49" s="108">
        <v>18.86</v>
      </c>
      <c r="E49" s="108">
        <v>4036.04</v>
      </c>
      <c r="F49" s="109" t="s">
        <v>12</v>
      </c>
    </row>
    <row r="50" spans="2:6" ht="12.5">
      <c r="B50" s="34">
        <v>45792.406967592593</v>
      </c>
      <c r="C50" s="107">
        <v>46</v>
      </c>
      <c r="D50" s="108">
        <v>18.86</v>
      </c>
      <c r="E50" s="108">
        <v>867.56</v>
      </c>
      <c r="F50" s="109" t="s">
        <v>12</v>
      </c>
    </row>
    <row r="51" spans="2:6" ht="12.5">
      <c r="B51" s="34">
        <v>45792.406990740739</v>
      </c>
      <c r="C51" s="107">
        <v>22</v>
      </c>
      <c r="D51" s="108">
        <v>18.829999999999998</v>
      </c>
      <c r="E51" s="108">
        <v>414.26</v>
      </c>
      <c r="F51" s="109" t="s">
        <v>12</v>
      </c>
    </row>
    <row r="52" spans="2:6" ht="12.5">
      <c r="B52" s="34">
        <v>45792.406990740739</v>
      </c>
      <c r="C52" s="107">
        <v>22</v>
      </c>
      <c r="D52" s="108">
        <v>18.829999999999998</v>
      </c>
      <c r="E52" s="108">
        <v>414.26</v>
      </c>
      <c r="F52" s="109" t="s">
        <v>12</v>
      </c>
    </row>
    <row r="53" spans="2:6" ht="12.5">
      <c r="B53" s="34">
        <v>45792.406990740739</v>
      </c>
      <c r="C53" s="107">
        <v>210</v>
      </c>
      <c r="D53" s="108">
        <v>18.829999999999998</v>
      </c>
      <c r="E53" s="108">
        <v>3954.2999999999997</v>
      </c>
      <c r="F53" s="109" t="s">
        <v>12</v>
      </c>
    </row>
    <row r="54" spans="2:6" ht="12.5">
      <c r="B54" s="34">
        <v>45792.40966435185</v>
      </c>
      <c r="C54" s="107">
        <v>1</v>
      </c>
      <c r="D54" s="108">
        <v>18.79</v>
      </c>
      <c r="E54" s="108">
        <v>18.79</v>
      </c>
      <c r="F54" s="109" t="s">
        <v>12</v>
      </c>
    </row>
    <row r="55" spans="2:6" ht="12.5">
      <c r="B55" s="34">
        <v>45792.40966435185</v>
      </c>
      <c r="C55" s="107">
        <v>252</v>
      </c>
      <c r="D55" s="108">
        <v>18.79</v>
      </c>
      <c r="E55" s="108">
        <v>4735.08</v>
      </c>
      <c r="F55" s="109" t="s">
        <v>12</v>
      </c>
    </row>
    <row r="56" spans="2:6" ht="12.5">
      <c r="B56" s="34">
        <v>45792.411840277775</v>
      </c>
      <c r="C56" s="107">
        <v>274</v>
      </c>
      <c r="D56" s="108">
        <v>18.82</v>
      </c>
      <c r="E56" s="108">
        <v>5156.68</v>
      </c>
      <c r="F56" s="109" t="s">
        <v>12</v>
      </c>
    </row>
    <row r="57" spans="2:6" ht="12.5">
      <c r="B57" s="34">
        <v>45792.414814814816</v>
      </c>
      <c r="C57" s="107">
        <v>271</v>
      </c>
      <c r="D57" s="108">
        <v>18.79</v>
      </c>
      <c r="E57" s="108">
        <v>5092.09</v>
      </c>
      <c r="F57" s="109" t="s">
        <v>12</v>
      </c>
    </row>
    <row r="58" spans="2:6" ht="12.5">
      <c r="B58" s="34">
        <v>45792.416828703703</v>
      </c>
      <c r="C58" s="107">
        <v>238</v>
      </c>
      <c r="D58" s="108">
        <v>18.850000000000001</v>
      </c>
      <c r="E58" s="108">
        <v>4486.3</v>
      </c>
      <c r="F58" s="109" t="s">
        <v>12</v>
      </c>
    </row>
    <row r="59" spans="2:6" ht="12.5">
      <c r="B59" s="34">
        <v>45792.420868055553</v>
      </c>
      <c r="C59" s="107">
        <v>285</v>
      </c>
      <c r="D59" s="108">
        <v>18.84</v>
      </c>
      <c r="E59" s="108">
        <v>5369.4</v>
      </c>
      <c r="F59" s="109" t="s">
        <v>12</v>
      </c>
    </row>
    <row r="60" spans="2:6" ht="12.5">
      <c r="B60" s="34">
        <v>45792.423541666663</v>
      </c>
      <c r="C60" s="107">
        <v>182</v>
      </c>
      <c r="D60" s="108">
        <v>18.84</v>
      </c>
      <c r="E60" s="108">
        <v>3428.88</v>
      </c>
      <c r="F60" s="109" t="s">
        <v>12</v>
      </c>
    </row>
    <row r="61" spans="2:6" ht="12.5">
      <c r="B61" s="34">
        <v>45792.423541666663</v>
      </c>
      <c r="C61" s="107">
        <v>94</v>
      </c>
      <c r="D61" s="108">
        <v>18.84</v>
      </c>
      <c r="E61" s="108">
        <v>1770.96</v>
      </c>
      <c r="F61" s="109" t="s">
        <v>12</v>
      </c>
    </row>
    <row r="62" spans="2:6" ht="12.5">
      <c r="B62" s="34">
        <v>45792.428229166668</v>
      </c>
      <c r="C62" s="107">
        <v>229</v>
      </c>
      <c r="D62" s="108">
        <v>18.88</v>
      </c>
      <c r="E62" s="108">
        <v>4323.5199999999995</v>
      </c>
      <c r="F62" s="109" t="s">
        <v>12</v>
      </c>
    </row>
    <row r="63" spans="2:6" ht="12.5">
      <c r="B63" s="34">
        <v>45792.429236111115</v>
      </c>
      <c r="C63" s="107">
        <v>247</v>
      </c>
      <c r="D63" s="108">
        <v>18.86</v>
      </c>
      <c r="E63" s="108">
        <v>4658.42</v>
      </c>
      <c r="F63" s="109" t="s">
        <v>12</v>
      </c>
    </row>
    <row r="64" spans="2:6" ht="12.5">
      <c r="B64" s="34">
        <v>45792.429236111115</v>
      </c>
      <c r="C64" s="107">
        <v>241</v>
      </c>
      <c r="D64" s="108">
        <v>18.86</v>
      </c>
      <c r="E64" s="108">
        <v>4545.26</v>
      </c>
      <c r="F64" s="109" t="s">
        <v>12</v>
      </c>
    </row>
    <row r="65" spans="2:6" ht="12.5">
      <c r="B65" s="34">
        <v>45792.436828703707</v>
      </c>
      <c r="C65" s="107">
        <v>248</v>
      </c>
      <c r="D65" s="108">
        <v>18.899999999999999</v>
      </c>
      <c r="E65" s="108">
        <v>4687.2</v>
      </c>
      <c r="F65" s="109" t="s">
        <v>12</v>
      </c>
    </row>
    <row r="66" spans="2:6" ht="12.5">
      <c r="B66" s="34">
        <v>45792.437638888892</v>
      </c>
      <c r="C66" s="107">
        <v>739</v>
      </c>
      <c r="D66" s="108">
        <v>18.89</v>
      </c>
      <c r="E66" s="108">
        <v>13959.710000000001</v>
      </c>
      <c r="F66" s="109" t="s">
        <v>12</v>
      </c>
    </row>
    <row r="67" spans="2:6" ht="12.5">
      <c r="B67" s="34">
        <v>45792.441932870373</v>
      </c>
      <c r="C67" s="107">
        <v>240</v>
      </c>
      <c r="D67" s="108">
        <v>18.899999999999999</v>
      </c>
      <c r="E67" s="108">
        <v>4536</v>
      </c>
      <c r="F67" s="109" t="s">
        <v>12</v>
      </c>
    </row>
    <row r="68" spans="2:6" ht="12.5">
      <c r="B68" s="34">
        <v>45792.443402777775</v>
      </c>
      <c r="C68" s="107">
        <v>232</v>
      </c>
      <c r="D68" s="108">
        <v>18.88</v>
      </c>
      <c r="E68" s="108">
        <v>4380.16</v>
      </c>
      <c r="F68" s="109" t="s">
        <v>12</v>
      </c>
    </row>
    <row r="69" spans="2:6" ht="12.5">
      <c r="B69" s="34">
        <v>45792.446273148147</v>
      </c>
      <c r="C69" s="107">
        <v>68</v>
      </c>
      <c r="D69" s="108">
        <v>18.88</v>
      </c>
      <c r="E69" s="108">
        <v>1283.8399999999999</v>
      </c>
      <c r="F69" s="109" t="s">
        <v>12</v>
      </c>
    </row>
    <row r="70" spans="2:6" ht="12.5">
      <c r="B70" s="34">
        <v>45792.446273148147</v>
      </c>
      <c r="C70" s="107">
        <v>68</v>
      </c>
      <c r="D70" s="108">
        <v>18.88</v>
      </c>
      <c r="E70" s="108">
        <v>1283.8399999999999</v>
      </c>
      <c r="F70" s="109" t="s">
        <v>12</v>
      </c>
    </row>
    <row r="71" spans="2:6" ht="12.5">
      <c r="B71" s="34">
        <v>45792.446273148147</v>
      </c>
      <c r="C71" s="107">
        <v>138</v>
      </c>
      <c r="D71" s="108">
        <v>18.88</v>
      </c>
      <c r="E71" s="108">
        <v>2605.44</v>
      </c>
      <c r="F71" s="109" t="s">
        <v>12</v>
      </c>
    </row>
    <row r="72" spans="2:6" ht="12.5">
      <c r="B72" s="34">
        <v>45792.449780092589</v>
      </c>
      <c r="C72" s="107">
        <v>241</v>
      </c>
      <c r="D72" s="108">
        <v>18.87</v>
      </c>
      <c r="E72" s="108">
        <v>4547.67</v>
      </c>
      <c r="F72" s="109" t="s">
        <v>12</v>
      </c>
    </row>
    <row r="73" spans="2:6" ht="12.5">
      <c r="B73" s="34">
        <v>45792.45449074074</v>
      </c>
      <c r="C73" s="107">
        <v>256</v>
      </c>
      <c r="D73" s="108">
        <v>18.82</v>
      </c>
      <c r="E73" s="108">
        <v>4817.92</v>
      </c>
      <c r="F73" s="109" t="s">
        <v>12</v>
      </c>
    </row>
    <row r="74" spans="2:6" ht="12.5">
      <c r="B74" s="34">
        <v>45792.45449074074</v>
      </c>
      <c r="C74" s="107">
        <v>261</v>
      </c>
      <c r="D74" s="108">
        <v>18.82</v>
      </c>
      <c r="E74" s="108">
        <v>4912.0200000000004</v>
      </c>
      <c r="F74" s="109" t="s">
        <v>12</v>
      </c>
    </row>
    <row r="75" spans="2:6" ht="12.5">
      <c r="B75" s="34">
        <v>45792.459155092591</v>
      </c>
      <c r="C75" s="107">
        <v>262</v>
      </c>
      <c r="D75" s="108">
        <v>18.8</v>
      </c>
      <c r="E75" s="108">
        <v>4925.6000000000004</v>
      </c>
      <c r="F75" s="109" t="s">
        <v>12</v>
      </c>
    </row>
    <row r="76" spans="2:6" ht="12.5">
      <c r="B76" s="34">
        <v>45792.466319444444</v>
      </c>
      <c r="C76" s="107">
        <v>267</v>
      </c>
      <c r="D76" s="108">
        <v>18.82</v>
      </c>
      <c r="E76" s="108">
        <v>5024.9400000000005</v>
      </c>
      <c r="F76" s="109" t="s">
        <v>12</v>
      </c>
    </row>
    <row r="77" spans="2:6" ht="12.5">
      <c r="B77" s="34">
        <v>45792.466319444444</v>
      </c>
      <c r="C77" s="107">
        <v>535</v>
      </c>
      <c r="D77" s="108">
        <v>18.829999999999998</v>
      </c>
      <c r="E77" s="108">
        <v>10074.049999999999</v>
      </c>
      <c r="F77" s="109" t="s">
        <v>12</v>
      </c>
    </row>
    <row r="78" spans="2:6" ht="12.5">
      <c r="B78" s="34">
        <v>45792.470729166664</v>
      </c>
      <c r="C78" s="107">
        <v>262</v>
      </c>
      <c r="D78" s="108">
        <v>18.75</v>
      </c>
      <c r="E78" s="108">
        <v>4912.5</v>
      </c>
      <c r="F78" s="109" t="s">
        <v>12</v>
      </c>
    </row>
    <row r="79" spans="2:6" ht="12.5">
      <c r="B79" s="34">
        <v>45792.47315972222</v>
      </c>
      <c r="C79" s="107">
        <v>266</v>
      </c>
      <c r="D79" s="108">
        <v>18.690000000000001</v>
      </c>
      <c r="E79" s="108">
        <v>4971.54</v>
      </c>
      <c r="F79" s="109" t="s">
        <v>12</v>
      </c>
    </row>
    <row r="80" spans="2:6" ht="12.5">
      <c r="B80" s="34">
        <v>45792.473587962966</v>
      </c>
      <c r="C80" s="107">
        <v>13205</v>
      </c>
      <c r="D80" s="108">
        <v>18.690000000000001</v>
      </c>
      <c r="E80" s="108">
        <v>246801.45</v>
      </c>
      <c r="F80" s="109" t="s">
        <v>12</v>
      </c>
    </row>
    <row r="81" spans="2:6" ht="12.5">
      <c r="B81" s="34">
        <v>45792.480717592596</v>
      </c>
      <c r="C81" s="107">
        <v>180</v>
      </c>
      <c r="D81" s="108">
        <v>18.68</v>
      </c>
      <c r="E81" s="108">
        <v>3362.4</v>
      </c>
      <c r="F81" s="109" t="s">
        <v>12</v>
      </c>
    </row>
    <row r="82" spans="2:6" ht="12.5">
      <c r="B82" s="34">
        <v>45792.488391203704</v>
      </c>
      <c r="C82" s="107">
        <v>310</v>
      </c>
      <c r="D82" s="108">
        <v>18.670000000000002</v>
      </c>
      <c r="E82" s="108">
        <v>5787.7000000000007</v>
      </c>
      <c r="F82" s="109" t="s">
        <v>12</v>
      </c>
    </row>
    <row r="83" spans="2:6" ht="12.5">
      <c r="B83" s="34">
        <v>45792.498356481483</v>
      </c>
      <c r="C83" s="107">
        <v>287</v>
      </c>
      <c r="D83" s="108">
        <v>18.61</v>
      </c>
      <c r="E83" s="108">
        <v>5341.07</v>
      </c>
      <c r="F83" s="109" t="s">
        <v>12</v>
      </c>
    </row>
    <row r="84" spans="2:6" ht="12.5">
      <c r="B84" s="34">
        <v>45792.509247685186</v>
      </c>
      <c r="C84" s="107">
        <v>249</v>
      </c>
      <c r="D84" s="108">
        <v>18.649999999999999</v>
      </c>
      <c r="E84" s="108">
        <v>4643.8499999999995</v>
      </c>
      <c r="F84" s="109" t="s">
        <v>12</v>
      </c>
    </row>
    <row r="85" spans="2:6" ht="12.5">
      <c r="B85" s="34">
        <v>45792.521481481483</v>
      </c>
      <c r="C85" s="107">
        <v>269</v>
      </c>
      <c r="D85" s="108">
        <v>18.68</v>
      </c>
      <c r="E85" s="108">
        <v>5024.92</v>
      </c>
      <c r="F85" s="109" t="s">
        <v>12</v>
      </c>
    </row>
    <row r="86" spans="2:6" ht="12.5">
      <c r="B86" s="34">
        <v>45792.521493055552</v>
      </c>
      <c r="C86" s="107">
        <v>275</v>
      </c>
      <c r="D86" s="108">
        <v>18.670000000000002</v>
      </c>
      <c r="E86" s="108">
        <v>5134.2500000000009</v>
      </c>
      <c r="F86" s="109" t="s">
        <v>12</v>
      </c>
    </row>
    <row r="87" spans="2:6" ht="12.5">
      <c r="B87" s="34">
        <v>45792.537152777775</v>
      </c>
      <c r="C87" s="107">
        <v>250</v>
      </c>
      <c r="D87" s="108">
        <v>18.55</v>
      </c>
      <c r="E87" s="108">
        <v>4637.5</v>
      </c>
      <c r="F87" s="109" t="s">
        <v>12</v>
      </c>
    </row>
    <row r="88" spans="2:6" ht="12.5">
      <c r="B88" s="34">
        <v>45792.537152777775</v>
      </c>
      <c r="C88" s="107">
        <v>238</v>
      </c>
      <c r="D88" s="108">
        <v>18.55</v>
      </c>
      <c r="E88" s="108">
        <v>4414.9000000000005</v>
      </c>
      <c r="F88" s="109" t="s">
        <v>12</v>
      </c>
    </row>
    <row r="89" spans="2:6" ht="12.5">
      <c r="B89" s="34">
        <v>45792.537152777775</v>
      </c>
      <c r="C89" s="107">
        <v>229</v>
      </c>
      <c r="D89" s="108">
        <v>18.55</v>
      </c>
      <c r="E89" s="108">
        <v>4247.95</v>
      </c>
      <c r="F89" s="109" t="s">
        <v>12</v>
      </c>
    </row>
    <row r="90" spans="2:6" ht="12.5">
      <c r="B90" s="34">
        <v>45792.537152777775</v>
      </c>
      <c r="C90" s="107">
        <v>238</v>
      </c>
      <c r="D90" s="108">
        <v>18.62</v>
      </c>
      <c r="E90" s="108">
        <v>4431.5600000000004</v>
      </c>
      <c r="F90" s="109" t="s">
        <v>12</v>
      </c>
    </row>
    <row r="91" spans="2:6" ht="12.5">
      <c r="B91" s="34">
        <v>45792.537152777775</v>
      </c>
      <c r="C91" s="107">
        <v>238</v>
      </c>
      <c r="D91" s="108">
        <v>18.62</v>
      </c>
      <c r="E91" s="108">
        <v>4431.5600000000004</v>
      </c>
      <c r="F91" s="109" t="s">
        <v>12</v>
      </c>
    </row>
    <row r="92" spans="2:6" ht="12.5">
      <c r="B92" s="34">
        <v>45792.546747685185</v>
      </c>
      <c r="C92" s="107">
        <v>47</v>
      </c>
      <c r="D92" s="108">
        <v>18.510000000000002</v>
      </c>
      <c r="E92" s="108">
        <v>869.97</v>
      </c>
      <c r="F92" s="109" t="s">
        <v>12</v>
      </c>
    </row>
    <row r="93" spans="2:6" ht="12.5">
      <c r="B93" s="34">
        <v>45792.546747685185</v>
      </c>
      <c r="C93" s="107">
        <v>190</v>
      </c>
      <c r="D93" s="108">
        <v>18.510000000000002</v>
      </c>
      <c r="E93" s="108">
        <v>3516.9</v>
      </c>
      <c r="F93" s="109" t="s">
        <v>12</v>
      </c>
    </row>
    <row r="94" spans="2:6" ht="12.5">
      <c r="B94" s="34">
        <v>45792.555231481485</v>
      </c>
      <c r="C94" s="107">
        <v>306</v>
      </c>
      <c r="D94" s="108">
        <v>18.41</v>
      </c>
      <c r="E94" s="108">
        <v>5633.46</v>
      </c>
      <c r="F94" s="109" t="s">
        <v>12</v>
      </c>
    </row>
    <row r="95" spans="2:6" ht="12.5">
      <c r="B95" s="34">
        <v>45792.555231481485</v>
      </c>
      <c r="C95" s="107">
        <v>310</v>
      </c>
      <c r="D95" s="108">
        <v>18.45</v>
      </c>
      <c r="E95" s="108">
        <v>5719.5</v>
      </c>
      <c r="F95" s="109" t="s">
        <v>12</v>
      </c>
    </row>
    <row r="96" spans="2:6" ht="12.5">
      <c r="B96" s="34">
        <v>45792.561157407406</v>
      </c>
      <c r="C96" s="107">
        <v>127</v>
      </c>
      <c r="D96" s="108">
        <v>18.420000000000002</v>
      </c>
      <c r="E96" s="108">
        <v>2339.34</v>
      </c>
      <c r="F96" s="109" t="s">
        <v>12</v>
      </c>
    </row>
    <row r="97" spans="2:6" ht="12.5">
      <c r="B97" s="34">
        <v>45792.561157407406</v>
      </c>
      <c r="C97" s="107">
        <v>233</v>
      </c>
      <c r="D97" s="108">
        <v>18.420000000000002</v>
      </c>
      <c r="E97" s="108">
        <v>4291.8600000000006</v>
      </c>
      <c r="F97" s="109" t="s">
        <v>12</v>
      </c>
    </row>
    <row r="98" spans="2:6" ht="12.5">
      <c r="B98" s="34">
        <v>45792.561157407406</v>
      </c>
      <c r="C98" s="107">
        <v>109</v>
      </c>
      <c r="D98" s="108">
        <v>18.420000000000002</v>
      </c>
      <c r="E98" s="108">
        <v>2007.7800000000002</v>
      </c>
      <c r="F98" s="109" t="s">
        <v>12</v>
      </c>
    </row>
    <row r="99" spans="2:6" ht="12.5">
      <c r="B99" s="34">
        <v>45792.561157407406</v>
      </c>
      <c r="C99" s="107">
        <v>251</v>
      </c>
      <c r="D99" s="108">
        <v>18.420000000000002</v>
      </c>
      <c r="E99" s="108">
        <v>4623.42</v>
      </c>
      <c r="F99" s="109" t="s">
        <v>12</v>
      </c>
    </row>
    <row r="100" spans="2:6" ht="12.5">
      <c r="B100" s="34">
        <v>45792.564282407409</v>
      </c>
      <c r="C100" s="107">
        <v>189</v>
      </c>
      <c r="D100" s="108">
        <v>18.38</v>
      </c>
      <c r="E100" s="108">
        <v>3473.8199999999997</v>
      </c>
      <c r="F100" s="109" t="s">
        <v>12</v>
      </c>
    </row>
    <row r="101" spans="2:6" ht="12.5">
      <c r="B101" s="34">
        <v>45792.573333333334</v>
      </c>
      <c r="C101" s="107">
        <v>243</v>
      </c>
      <c r="D101" s="108">
        <v>18.39</v>
      </c>
      <c r="E101" s="108">
        <v>4468.7700000000004</v>
      </c>
      <c r="F101" s="109" t="s">
        <v>12</v>
      </c>
    </row>
    <row r="102" spans="2:6" ht="12.5">
      <c r="B102" s="34">
        <v>45792.573333333334</v>
      </c>
      <c r="C102" s="107">
        <v>249</v>
      </c>
      <c r="D102" s="108">
        <v>18.399999999999999</v>
      </c>
      <c r="E102" s="108">
        <v>4581.5999999999995</v>
      </c>
      <c r="F102" s="109" t="s">
        <v>12</v>
      </c>
    </row>
    <row r="103" spans="2:6" ht="12.5">
      <c r="B103" s="34">
        <v>45792.573333333334</v>
      </c>
      <c r="C103" s="107">
        <v>266</v>
      </c>
      <c r="D103" s="108">
        <v>18.41</v>
      </c>
      <c r="E103" s="108">
        <v>4897.0600000000004</v>
      </c>
      <c r="F103" s="109" t="s">
        <v>12</v>
      </c>
    </row>
    <row r="104" spans="2:6" ht="12.5">
      <c r="B104" s="34">
        <v>45792.578287037039</v>
      </c>
      <c r="C104" s="107">
        <v>276</v>
      </c>
      <c r="D104" s="108">
        <v>18.39</v>
      </c>
      <c r="E104" s="108">
        <v>5075.6400000000003</v>
      </c>
      <c r="F104" s="109" t="s">
        <v>12</v>
      </c>
    </row>
    <row r="105" spans="2:6" ht="12.5">
      <c r="B105" s="34">
        <v>45792.582199074073</v>
      </c>
      <c r="C105" s="107">
        <v>182</v>
      </c>
      <c r="D105" s="108">
        <v>18.329999999999998</v>
      </c>
      <c r="E105" s="108">
        <v>3336.0599999999995</v>
      </c>
      <c r="F105" s="109" t="s">
        <v>12</v>
      </c>
    </row>
    <row r="106" spans="2:6" ht="12.5">
      <c r="B106" s="34">
        <v>45792.584479166668</v>
      </c>
      <c r="C106" s="107">
        <v>140</v>
      </c>
      <c r="D106" s="108">
        <v>18.309999999999999</v>
      </c>
      <c r="E106" s="108">
        <v>2563.3999999999996</v>
      </c>
      <c r="F106" s="109" t="s">
        <v>12</v>
      </c>
    </row>
    <row r="107" spans="2:6" ht="12.5">
      <c r="B107" s="34">
        <v>45792.584513888891</v>
      </c>
      <c r="C107" s="107">
        <v>138</v>
      </c>
      <c r="D107" s="108">
        <v>18.309999999999999</v>
      </c>
      <c r="E107" s="108">
        <v>2526.7799999999997</v>
      </c>
      <c r="F107" s="109" t="s">
        <v>12</v>
      </c>
    </row>
    <row r="108" spans="2:6" ht="12.5">
      <c r="B108" s="34">
        <v>45792.584513888891</v>
      </c>
      <c r="C108" s="107">
        <v>116</v>
      </c>
      <c r="D108" s="108">
        <v>18.309999999999999</v>
      </c>
      <c r="E108" s="108">
        <v>2123.96</v>
      </c>
      <c r="F108" s="109" t="s">
        <v>12</v>
      </c>
    </row>
    <row r="109" spans="2:6" ht="12.5">
      <c r="B109" s="34">
        <v>45792.589490740742</v>
      </c>
      <c r="C109" s="107">
        <v>66</v>
      </c>
      <c r="D109" s="108">
        <v>18.309999999999999</v>
      </c>
      <c r="E109" s="108">
        <v>1208.4599999999998</v>
      </c>
      <c r="F109" s="109" t="s">
        <v>12</v>
      </c>
    </row>
    <row r="110" spans="2:6" ht="12.5">
      <c r="B110" s="34">
        <v>45792.591724537036</v>
      </c>
      <c r="C110" s="107">
        <v>513</v>
      </c>
      <c r="D110" s="108">
        <v>18.399999999999999</v>
      </c>
      <c r="E110" s="108">
        <v>9439.1999999999989</v>
      </c>
      <c r="F110" s="109" t="s">
        <v>12</v>
      </c>
    </row>
    <row r="111" spans="2:6" ht="12.5">
      <c r="B111" s="34">
        <v>45792.595578703702</v>
      </c>
      <c r="C111" s="107">
        <v>311</v>
      </c>
      <c r="D111" s="108">
        <v>18.43</v>
      </c>
      <c r="E111" s="108">
        <v>5731.73</v>
      </c>
      <c r="F111" s="109" t="s">
        <v>12</v>
      </c>
    </row>
    <row r="112" spans="2:6" ht="12.5">
      <c r="B112" s="34">
        <v>45792.600208333337</v>
      </c>
      <c r="C112" s="107">
        <v>296</v>
      </c>
      <c r="D112" s="108">
        <v>18.48</v>
      </c>
      <c r="E112" s="108">
        <v>5470.08</v>
      </c>
      <c r="F112" s="109" t="s">
        <v>12</v>
      </c>
    </row>
    <row r="113" spans="2:6" ht="12.5">
      <c r="B113" s="34">
        <v>45792.601435185185</v>
      </c>
      <c r="C113" s="107">
        <v>238</v>
      </c>
      <c r="D113" s="108">
        <v>18.46</v>
      </c>
      <c r="E113" s="108">
        <v>4393.4800000000005</v>
      </c>
      <c r="F113" s="109" t="s">
        <v>12</v>
      </c>
    </row>
    <row r="114" spans="2:6" ht="12.5">
      <c r="B114" s="34">
        <v>45792.606423611112</v>
      </c>
      <c r="C114" s="107">
        <v>320</v>
      </c>
      <c r="D114" s="108">
        <v>18.46</v>
      </c>
      <c r="E114" s="108">
        <v>5907.2000000000007</v>
      </c>
      <c r="F114" s="109" t="s">
        <v>12</v>
      </c>
    </row>
    <row r="115" spans="2:6" ht="12.5">
      <c r="B115" s="34">
        <v>45792.608807870369</v>
      </c>
      <c r="C115" s="107">
        <v>236</v>
      </c>
      <c r="D115" s="108">
        <v>18.46</v>
      </c>
      <c r="E115" s="108">
        <v>4356.5600000000004</v>
      </c>
      <c r="F115" s="109" t="s">
        <v>12</v>
      </c>
    </row>
    <row r="116" spans="2:6" ht="12.5">
      <c r="B116" s="34">
        <v>45792.611331018517</v>
      </c>
      <c r="C116" s="107">
        <v>158</v>
      </c>
      <c r="D116" s="108">
        <v>18.48</v>
      </c>
      <c r="E116" s="108">
        <v>2919.84</v>
      </c>
      <c r="F116" s="109" t="s">
        <v>12</v>
      </c>
    </row>
    <row r="117" spans="2:6" ht="12.5">
      <c r="B117" s="34">
        <v>45792.611331018517</v>
      </c>
      <c r="C117" s="107">
        <v>89</v>
      </c>
      <c r="D117" s="108">
        <v>18.48</v>
      </c>
      <c r="E117" s="108">
        <v>1644.72</v>
      </c>
      <c r="F117" s="109" t="s">
        <v>12</v>
      </c>
    </row>
    <row r="118" spans="2:6" ht="12.5">
      <c r="B118" s="34">
        <v>45792.61173611111</v>
      </c>
      <c r="C118" s="107">
        <v>730</v>
      </c>
      <c r="D118" s="108">
        <v>18.47</v>
      </c>
      <c r="E118" s="108">
        <v>13483.099999999999</v>
      </c>
      <c r="F118" s="109" t="s">
        <v>12</v>
      </c>
    </row>
    <row r="119" spans="2:6" ht="12.5">
      <c r="B119" s="34">
        <v>45792.61173611111</v>
      </c>
      <c r="C119" s="107">
        <v>223</v>
      </c>
      <c r="D119" s="108">
        <v>18.46</v>
      </c>
      <c r="E119" s="108">
        <v>4116.58</v>
      </c>
      <c r="F119" s="109" t="s">
        <v>12</v>
      </c>
    </row>
    <row r="120" spans="2:6" ht="12.5">
      <c r="B120" s="34">
        <v>45792.61173611111</v>
      </c>
      <c r="C120" s="107">
        <v>232</v>
      </c>
      <c r="D120" s="108">
        <v>18.46</v>
      </c>
      <c r="E120" s="108">
        <v>4282.72</v>
      </c>
      <c r="F120" s="109" t="s">
        <v>12</v>
      </c>
    </row>
    <row r="121" spans="2:6" ht="12.5">
      <c r="B121" s="34">
        <v>45792.61173611111</v>
      </c>
      <c r="C121" s="107">
        <v>17</v>
      </c>
      <c r="D121" s="108">
        <v>18.46</v>
      </c>
      <c r="E121" s="108">
        <v>313.82</v>
      </c>
      <c r="F121" s="109" t="s">
        <v>12</v>
      </c>
    </row>
    <row r="122" spans="2:6" ht="12.5">
      <c r="B122" s="34">
        <v>45792.61173611111</v>
      </c>
      <c r="C122" s="107">
        <v>233</v>
      </c>
      <c r="D122" s="108">
        <v>18.47</v>
      </c>
      <c r="E122" s="108">
        <v>4303.5099999999993</v>
      </c>
      <c r="F122" s="109" t="s">
        <v>12</v>
      </c>
    </row>
    <row r="123" spans="2:6" ht="12.5">
      <c r="B123" s="34">
        <v>45792.619953703703</v>
      </c>
      <c r="C123" s="107">
        <v>248</v>
      </c>
      <c r="D123" s="108">
        <v>18.47</v>
      </c>
      <c r="E123" s="108">
        <v>4580.5599999999995</v>
      </c>
      <c r="F123" s="109" t="s">
        <v>12</v>
      </c>
    </row>
    <row r="124" spans="2:6" ht="12.5">
      <c r="B124" s="34">
        <v>45792.624699074076</v>
      </c>
      <c r="C124" s="107">
        <v>230</v>
      </c>
      <c r="D124" s="108">
        <v>18.47</v>
      </c>
      <c r="E124" s="108">
        <v>4248.0999999999995</v>
      </c>
      <c r="F124" s="109" t="s">
        <v>12</v>
      </c>
    </row>
    <row r="125" spans="2:6" ht="12.5">
      <c r="B125" s="34">
        <v>45792.624699074076</v>
      </c>
      <c r="C125" s="107">
        <v>264</v>
      </c>
      <c r="D125" s="108">
        <v>18.48</v>
      </c>
      <c r="E125" s="108">
        <v>4878.72</v>
      </c>
      <c r="F125" s="109" t="s">
        <v>12</v>
      </c>
    </row>
    <row r="126" spans="2:6" ht="12.5">
      <c r="B126" s="34">
        <v>45792.624699074076</v>
      </c>
      <c r="C126" s="107">
        <v>504</v>
      </c>
      <c r="D126" s="108">
        <v>18.48</v>
      </c>
      <c r="E126" s="108">
        <v>9313.92</v>
      </c>
      <c r="F126" s="109" t="s">
        <v>12</v>
      </c>
    </row>
    <row r="127" spans="2:6" ht="12.5">
      <c r="B127" s="34">
        <v>45792.624699074076</v>
      </c>
      <c r="C127" s="107">
        <v>230</v>
      </c>
      <c r="D127" s="108">
        <v>18.48</v>
      </c>
      <c r="E127" s="108">
        <v>4250.4000000000005</v>
      </c>
      <c r="F127" s="109" t="s">
        <v>12</v>
      </c>
    </row>
    <row r="128" spans="2:6" ht="12.5">
      <c r="B128" s="34">
        <v>45792.624699074076</v>
      </c>
      <c r="C128" s="107">
        <v>497</v>
      </c>
      <c r="D128" s="108">
        <v>18.47</v>
      </c>
      <c r="E128" s="108">
        <v>9179.59</v>
      </c>
      <c r="F128" s="109" t="s">
        <v>12</v>
      </c>
    </row>
    <row r="129" spans="2:6" ht="12.5">
      <c r="B129" s="34">
        <v>45792.633912037039</v>
      </c>
      <c r="C129" s="107">
        <v>233</v>
      </c>
      <c r="D129" s="108">
        <v>18.48</v>
      </c>
      <c r="E129" s="108">
        <v>4305.84</v>
      </c>
      <c r="F129" s="109" t="s">
        <v>12</v>
      </c>
    </row>
    <row r="130" spans="2:6" ht="12.5">
      <c r="B130" s="34">
        <v>45792.634988425925</v>
      </c>
      <c r="C130" s="107">
        <v>101</v>
      </c>
      <c r="D130" s="108">
        <v>18.47</v>
      </c>
      <c r="E130" s="108">
        <v>1865.4699999999998</v>
      </c>
      <c r="F130" s="109" t="s">
        <v>12</v>
      </c>
    </row>
    <row r="131" spans="2:6" ht="12.5">
      <c r="B131" s="34">
        <v>45792.634988425925</v>
      </c>
      <c r="C131" s="107">
        <v>244</v>
      </c>
      <c r="D131" s="108">
        <v>18.48</v>
      </c>
      <c r="E131" s="108">
        <v>4509.12</v>
      </c>
      <c r="F131" s="109" t="s">
        <v>12</v>
      </c>
    </row>
    <row r="132" spans="2:6" ht="12.5">
      <c r="B132" s="34">
        <v>45792.640601851854</v>
      </c>
      <c r="C132" s="107">
        <v>240</v>
      </c>
      <c r="D132" s="108">
        <v>18.5</v>
      </c>
      <c r="E132" s="108">
        <v>4440</v>
      </c>
      <c r="F132" s="109" t="s">
        <v>12</v>
      </c>
    </row>
    <row r="133" spans="2:6" ht="12.5">
      <c r="B133" s="34">
        <v>45792.640601851854</v>
      </c>
      <c r="C133" s="107">
        <v>235</v>
      </c>
      <c r="D133" s="108">
        <v>18.510000000000002</v>
      </c>
      <c r="E133" s="108">
        <v>4349.8500000000004</v>
      </c>
      <c r="F133" s="109" t="s">
        <v>12</v>
      </c>
    </row>
    <row r="134" spans="2:6" ht="12.5">
      <c r="B134" s="34">
        <v>45792.640601851854</v>
      </c>
      <c r="C134" s="107">
        <v>239</v>
      </c>
      <c r="D134" s="108">
        <v>18.510000000000002</v>
      </c>
      <c r="E134" s="108">
        <v>4423.8900000000003</v>
      </c>
      <c r="F134" s="109" t="s">
        <v>12</v>
      </c>
    </row>
    <row r="135" spans="2:6" ht="12.5">
      <c r="B135" s="34">
        <v>45792.640601851854</v>
      </c>
      <c r="C135" s="107">
        <v>252</v>
      </c>
      <c r="D135" s="108">
        <v>18.510000000000002</v>
      </c>
      <c r="E135" s="108">
        <v>4664.5200000000004</v>
      </c>
      <c r="F135" s="109" t="s">
        <v>12</v>
      </c>
    </row>
    <row r="136" spans="2:6" ht="12.5">
      <c r="B136" s="34">
        <v>45792.640601851854</v>
      </c>
      <c r="C136" s="107">
        <v>234</v>
      </c>
      <c r="D136" s="108">
        <v>18.510000000000002</v>
      </c>
      <c r="E136" s="108">
        <v>4331.34</v>
      </c>
      <c r="F136" s="109" t="s">
        <v>12</v>
      </c>
    </row>
    <row r="137" spans="2:6" ht="12.5">
      <c r="B137" s="34">
        <v>45792.640914351854</v>
      </c>
      <c r="C137" s="107">
        <v>277</v>
      </c>
      <c r="D137" s="108">
        <v>18.47</v>
      </c>
      <c r="E137" s="108">
        <v>5116.1899999999996</v>
      </c>
      <c r="F137" s="109" t="s">
        <v>12</v>
      </c>
    </row>
    <row r="138" spans="2:6" ht="12.5">
      <c r="B138" s="34">
        <v>45792.645439814813</v>
      </c>
      <c r="C138" s="107">
        <v>313</v>
      </c>
      <c r="D138" s="108">
        <v>18.55</v>
      </c>
      <c r="E138" s="108">
        <v>5806.1500000000005</v>
      </c>
      <c r="F138" s="109" t="s">
        <v>12</v>
      </c>
    </row>
    <row r="139" spans="2:6" ht="12.5">
      <c r="B139" s="34">
        <v>45792.645439814813</v>
      </c>
      <c r="C139" s="107">
        <v>234</v>
      </c>
      <c r="D139" s="108">
        <v>18.55</v>
      </c>
      <c r="E139" s="108">
        <v>4340.7</v>
      </c>
      <c r="F139" s="109" t="s">
        <v>12</v>
      </c>
    </row>
    <row r="140" spans="2:6" ht="12.5">
      <c r="B140" s="34">
        <v>45792.645439814813</v>
      </c>
      <c r="C140" s="107">
        <v>245</v>
      </c>
      <c r="D140" s="108">
        <v>18.57</v>
      </c>
      <c r="E140" s="108">
        <v>4549.6499999999996</v>
      </c>
      <c r="F140" s="109" t="s">
        <v>12</v>
      </c>
    </row>
    <row r="141" spans="2:6" ht="12.5">
      <c r="B141" s="34">
        <v>45792.648275462961</v>
      </c>
      <c r="C141" s="107">
        <v>114</v>
      </c>
      <c r="D141" s="108">
        <v>18.510000000000002</v>
      </c>
      <c r="E141" s="108">
        <v>2110.1400000000003</v>
      </c>
      <c r="F141" s="109" t="s">
        <v>12</v>
      </c>
    </row>
    <row r="142" spans="2:6" ht="12.5">
      <c r="B142" s="34">
        <v>45792.6484375</v>
      </c>
      <c r="C142" s="107">
        <v>123</v>
      </c>
      <c r="D142" s="108">
        <v>18.5</v>
      </c>
      <c r="E142" s="108">
        <v>2275.5</v>
      </c>
      <c r="F142" s="109" t="s">
        <v>12</v>
      </c>
    </row>
    <row r="143" spans="2:6" ht="12.5">
      <c r="B143" s="34">
        <v>45792.65421296296</v>
      </c>
      <c r="C143" s="107">
        <v>58</v>
      </c>
      <c r="D143" s="108">
        <v>18.489999999999998</v>
      </c>
      <c r="E143" s="108">
        <v>1072.4199999999998</v>
      </c>
      <c r="F143" s="109" t="s">
        <v>12</v>
      </c>
    </row>
    <row r="144" spans="2:6" ht="12.5">
      <c r="B144" s="34">
        <v>45792.65421296296</v>
      </c>
      <c r="C144" s="107">
        <v>252</v>
      </c>
      <c r="D144" s="108">
        <v>18.5</v>
      </c>
      <c r="E144" s="108">
        <v>4662</v>
      </c>
      <c r="F144" s="109" t="s">
        <v>12</v>
      </c>
    </row>
    <row r="145" spans="2:6" ht="12.5">
      <c r="B145" s="34">
        <v>45792.65421296296</v>
      </c>
      <c r="C145" s="107">
        <v>285</v>
      </c>
      <c r="D145" s="108">
        <v>18.5</v>
      </c>
      <c r="E145" s="108">
        <v>5272.5</v>
      </c>
      <c r="F145" s="109" t="s">
        <v>12</v>
      </c>
    </row>
    <row r="146" spans="2:6" ht="12.5">
      <c r="B146" s="34">
        <v>45792.65421296296</v>
      </c>
      <c r="C146" s="107">
        <v>268</v>
      </c>
      <c r="D146" s="108">
        <v>18.5</v>
      </c>
      <c r="E146" s="108">
        <v>4958</v>
      </c>
      <c r="F146" s="109" t="s">
        <v>12</v>
      </c>
    </row>
    <row r="147" spans="2:6" ht="12.5">
      <c r="B147" s="34">
        <v>45792.656215277777</v>
      </c>
      <c r="C147" s="107">
        <v>289</v>
      </c>
      <c r="D147" s="108">
        <v>18.5</v>
      </c>
      <c r="E147" s="108">
        <v>5346.5</v>
      </c>
      <c r="F147" s="109" t="s">
        <v>12</v>
      </c>
    </row>
    <row r="148" spans="2:6" ht="12.5">
      <c r="B148" s="34">
        <v>45792.656215277777</v>
      </c>
      <c r="C148" s="107">
        <v>236</v>
      </c>
      <c r="D148" s="108">
        <v>18.5</v>
      </c>
      <c r="E148" s="108">
        <v>4366</v>
      </c>
      <c r="F148" s="109" t="s">
        <v>12</v>
      </c>
    </row>
    <row r="149" spans="2:6" ht="12.5">
      <c r="B149" s="34">
        <v>45792.656215277777</v>
      </c>
      <c r="C149" s="107">
        <v>313</v>
      </c>
      <c r="D149" s="108">
        <v>18.5</v>
      </c>
      <c r="E149" s="108">
        <v>5790.5</v>
      </c>
      <c r="F149" s="109" t="s">
        <v>12</v>
      </c>
    </row>
    <row r="150" spans="2:6" ht="12.5">
      <c r="B150" s="34">
        <v>45792.656226851854</v>
      </c>
      <c r="C150" s="107">
        <v>264</v>
      </c>
      <c r="D150" s="108">
        <v>18.489999999999998</v>
      </c>
      <c r="E150" s="108">
        <v>4881.3599999999997</v>
      </c>
      <c r="F150" s="109" t="s">
        <v>12</v>
      </c>
    </row>
    <row r="151" spans="2:6" ht="12.5">
      <c r="B151" s="34">
        <v>45792.663402777776</v>
      </c>
      <c r="C151" s="107">
        <v>236</v>
      </c>
      <c r="D151" s="108">
        <v>18.55</v>
      </c>
      <c r="E151" s="108">
        <v>4377.8</v>
      </c>
      <c r="F151" s="109" t="s">
        <v>12</v>
      </c>
    </row>
    <row r="152" spans="2:6" ht="12.5">
      <c r="B152" s="34">
        <v>45792.663402777776</v>
      </c>
      <c r="C152" s="107">
        <v>8</v>
      </c>
      <c r="D152" s="108">
        <v>18.55</v>
      </c>
      <c r="E152" s="108">
        <v>148.4</v>
      </c>
      <c r="F152" s="109" t="s">
        <v>12</v>
      </c>
    </row>
    <row r="153" spans="2:6" ht="12.5">
      <c r="B153" s="34">
        <v>45792.663402777776</v>
      </c>
      <c r="C153" s="107">
        <v>8</v>
      </c>
      <c r="D153" s="108">
        <v>18.55</v>
      </c>
      <c r="E153" s="108">
        <v>148.4</v>
      </c>
      <c r="F153" s="109" t="s">
        <v>12</v>
      </c>
    </row>
    <row r="154" spans="2:6" ht="12.5">
      <c r="B154" s="34">
        <v>45792.666006944448</v>
      </c>
      <c r="C154" s="107">
        <v>263</v>
      </c>
      <c r="D154" s="108">
        <v>18.52</v>
      </c>
      <c r="E154" s="108">
        <v>4870.76</v>
      </c>
      <c r="F154" s="109" t="s">
        <v>12</v>
      </c>
    </row>
    <row r="155" spans="2:6" ht="12.5">
      <c r="B155" s="34">
        <v>45792.668263888889</v>
      </c>
      <c r="C155" s="107">
        <v>258</v>
      </c>
      <c r="D155" s="108">
        <v>18.5</v>
      </c>
      <c r="E155" s="108">
        <v>4773</v>
      </c>
      <c r="F155" s="109" t="s">
        <v>12</v>
      </c>
    </row>
    <row r="156" spans="2:6" ht="12.5">
      <c r="B156" s="34">
        <v>45792.669398148151</v>
      </c>
      <c r="C156" s="107">
        <v>268</v>
      </c>
      <c r="D156" s="108">
        <v>18.5</v>
      </c>
      <c r="E156" s="108">
        <v>4958</v>
      </c>
      <c r="F156" s="109" t="s">
        <v>12</v>
      </c>
    </row>
    <row r="157" spans="2:6" ht="12.5">
      <c r="B157" s="34">
        <v>45792.669398148151</v>
      </c>
      <c r="C157" s="107">
        <v>267</v>
      </c>
      <c r="D157" s="108">
        <v>18.5</v>
      </c>
      <c r="E157" s="108">
        <v>4939.5</v>
      </c>
      <c r="F157" s="109" t="s">
        <v>12</v>
      </c>
    </row>
    <row r="158" spans="2:6" ht="12.5">
      <c r="B158" s="34">
        <v>45792.669398148151</v>
      </c>
      <c r="C158" s="107">
        <v>272</v>
      </c>
      <c r="D158" s="108">
        <v>18.5</v>
      </c>
      <c r="E158" s="108">
        <v>5032</v>
      </c>
      <c r="F158" s="109" t="s">
        <v>12</v>
      </c>
    </row>
    <row r="159" spans="2:6" ht="12.5">
      <c r="B159" s="34">
        <v>45792.672106481485</v>
      </c>
      <c r="C159" s="107">
        <v>280</v>
      </c>
      <c r="D159" s="108">
        <v>18.489999999999998</v>
      </c>
      <c r="E159" s="108">
        <v>5177.2</v>
      </c>
      <c r="F159" s="109" t="s">
        <v>12</v>
      </c>
    </row>
    <row r="160" spans="2:6" ht="12.5">
      <c r="B160" s="34">
        <v>45792.672106481485</v>
      </c>
      <c r="C160" s="107">
        <v>249</v>
      </c>
      <c r="D160" s="108">
        <v>18.489999999999998</v>
      </c>
      <c r="E160" s="108">
        <v>4604.0099999999993</v>
      </c>
      <c r="F160" s="109" t="s">
        <v>12</v>
      </c>
    </row>
    <row r="161" spans="2:6" ht="12.5">
      <c r="B161" s="34">
        <v>45792.672106481485</v>
      </c>
      <c r="C161" s="107">
        <v>264</v>
      </c>
      <c r="D161" s="108">
        <v>18.5</v>
      </c>
      <c r="E161" s="108">
        <v>4884</v>
      </c>
      <c r="F161" s="109" t="s">
        <v>12</v>
      </c>
    </row>
    <row r="162" spans="2:6" ht="12.5">
      <c r="B162" s="34">
        <v>45792.672106481485</v>
      </c>
      <c r="C162" s="107">
        <v>569</v>
      </c>
      <c r="D162" s="108">
        <v>18.5</v>
      </c>
      <c r="E162" s="108">
        <v>10526.5</v>
      </c>
      <c r="F162" s="109" t="s">
        <v>12</v>
      </c>
    </row>
    <row r="163" spans="2:6" ht="12.5">
      <c r="B163" s="34">
        <v>45792.678043981483</v>
      </c>
      <c r="C163" s="107">
        <v>448</v>
      </c>
      <c r="D163" s="108">
        <v>18.47</v>
      </c>
      <c r="E163" s="108">
        <v>8274.56</v>
      </c>
      <c r="F163" s="109" t="s">
        <v>12</v>
      </c>
    </row>
    <row r="164" spans="2:6" ht="12.5">
      <c r="B164" s="34">
        <v>45792.678043981483</v>
      </c>
      <c r="C164" s="107">
        <v>96</v>
      </c>
      <c r="D164" s="108">
        <v>18.47</v>
      </c>
      <c r="E164" s="108">
        <v>1773.12</v>
      </c>
      <c r="F164" s="109" t="s">
        <v>12</v>
      </c>
    </row>
    <row r="165" spans="2:6" ht="12.5">
      <c r="B165" s="34">
        <v>45792.678067129629</v>
      </c>
      <c r="C165" s="107">
        <v>158</v>
      </c>
      <c r="D165" s="108">
        <v>18.46</v>
      </c>
      <c r="E165" s="108">
        <v>2916.6800000000003</v>
      </c>
      <c r="F165" s="109" t="s">
        <v>12</v>
      </c>
    </row>
    <row r="166" spans="2:6" ht="12.5">
      <c r="B166" s="34">
        <v>45792.678067129629</v>
      </c>
      <c r="C166" s="107">
        <v>252</v>
      </c>
      <c r="D166" s="108">
        <v>18.46</v>
      </c>
      <c r="E166" s="108">
        <v>4651.92</v>
      </c>
      <c r="F166" s="109" t="s">
        <v>12</v>
      </c>
    </row>
    <row r="167" spans="2:6" ht="12.5">
      <c r="B167" s="34">
        <v>45792.678067129629</v>
      </c>
      <c r="C167" s="107">
        <v>132</v>
      </c>
      <c r="D167" s="108">
        <v>18.46</v>
      </c>
      <c r="E167" s="108">
        <v>2436.7200000000003</v>
      </c>
      <c r="F167" s="109" t="s">
        <v>12</v>
      </c>
    </row>
    <row r="168" spans="2:6" ht="12.5">
      <c r="B168" s="34">
        <v>45792.678067129629</v>
      </c>
      <c r="C168" s="107">
        <v>276</v>
      </c>
      <c r="D168" s="108">
        <v>18.46</v>
      </c>
      <c r="E168" s="108">
        <v>5094.96</v>
      </c>
      <c r="F168" s="109" t="s">
        <v>12</v>
      </c>
    </row>
    <row r="169" spans="2:6" ht="12.5">
      <c r="B169" s="34">
        <v>45792.685555555552</v>
      </c>
      <c r="C169" s="107">
        <v>116</v>
      </c>
      <c r="D169" s="108">
        <v>18.54</v>
      </c>
      <c r="E169" s="108">
        <v>2150.64</v>
      </c>
      <c r="F169" s="109" t="s">
        <v>12</v>
      </c>
    </row>
    <row r="170" spans="2:6" ht="12.5">
      <c r="B170" s="34">
        <v>45792.68613425926</v>
      </c>
      <c r="C170" s="107">
        <v>126</v>
      </c>
      <c r="D170" s="108">
        <v>18.54</v>
      </c>
      <c r="E170" s="108">
        <v>2336.04</v>
      </c>
      <c r="F170" s="109" t="s">
        <v>12</v>
      </c>
    </row>
    <row r="171" spans="2:6" ht="12.5">
      <c r="B171" s="34">
        <v>45792.68613425926</v>
      </c>
      <c r="C171" s="107">
        <v>308</v>
      </c>
      <c r="D171" s="108">
        <v>18.54</v>
      </c>
      <c r="E171" s="108">
        <v>5710.32</v>
      </c>
      <c r="F171" s="109" t="s">
        <v>12</v>
      </c>
    </row>
    <row r="172" spans="2:6" ht="12.5">
      <c r="B172" s="34">
        <v>45792.68613425926</v>
      </c>
      <c r="C172" s="107">
        <v>148</v>
      </c>
      <c r="D172" s="108">
        <v>18.54</v>
      </c>
      <c r="E172" s="108">
        <v>2743.92</v>
      </c>
      <c r="F172" s="109" t="s">
        <v>12</v>
      </c>
    </row>
    <row r="173" spans="2:6" ht="12.5">
      <c r="B173" s="34">
        <v>45792.68613425926</v>
      </c>
      <c r="C173" s="107">
        <v>262</v>
      </c>
      <c r="D173" s="108">
        <v>18.54</v>
      </c>
      <c r="E173" s="108">
        <v>4857.4799999999996</v>
      </c>
      <c r="F173" s="109" t="s">
        <v>12</v>
      </c>
    </row>
    <row r="174" spans="2:6" ht="12.5">
      <c r="B174" s="34">
        <v>45792.68613425926</v>
      </c>
      <c r="C174" s="107">
        <v>308</v>
      </c>
      <c r="D174" s="108">
        <v>18.54</v>
      </c>
      <c r="E174" s="108">
        <v>5710.32</v>
      </c>
      <c r="F174" s="109" t="s">
        <v>12</v>
      </c>
    </row>
    <row r="175" spans="2:6" ht="12.5">
      <c r="B175" s="34">
        <v>45792.688576388886</v>
      </c>
      <c r="C175" s="107">
        <v>245</v>
      </c>
      <c r="D175" s="108">
        <v>18.559999999999999</v>
      </c>
      <c r="E175" s="108">
        <v>4547.2</v>
      </c>
      <c r="F175" s="109" t="s">
        <v>12</v>
      </c>
    </row>
    <row r="176" spans="2:6" ht="12.5">
      <c r="B176" s="34">
        <v>45792.688576388886</v>
      </c>
      <c r="C176" s="107">
        <v>253</v>
      </c>
      <c r="D176" s="108">
        <v>18.559999999999999</v>
      </c>
      <c r="E176" s="108">
        <v>4695.6799999999994</v>
      </c>
      <c r="F176" s="109" t="s">
        <v>12</v>
      </c>
    </row>
    <row r="177" spans="2:6" ht="12.5">
      <c r="B177" s="34">
        <v>45792.688576388886</v>
      </c>
      <c r="C177" s="107">
        <v>246</v>
      </c>
      <c r="D177" s="108">
        <v>18.57</v>
      </c>
      <c r="E177" s="108">
        <v>4568.22</v>
      </c>
      <c r="F177" s="109" t="s">
        <v>12</v>
      </c>
    </row>
    <row r="178" spans="2:6" ht="12.5">
      <c r="B178" s="34">
        <v>45792.695868055554</v>
      </c>
      <c r="C178" s="107">
        <v>54</v>
      </c>
      <c r="D178" s="108">
        <v>18.53</v>
      </c>
      <c r="E178" s="108">
        <v>1000.6200000000001</v>
      </c>
      <c r="F178" s="109" t="s">
        <v>12</v>
      </c>
    </row>
    <row r="179" spans="2:6" ht="12.5">
      <c r="B179" s="34">
        <v>45792.695868055554</v>
      </c>
      <c r="C179" s="107">
        <v>141</v>
      </c>
      <c r="D179" s="108">
        <v>18.54</v>
      </c>
      <c r="E179" s="108">
        <v>2614.14</v>
      </c>
      <c r="F179" s="109" t="s">
        <v>12</v>
      </c>
    </row>
    <row r="180" spans="2:6" ht="12.5">
      <c r="B180" s="34">
        <v>45792.695868055554</v>
      </c>
      <c r="C180" s="107">
        <v>231</v>
      </c>
      <c r="D180" s="108">
        <v>18.54</v>
      </c>
      <c r="E180" s="108">
        <v>4282.74</v>
      </c>
      <c r="F180" s="109" t="s">
        <v>12</v>
      </c>
    </row>
    <row r="181" spans="2:6" ht="12.5">
      <c r="B181" s="34">
        <v>45792.695868055554</v>
      </c>
      <c r="C181" s="107">
        <v>123</v>
      </c>
      <c r="D181" s="108">
        <v>18.54</v>
      </c>
      <c r="E181" s="108">
        <v>2280.42</v>
      </c>
      <c r="F181" s="109" t="s">
        <v>12</v>
      </c>
    </row>
    <row r="182" spans="2:6" ht="12.5">
      <c r="B182" s="34">
        <v>45792.697245370371</v>
      </c>
      <c r="C182" s="107">
        <v>682</v>
      </c>
      <c r="D182" s="108">
        <v>18.55</v>
      </c>
      <c r="E182" s="108">
        <v>12651.1</v>
      </c>
      <c r="F182" s="109" t="s">
        <v>12</v>
      </c>
    </row>
    <row r="183" spans="2:6" ht="12.5">
      <c r="B183" s="34">
        <v>45792.697256944448</v>
      </c>
      <c r="C183" s="107">
        <v>3</v>
      </c>
      <c r="D183" s="108">
        <v>18.54</v>
      </c>
      <c r="E183" s="108">
        <v>55.62</v>
      </c>
      <c r="F183" s="109" t="s">
        <v>12</v>
      </c>
    </row>
    <row r="184" spans="2:6" ht="12.5">
      <c r="B184" s="34">
        <v>45792.697951388887</v>
      </c>
      <c r="C184" s="107">
        <v>240</v>
      </c>
      <c r="D184" s="108">
        <v>18.54</v>
      </c>
      <c r="E184" s="108">
        <v>4449.5999999999995</v>
      </c>
      <c r="F184" s="109" t="s">
        <v>12</v>
      </c>
    </row>
    <row r="185" spans="2:6" ht="12.5">
      <c r="B185" s="34">
        <v>45792.697951388887</v>
      </c>
      <c r="C185" s="107">
        <v>248</v>
      </c>
      <c r="D185" s="108">
        <v>18.54</v>
      </c>
      <c r="E185" s="108">
        <v>4597.92</v>
      </c>
      <c r="F185" s="109" t="s">
        <v>12</v>
      </c>
    </row>
    <row r="186" spans="2:6" ht="12.5">
      <c r="B186" s="34">
        <v>45792.698645833334</v>
      </c>
      <c r="C186" s="107">
        <v>47</v>
      </c>
      <c r="D186" s="108">
        <v>18.52</v>
      </c>
      <c r="E186" s="108">
        <v>870.43999999999994</v>
      </c>
      <c r="F186" s="109" t="s">
        <v>12</v>
      </c>
    </row>
    <row r="187" spans="2:6" ht="12.5">
      <c r="B187" s="34">
        <v>45792.698645833334</v>
      </c>
      <c r="C187" s="107">
        <v>182</v>
      </c>
      <c r="D187" s="108">
        <v>18.52</v>
      </c>
      <c r="E187" s="108">
        <v>3370.64</v>
      </c>
      <c r="F187" s="109" t="s">
        <v>12</v>
      </c>
    </row>
    <row r="188" spans="2:6" ht="12.5">
      <c r="B188" s="34">
        <v>45792.70585648148</v>
      </c>
      <c r="C188" s="107">
        <v>708</v>
      </c>
      <c r="D188" s="108">
        <v>18.489999999999998</v>
      </c>
      <c r="E188" s="108">
        <v>13090.919999999998</v>
      </c>
      <c r="F188" s="109" t="s">
        <v>12</v>
      </c>
    </row>
    <row r="189" spans="2:6" ht="12.5">
      <c r="B189" s="34">
        <v>45792.70585648148</v>
      </c>
      <c r="C189" s="107">
        <v>362</v>
      </c>
      <c r="D189" s="108">
        <v>18.489999999999998</v>
      </c>
      <c r="E189" s="108">
        <v>6693.3799999999992</v>
      </c>
      <c r="F189" s="109" t="s">
        <v>12</v>
      </c>
    </row>
    <row r="190" spans="2:6" ht="12.5">
      <c r="B190" s="34">
        <v>45792.708240740743</v>
      </c>
      <c r="C190" s="107">
        <v>374</v>
      </c>
      <c r="D190" s="108">
        <v>18.47</v>
      </c>
      <c r="E190" s="108">
        <v>6907.78</v>
      </c>
      <c r="F190" s="109" t="s">
        <v>12</v>
      </c>
    </row>
    <row r="191" spans="2:6" ht="12.5">
      <c r="B191" s="34">
        <v>45792.708240740743</v>
      </c>
      <c r="C191" s="107">
        <v>693</v>
      </c>
      <c r="D191" s="108">
        <v>18.48</v>
      </c>
      <c r="E191" s="108">
        <v>12806.64</v>
      </c>
      <c r="F191" s="109" t="s">
        <v>12</v>
      </c>
    </row>
    <row r="192" spans="2:6" ht="12.5">
      <c r="B192" s="34">
        <v>45792.71497685185</v>
      </c>
      <c r="C192" s="107">
        <v>1</v>
      </c>
      <c r="D192" s="108">
        <v>18.47</v>
      </c>
      <c r="E192" s="108">
        <v>18.47</v>
      </c>
      <c r="F192" s="109" t="s">
        <v>12</v>
      </c>
    </row>
    <row r="193" spans="2:6" ht="12.5">
      <c r="B193" s="34">
        <v>45792.71497685185</v>
      </c>
      <c r="C193" s="107">
        <v>20</v>
      </c>
      <c r="D193" s="108">
        <v>18.47</v>
      </c>
      <c r="E193" s="108">
        <v>369.4</v>
      </c>
      <c r="F193" s="109" t="s">
        <v>12</v>
      </c>
    </row>
    <row r="194" spans="2:6" ht="12.5">
      <c r="B194" s="34">
        <v>45792.714988425927</v>
      </c>
      <c r="C194" s="107">
        <v>197</v>
      </c>
      <c r="D194" s="108">
        <v>18.47</v>
      </c>
      <c r="E194" s="108">
        <v>3638.5899999999997</v>
      </c>
      <c r="F194" s="109" t="s">
        <v>12</v>
      </c>
    </row>
    <row r="195" spans="2:6" ht="12.5">
      <c r="B195" s="34">
        <v>45792.714988425927</v>
      </c>
      <c r="C195" s="107">
        <v>26</v>
      </c>
      <c r="D195" s="108">
        <v>18.47</v>
      </c>
      <c r="E195" s="108">
        <v>480.21999999999997</v>
      </c>
      <c r="F195" s="109" t="s">
        <v>12</v>
      </c>
    </row>
    <row r="196" spans="2:6" ht="12.5">
      <c r="B196" s="34">
        <v>45792.715127314812</v>
      </c>
      <c r="C196" s="107">
        <v>289</v>
      </c>
      <c r="D196" s="108">
        <v>18.46</v>
      </c>
      <c r="E196" s="108">
        <v>5334.9400000000005</v>
      </c>
      <c r="F196" s="109" t="s">
        <v>12</v>
      </c>
    </row>
    <row r="197" spans="2:6" ht="12.5">
      <c r="B197" s="34">
        <v>45792.715127314812</v>
      </c>
      <c r="C197" s="107">
        <v>303</v>
      </c>
      <c r="D197" s="108">
        <v>18.46</v>
      </c>
      <c r="E197" s="108">
        <v>5593.38</v>
      </c>
      <c r="F197" s="109" t="s">
        <v>12</v>
      </c>
    </row>
    <row r="198" spans="2:6" ht="12.5">
      <c r="B198" s="34">
        <v>45792.715127314812</v>
      </c>
      <c r="C198" s="107">
        <v>312</v>
      </c>
      <c r="D198" s="108">
        <v>18.46</v>
      </c>
      <c r="E198" s="108">
        <v>5759.52</v>
      </c>
      <c r="F198" s="109" t="s">
        <v>12</v>
      </c>
    </row>
    <row r="199" spans="2:6" ht="12.5">
      <c r="B199" s="34">
        <v>45792.719282407408</v>
      </c>
      <c r="C199" s="107">
        <v>819</v>
      </c>
      <c r="D199" s="108">
        <v>18.46</v>
      </c>
      <c r="E199" s="108">
        <v>15118.740000000002</v>
      </c>
      <c r="F199" s="109" t="s">
        <v>12</v>
      </c>
    </row>
    <row r="200" spans="2:6" ht="12.5">
      <c r="B200" s="34">
        <v>45792.719282407408</v>
      </c>
      <c r="C200" s="107">
        <v>178</v>
      </c>
      <c r="D200" s="108">
        <v>18.46</v>
      </c>
      <c r="E200" s="108">
        <v>3285.88</v>
      </c>
      <c r="F200" s="109" t="s">
        <v>12</v>
      </c>
    </row>
    <row r="201" spans="2:6" ht="12.5">
      <c r="B201" s="34">
        <v>45792.719282407408</v>
      </c>
      <c r="C201" s="107">
        <v>138</v>
      </c>
      <c r="D201" s="108">
        <v>18.46</v>
      </c>
      <c r="E201" s="108">
        <v>2547.48</v>
      </c>
      <c r="F201" s="109" t="s">
        <v>12</v>
      </c>
    </row>
    <row r="202" spans="2:6" ht="12.5">
      <c r="B202" s="34">
        <v>45792.719282407408</v>
      </c>
      <c r="C202" s="107">
        <v>323</v>
      </c>
      <c r="D202" s="108">
        <v>18.46</v>
      </c>
      <c r="E202" s="108">
        <v>5962.58</v>
      </c>
      <c r="F202" s="109" t="s">
        <v>12</v>
      </c>
    </row>
    <row r="203" spans="2:6" ht="12.5">
      <c r="B203" s="34">
        <v>45792.720833333333</v>
      </c>
      <c r="C203" s="107">
        <v>283</v>
      </c>
      <c r="D203" s="108">
        <v>18.489999999999998</v>
      </c>
      <c r="E203" s="108">
        <v>5232.6699999999992</v>
      </c>
      <c r="F203" s="109" t="s">
        <v>12</v>
      </c>
    </row>
    <row r="204" spans="2:6" ht="12.5">
      <c r="B204" s="34">
        <v>45792.722569444442</v>
      </c>
      <c r="C204" s="107">
        <v>77</v>
      </c>
      <c r="D204" s="108">
        <v>18.559999999999999</v>
      </c>
      <c r="E204" s="108">
        <v>1429.12</v>
      </c>
      <c r="F204" s="109" t="s">
        <v>12</v>
      </c>
    </row>
    <row r="205" spans="2:6" ht="12.5">
      <c r="B205" s="34">
        <v>45792.722569444442</v>
      </c>
      <c r="C205" s="107">
        <v>81</v>
      </c>
      <c r="D205" s="108">
        <v>18.559999999999999</v>
      </c>
      <c r="E205" s="108">
        <v>1503.36</v>
      </c>
      <c r="F205" s="109" t="s">
        <v>12</v>
      </c>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C8DC-DDCC-410D-A362-690121AB6A06}">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45791</v>
      </c>
      <c r="C15" s="59">
        <f>SUMIF(F20:F5000,F15,C20:C5000)</f>
        <v>33898</v>
      </c>
      <c r="D15" s="60">
        <f>E15/C15</f>
        <v>19.148260369343326</v>
      </c>
      <c r="E15" s="60">
        <f>SUMIF(F20:F5000,F15,E20:E5000)</f>
        <v>649087.7300000001</v>
      </c>
      <c r="F15" s="61" t="s">
        <v>12</v>
      </c>
    </row>
    <row r="16" spans="2:10">
      <c r="B16" s="26">
        <v>45791</v>
      </c>
      <c r="C16" s="59">
        <f>SUMIF(F20:F5001,F16,C20:C5001)</f>
        <v>0</v>
      </c>
      <c r="D16" s="60">
        <v>0</v>
      </c>
      <c r="E16" s="60">
        <f>SUMIF(F20:F5001,F16,E20:E5001)</f>
        <v>0</v>
      </c>
      <c r="F16" s="61" t="s">
        <v>22</v>
      </c>
    </row>
    <row r="17" spans="2:12" ht="12.5">
      <c r="B17" s="26">
        <v>45791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45791.379502314812</v>
      </c>
      <c r="C20" s="107">
        <v>236</v>
      </c>
      <c r="D20" s="108">
        <v>19.23</v>
      </c>
      <c r="E20" s="108">
        <v>4538.28</v>
      </c>
      <c r="F20" s="109" t="s">
        <v>12</v>
      </c>
      <c r="G20" s="87"/>
      <c r="H20" s="86"/>
      <c r="I20" s="86"/>
      <c r="J20" s="86"/>
      <c r="K20" s="86"/>
    </row>
    <row r="21" spans="2:12" ht="12.5">
      <c r="B21" s="34">
        <v>45791.380127314813</v>
      </c>
      <c r="C21" s="107">
        <v>252</v>
      </c>
      <c r="D21" s="108">
        <v>19.22</v>
      </c>
      <c r="E21" s="108">
        <v>4843.4399999999996</v>
      </c>
      <c r="F21" s="109" t="s">
        <v>12</v>
      </c>
    </row>
    <row r="22" spans="2:12" ht="12.5">
      <c r="B22" s="34">
        <v>45791.380972222221</v>
      </c>
      <c r="C22" s="107">
        <v>250</v>
      </c>
      <c r="D22" s="108">
        <v>19.22</v>
      </c>
      <c r="E22" s="108">
        <v>4805</v>
      </c>
      <c r="F22" s="109" t="s">
        <v>12</v>
      </c>
    </row>
    <row r="23" spans="2:12" ht="12.5">
      <c r="B23" s="34">
        <v>45791.38212962963</v>
      </c>
      <c r="C23" s="107">
        <v>242</v>
      </c>
      <c r="D23" s="108">
        <v>19.2</v>
      </c>
      <c r="E23" s="108">
        <v>4646.3999999999996</v>
      </c>
      <c r="F23" s="109" t="s">
        <v>12</v>
      </c>
    </row>
    <row r="24" spans="2:12" ht="12.5">
      <c r="B24" s="34">
        <v>45791.38212962963</v>
      </c>
      <c r="C24" s="107">
        <v>243</v>
      </c>
      <c r="D24" s="108">
        <v>19.21</v>
      </c>
      <c r="E24" s="108">
        <v>4668.0300000000007</v>
      </c>
      <c r="F24" s="109" t="s">
        <v>12</v>
      </c>
    </row>
    <row r="25" spans="2:12" ht="12.5">
      <c r="B25" s="34">
        <v>45791.38212962963</v>
      </c>
      <c r="C25" s="107">
        <v>255</v>
      </c>
      <c r="D25" s="108">
        <v>19.22</v>
      </c>
      <c r="E25" s="108">
        <v>4901.0999999999995</v>
      </c>
      <c r="F25" s="109" t="s">
        <v>12</v>
      </c>
    </row>
    <row r="26" spans="2:12" ht="12.5">
      <c r="B26" s="34">
        <v>45791.385358796295</v>
      </c>
      <c r="C26" s="107">
        <v>233</v>
      </c>
      <c r="D26" s="108">
        <v>19.190000000000001</v>
      </c>
      <c r="E26" s="108">
        <v>4471.2700000000004</v>
      </c>
      <c r="F26" s="109" t="s">
        <v>12</v>
      </c>
    </row>
    <row r="27" spans="2:12" ht="12.5">
      <c r="B27" s="34">
        <v>45791.38653935185</v>
      </c>
      <c r="C27" s="107">
        <v>58</v>
      </c>
      <c r="D27" s="108">
        <v>19.13</v>
      </c>
      <c r="E27" s="108">
        <v>1109.54</v>
      </c>
      <c r="F27" s="109" t="s">
        <v>12</v>
      </c>
    </row>
    <row r="28" spans="2:12" ht="12.5">
      <c r="B28" s="34">
        <v>45791.38653935185</v>
      </c>
      <c r="C28" s="107">
        <v>184</v>
      </c>
      <c r="D28" s="108">
        <v>19.13</v>
      </c>
      <c r="E28" s="108">
        <v>3519.9199999999996</v>
      </c>
      <c r="F28" s="109" t="s">
        <v>12</v>
      </c>
    </row>
    <row r="29" spans="2:12" ht="12.5">
      <c r="B29" s="34">
        <v>45791.388923611114</v>
      </c>
      <c r="C29" s="107">
        <v>98</v>
      </c>
      <c r="D29" s="108">
        <v>19.14</v>
      </c>
      <c r="E29" s="108">
        <v>1875.72</v>
      </c>
      <c r="F29" s="109" t="s">
        <v>12</v>
      </c>
    </row>
    <row r="30" spans="2:12" ht="12.5">
      <c r="B30" s="34">
        <v>45791.389421296299</v>
      </c>
      <c r="C30" s="107">
        <v>184</v>
      </c>
      <c r="D30" s="108">
        <v>19.14</v>
      </c>
      <c r="E30" s="108">
        <v>3521.76</v>
      </c>
      <c r="F30" s="109" t="s">
        <v>12</v>
      </c>
    </row>
    <row r="31" spans="2:12" ht="12.5">
      <c r="B31" s="34">
        <v>45791.389444444445</v>
      </c>
      <c r="C31" s="107">
        <v>298</v>
      </c>
      <c r="D31" s="108">
        <v>19.13</v>
      </c>
      <c r="E31" s="108">
        <v>5700.74</v>
      </c>
      <c r="F31" s="109" t="s">
        <v>12</v>
      </c>
    </row>
    <row r="32" spans="2:12" ht="12.5">
      <c r="B32" s="34">
        <v>45791.392916666664</v>
      </c>
      <c r="C32" s="107">
        <v>274</v>
      </c>
      <c r="D32" s="108">
        <v>19.190000000000001</v>
      </c>
      <c r="E32" s="108">
        <v>5258.06</v>
      </c>
      <c r="F32" s="109" t="s">
        <v>12</v>
      </c>
    </row>
    <row r="33" spans="2:6" ht="12.5">
      <c r="B33" s="34">
        <v>45791.395682870374</v>
      </c>
      <c r="C33" s="107">
        <v>262</v>
      </c>
      <c r="D33" s="108">
        <v>19.170000000000002</v>
      </c>
      <c r="E33" s="108">
        <v>5022.5400000000009</v>
      </c>
      <c r="F33" s="109" t="s">
        <v>12</v>
      </c>
    </row>
    <row r="34" spans="2:6" ht="12.5">
      <c r="B34" s="34">
        <v>45791.395682870374</v>
      </c>
      <c r="C34" s="107">
        <v>111</v>
      </c>
      <c r="D34" s="108">
        <v>19.170000000000002</v>
      </c>
      <c r="E34" s="108">
        <v>2127.8700000000003</v>
      </c>
      <c r="F34" s="109" t="s">
        <v>12</v>
      </c>
    </row>
    <row r="35" spans="2:6" ht="12.5">
      <c r="B35" s="34">
        <v>45791.395682870374</v>
      </c>
      <c r="C35" s="107">
        <v>130</v>
      </c>
      <c r="D35" s="108">
        <v>19.170000000000002</v>
      </c>
      <c r="E35" s="108">
        <v>2492.1000000000004</v>
      </c>
      <c r="F35" s="109" t="s">
        <v>12</v>
      </c>
    </row>
    <row r="36" spans="2:6" ht="12.5">
      <c r="B36" s="34">
        <v>45791.395682870374</v>
      </c>
      <c r="C36" s="107">
        <v>13</v>
      </c>
      <c r="D36" s="108">
        <v>19.170000000000002</v>
      </c>
      <c r="E36" s="108">
        <v>249.21000000000004</v>
      </c>
      <c r="F36" s="109" t="s">
        <v>12</v>
      </c>
    </row>
    <row r="37" spans="2:6" ht="12.5">
      <c r="B37" s="34">
        <v>45791.39702546296</v>
      </c>
      <c r="C37" s="107">
        <v>263</v>
      </c>
      <c r="D37" s="108">
        <v>19.239999999999998</v>
      </c>
      <c r="E37" s="108">
        <v>5060.12</v>
      </c>
      <c r="F37" s="109" t="s">
        <v>12</v>
      </c>
    </row>
    <row r="38" spans="2:6" ht="12.5">
      <c r="B38" s="34">
        <v>45791.400995370372</v>
      </c>
      <c r="C38" s="107">
        <v>243</v>
      </c>
      <c r="D38" s="108">
        <v>19.190000000000001</v>
      </c>
      <c r="E38" s="108">
        <v>4663.17</v>
      </c>
      <c r="F38" s="109" t="s">
        <v>12</v>
      </c>
    </row>
    <row r="39" spans="2:6" ht="12.5">
      <c r="B39" s="34">
        <v>45791.403958333336</v>
      </c>
      <c r="C39" s="107">
        <v>223</v>
      </c>
      <c r="D39" s="108">
        <v>19.170000000000002</v>
      </c>
      <c r="E39" s="108">
        <v>4274.9100000000008</v>
      </c>
      <c r="F39" s="109" t="s">
        <v>12</v>
      </c>
    </row>
    <row r="40" spans="2:6" ht="12.5">
      <c r="B40" s="34">
        <v>45791.403958333336</v>
      </c>
      <c r="C40" s="107">
        <v>49</v>
      </c>
      <c r="D40" s="108">
        <v>19.170000000000002</v>
      </c>
      <c r="E40" s="108">
        <v>939.33</v>
      </c>
      <c r="F40" s="109" t="s">
        <v>12</v>
      </c>
    </row>
    <row r="41" spans="2:6" ht="12.5">
      <c r="B41" s="34">
        <v>45791.404687499999</v>
      </c>
      <c r="C41" s="107">
        <v>230</v>
      </c>
      <c r="D41" s="108">
        <v>19.14</v>
      </c>
      <c r="E41" s="108">
        <v>4402.2</v>
      </c>
      <c r="F41" s="109" t="s">
        <v>12</v>
      </c>
    </row>
    <row r="42" spans="2:6" ht="12.5">
      <c r="B42" s="34">
        <v>45791.404687499999</v>
      </c>
      <c r="C42" s="107">
        <v>240</v>
      </c>
      <c r="D42" s="108">
        <v>19.14</v>
      </c>
      <c r="E42" s="108">
        <v>4593.6000000000004</v>
      </c>
      <c r="F42" s="109" t="s">
        <v>12</v>
      </c>
    </row>
    <row r="43" spans="2:6" ht="12.5">
      <c r="B43" s="34">
        <v>45791.408773148149</v>
      </c>
      <c r="C43" s="107">
        <v>233</v>
      </c>
      <c r="D43" s="108">
        <v>19.11</v>
      </c>
      <c r="E43" s="108">
        <v>4452.63</v>
      </c>
      <c r="F43" s="109" t="s">
        <v>12</v>
      </c>
    </row>
    <row r="44" spans="2:6" ht="12.5">
      <c r="B44" s="34">
        <v>45791.410439814812</v>
      </c>
      <c r="C44" s="107">
        <v>30</v>
      </c>
      <c r="D44" s="108">
        <v>19.100000000000001</v>
      </c>
      <c r="E44" s="108">
        <v>573</v>
      </c>
      <c r="F44" s="109" t="s">
        <v>12</v>
      </c>
    </row>
    <row r="45" spans="2:6" ht="12.5">
      <c r="B45" s="34">
        <v>45791.410439814812</v>
      </c>
      <c r="C45" s="107">
        <v>30</v>
      </c>
      <c r="D45" s="108">
        <v>19.100000000000001</v>
      </c>
      <c r="E45" s="108">
        <v>573</v>
      </c>
      <c r="F45" s="109" t="s">
        <v>12</v>
      </c>
    </row>
    <row r="46" spans="2:6" ht="12.5">
      <c r="B46" s="34">
        <v>45791.410439814812</v>
      </c>
      <c r="C46" s="107">
        <v>181</v>
      </c>
      <c r="D46" s="108">
        <v>19.100000000000001</v>
      </c>
      <c r="E46" s="108">
        <v>3457.1000000000004</v>
      </c>
      <c r="F46" s="109" t="s">
        <v>12</v>
      </c>
    </row>
    <row r="47" spans="2:6" ht="12.5">
      <c r="B47" s="34">
        <v>45791.41443287037</v>
      </c>
      <c r="C47" s="107">
        <v>239</v>
      </c>
      <c r="D47" s="108">
        <v>19.079999999999998</v>
      </c>
      <c r="E47" s="108">
        <v>4560.12</v>
      </c>
      <c r="F47" s="109" t="s">
        <v>12</v>
      </c>
    </row>
    <row r="48" spans="2:6" ht="12.5">
      <c r="B48" s="34">
        <v>45791.41878472222</v>
      </c>
      <c r="C48" s="107">
        <v>231</v>
      </c>
      <c r="D48" s="108">
        <v>19.170000000000002</v>
      </c>
      <c r="E48" s="108">
        <v>4428.2700000000004</v>
      </c>
      <c r="F48" s="109" t="s">
        <v>12</v>
      </c>
    </row>
    <row r="49" spans="2:6" ht="12.5">
      <c r="B49" s="34">
        <v>45791.419027777774</v>
      </c>
      <c r="C49" s="107">
        <v>236</v>
      </c>
      <c r="D49" s="108">
        <v>19.16</v>
      </c>
      <c r="E49" s="108">
        <v>4521.76</v>
      </c>
      <c r="F49" s="109" t="s">
        <v>12</v>
      </c>
    </row>
    <row r="50" spans="2:6" ht="12.5">
      <c r="B50" s="34">
        <v>45791.419027777774</v>
      </c>
      <c r="C50" s="107">
        <v>222</v>
      </c>
      <c r="D50" s="108">
        <v>19.16</v>
      </c>
      <c r="E50" s="108">
        <v>4253.5200000000004</v>
      </c>
      <c r="F50" s="109" t="s">
        <v>12</v>
      </c>
    </row>
    <row r="51" spans="2:6" ht="12.5">
      <c r="B51" s="34">
        <v>45791.419166666667</v>
      </c>
      <c r="C51" s="107">
        <v>254</v>
      </c>
      <c r="D51" s="108">
        <v>19.149999999999999</v>
      </c>
      <c r="E51" s="108">
        <v>4864.0999999999995</v>
      </c>
      <c r="F51" s="109" t="s">
        <v>12</v>
      </c>
    </row>
    <row r="52" spans="2:6" ht="12.5">
      <c r="B52" s="34">
        <v>45791.42355324074</v>
      </c>
      <c r="C52" s="107">
        <v>248</v>
      </c>
      <c r="D52" s="108">
        <v>19.149999999999999</v>
      </c>
      <c r="E52" s="108">
        <v>4749.2</v>
      </c>
      <c r="F52" s="109" t="s">
        <v>12</v>
      </c>
    </row>
    <row r="53" spans="2:6" ht="12.5">
      <c r="B53" s="34">
        <v>45791.428402777776</v>
      </c>
      <c r="C53" s="107">
        <v>231</v>
      </c>
      <c r="D53" s="108">
        <v>19.149999999999999</v>
      </c>
      <c r="E53" s="108">
        <v>4423.6499999999996</v>
      </c>
      <c r="F53" s="109" t="s">
        <v>12</v>
      </c>
    </row>
    <row r="54" spans="2:6" ht="12.5">
      <c r="B54" s="34">
        <v>45791.430324074077</v>
      </c>
      <c r="C54" s="107">
        <v>236</v>
      </c>
      <c r="D54" s="108">
        <v>19.149999999999999</v>
      </c>
      <c r="E54" s="108">
        <v>4519.3999999999996</v>
      </c>
      <c r="F54" s="109" t="s">
        <v>12</v>
      </c>
    </row>
    <row r="55" spans="2:6" ht="12.5">
      <c r="B55" s="34">
        <v>45791.433217592596</v>
      </c>
      <c r="C55" s="107">
        <v>106</v>
      </c>
      <c r="D55" s="108">
        <v>19.16</v>
      </c>
      <c r="E55" s="108">
        <v>2030.96</v>
      </c>
      <c r="F55" s="109" t="s">
        <v>12</v>
      </c>
    </row>
    <row r="56" spans="2:6" ht="12.5">
      <c r="B56" s="34">
        <v>45791.433240740742</v>
      </c>
      <c r="C56" s="107">
        <v>145</v>
      </c>
      <c r="D56" s="108">
        <v>19.16</v>
      </c>
      <c r="E56" s="108">
        <v>2778.2</v>
      </c>
      <c r="F56" s="109" t="s">
        <v>12</v>
      </c>
    </row>
    <row r="57" spans="2:6" ht="12.5">
      <c r="B57" s="34">
        <v>45791.435243055559</v>
      </c>
      <c r="C57" s="107">
        <v>262</v>
      </c>
      <c r="D57" s="108">
        <v>19.149999999999999</v>
      </c>
      <c r="E57" s="108">
        <v>5017.2999999999993</v>
      </c>
      <c r="F57" s="109" t="s">
        <v>12</v>
      </c>
    </row>
    <row r="58" spans="2:6" ht="12.5">
      <c r="B58" s="34">
        <v>45791.435312499998</v>
      </c>
      <c r="C58" s="107">
        <v>274</v>
      </c>
      <c r="D58" s="108">
        <v>19.12</v>
      </c>
      <c r="E58" s="108">
        <v>5238.88</v>
      </c>
      <c r="F58" s="109" t="s">
        <v>12</v>
      </c>
    </row>
    <row r="59" spans="2:6" ht="12.5">
      <c r="B59" s="34">
        <v>45791.438946759263</v>
      </c>
      <c r="C59" s="107">
        <v>243</v>
      </c>
      <c r="D59" s="108">
        <v>19.07</v>
      </c>
      <c r="E59" s="108">
        <v>4634.01</v>
      </c>
      <c r="F59" s="109" t="s">
        <v>12</v>
      </c>
    </row>
    <row r="60" spans="2:6" ht="12.5">
      <c r="B60" s="34">
        <v>45791.438946759263</v>
      </c>
      <c r="C60" s="107">
        <v>241</v>
      </c>
      <c r="D60" s="108">
        <v>19.079999999999998</v>
      </c>
      <c r="E60" s="108">
        <v>4598.28</v>
      </c>
      <c r="F60" s="109" t="s">
        <v>12</v>
      </c>
    </row>
    <row r="61" spans="2:6" ht="12.5">
      <c r="B61" s="34">
        <v>45791.445636574077</v>
      </c>
      <c r="C61" s="107">
        <v>250</v>
      </c>
      <c r="D61" s="108">
        <v>19.100000000000001</v>
      </c>
      <c r="E61" s="108">
        <v>4775</v>
      </c>
      <c r="F61" s="109" t="s">
        <v>12</v>
      </c>
    </row>
    <row r="62" spans="2:6" ht="12.5">
      <c r="B62" s="34">
        <v>45791.445636574077</v>
      </c>
      <c r="C62" s="107">
        <v>24</v>
      </c>
      <c r="D62" s="108">
        <v>19.100000000000001</v>
      </c>
      <c r="E62" s="108">
        <v>458.40000000000003</v>
      </c>
      <c r="F62" s="109" t="s">
        <v>12</v>
      </c>
    </row>
    <row r="63" spans="2:6" ht="12.5">
      <c r="B63" s="34">
        <v>45791.445636574077</v>
      </c>
      <c r="C63" s="107">
        <v>273</v>
      </c>
      <c r="D63" s="108">
        <v>19.100000000000001</v>
      </c>
      <c r="E63" s="108">
        <v>5214.3</v>
      </c>
      <c r="F63" s="109" t="s">
        <v>12</v>
      </c>
    </row>
    <row r="64" spans="2:6" ht="12.5">
      <c r="B64" s="34">
        <v>45791.450474537036</v>
      </c>
      <c r="C64" s="107">
        <v>274</v>
      </c>
      <c r="D64" s="108">
        <v>19.09</v>
      </c>
      <c r="E64" s="108">
        <v>5230.66</v>
      </c>
      <c r="F64" s="109" t="s">
        <v>12</v>
      </c>
    </row>
    <row r="65" spans="2:6" ht="12.5">
      <c r="B65" s="34">
        <v>45791.458738425928</v>
      </c>
      <c r="C65" s="107">
        <v>271</v>
      </c>
      <c r="D65" s="108">
        <v>19.11</v>
      </c>
      <c r="E65" s="108">
        <v>5178.8099999999995</v>
      </c>
      <c r="F65" s="109" t="s">
        <v>12</v>
      </c>
    </row>
    <row r="66" spans="2:6" ht="12.5">
      <c r="B66" s="34">
        <v>45791.459548611114</v>
      </c>
      <c r="C66" s="107">
        <v>267</v>
      </c>
      <c r="D66" s="108">
        <v>19.11</v>
      </c>
      <c r="E66" s="108">
        <v>5102.37</v>
      </c>
      <c r="F66" s="109" t="s">
        <v>12</v>
      </c>
    </row>
    <row r="67" spans="2:6" ht="12.5">
      <c r="B67" s="34">
        <v>45791.459791666668</v>
      </c>
      <c r="C67" s="107">
        <v>328</v>
      </c>
      <c r="D67" s="108">
        <v>19.100000000000001</v>
      </c>
      <c r="E67" s="108">
        <v>6264.8</v>
      </c>
      <c r="F67" s="109" t="s">
        <v>12</v>
      </c>
    </row>
    <row r="68" spans="2:6" ht="12.5">
      <c r="B68" s="34">
        <v>45791.464641203704</v>
      </c>
      <c r="C68" s="107">
        <v>514</v>
      </c>
      <c r="D68" s="108">
        <v>19.100000000000001</v>
      </c>
      <c r="E68" s="108">
        <v>9817.4000000000015</v>
      </c>
      <c r="F68" s="109" t="s">
        <v>12</v>
      </c>
    </row>
    <row r="69" spans="2:6" ht="12.5">
      <c r="B69" s="34">
        <v>45791.46769675926</v>
      </c>
      <c r="C69" s="107">
        <v>128</v>
      </c>
      <c r="D69" s="108">
        <v>19.07</v>
      </c>
      <c r="E69" s="108">
        <v>2440.96</v>
      </c>
      <c r="F69" s="109" t="s">
        <v>12</v>
      </c>
    </row>
    <row r="70" spans="2:6" ht="12.5">
      <c r="B70" s="34">
        <v>45791.46769675926</v>
      </c>
      <c r="C70" s="107">
        <v>115</v>
      </c>
      <c r="D70" s="108">
        <v>19.07</v>
      </c>
      <c r="E70" s="108">
        <v>2193.0500000000002</v>
      </c>
      <c r="F70" s="109" t="s">
        <v>12</v>
      </c>
    </row>
    <row r="71" spans="2:6" ht="12.5">
      <c r="B71" s="34">
        <v>45791.471770833334</v>
      </c>
      <c r="C71" s="107">
        <v>281</v>
      </c>
      <c r="D71" s="108">
        <v>19.100000000000001</v>
      </c>
      <c r="E71" s="108">
        <v>5367.1</v>
      </c>
      <c r="F71" s="109" t="s">
        <v>12</v>
      </c>
    </row>
    <row r="72" spans="2:6" ht="12.5">
      <c r="B72" s="34">
        <v>45791.479085648149</v>
      </c>
      <c r="C72" s="107">
        <v>90</v>
      </c>
      <c r="D72" s="108">
        <v>19.100000000000001</v>
      </c>
      <c r="E72" s="108">
        <v>1719.0000000000002</v>
      </c>
      <c r="F72" s="109" t="s">
        <v>12</v>
      </c>
    </row>
    <row r="73" spans="2:6" ht="12.5">
      <c r="B73" s="34">
        <v>45791.479178240741</v>
      </c>
      <c r="C73" s="107">
        <v>164</v>
      </c>
      <c r="D73" s="108">
        <v>19.100000000000001</v>
      </c>
      <c r="E73" s="108">
        <v>3132.4</v>
      </c>
      <c r="F73" s="109" t="s">
        <v>12</v>
      </c>
    </row>
    <row r="74" spans="2:6" ht="12.5">
      <c r="B74" s="34">
        <v>45791.480740740742</v>
      </c>
      <c r="C74" s="107">
        <v>247</v>
      </c>
      <c r="D74" s="108">
        <v>19.100000000000001</v>
      </c>
      <c r="E74" s="108">
        <v>4717.7000000000007</v>
      </c>
      <c r="F74" s="109" t="s">
        <v>12</v>
      </c>
    </row>
    <row r="75" spans="2:6" ht="12.5">
      <c r="B75" s="34">
        <v>45791.483865740738</v>
      </c>
      <c r="C75" s="107">
        <v>481</v>
      </c>
      <c r="D75" s="108">
        <v>19.09</v>
      </c>
      <c r="E75" s="108">
        <v>9182.2899999999991</v>
      </c>
      <c r="F75" s="109" t="s">
        <v>12</v>
      </c>
    </row>
    <row r="76" spans="2:6" ht="12.5">
      <c r="B76" s="34">
        <v>45791.48982638889</v>
      </c>
      <c r="C76" s="107">
        <v>8</v>
      </c>
      <c r="D76" s="108">
        <v>19.09</v>
      </c>
      <c r="E76" s="108">
        <v>152.72</v>
      </c>
      <c r="F76" s="109" t="s">
        <v>12</v>
      </c>
    </row>
    <row r="77" spans="2:6" ht="12.5">
      <c r="B77" s="34">
        <v>45791.494108796294</v>
      </c>
      <c r="C77" s="107">
        <v>231</v>
      </c>
      <c r="D77" s="108">
        <v>19.100000000000001</v>
      </c>
      <c r="E77" s="108">
        <v>4412.1000000000004</v>
      </c>
      <c r="F77" s="109" t="s">
        <v>12</v>
      </c>
    </row>
    <row r="78" spans="2:6" ht="12.5">
      <c r="B78" s="34">
        <v>45791.494108796294</v>
      </c>
      <c r="C78" s="107">
        <v>253</v>
      </c>
      <c r="D78" s="108">
        <v>19.100000000000001</v>
      </c>
      <c r="E78" s="108">
        <v>4832.3</v>
      </c>
      <c r="F78" s="109" t="s">
        <v>12</v>
      </c>
    </row>
    <row r="79" spans="2:6" ht="12.5">
      <c r="B79" s="34">
        <v>45791.496678240743</v>
      </c>
      <c r="C79" s="107">
        <v>687</v>
      </c>
      <c r="D79" s="108">
        <v>19.100000000000001</v>
      </c>
      <c r="E79" s="108">
        <v>13121.7</v>
      </c>
      <c r="F79" s="109" t="s">
        <v>12</v>
      </c>
    </row>
    <row r="80" spans="2:6" ht="12.5">
      <c r="B80" s="34">
        <v>45791.505150462966</v>
      </c>
      <c r="C80" s="107">
        <v>476</v>
      </c>
      <c r="D80" s="108">
        <v>19.13</v>
      </c>
      <c r="E80" s="108">
        <v>9105.8799999999992</v>
      </c>
      <c r="F80" s="109" t="s">
        <v>12</v>
      </c>
    </row>
    <row r="81" spans="2:6" ht="12.5">
      <c r="B81" s="34">
        <v>45791.509745370371</v>
      </c>
      <c r="C81" s="107">
        <v>233</v>
      </c>
      <c r="D81" s="108">
        <v>19.11</v>
      </c>
      <c r="E81" s="108">
        <v>4452.63</v>
      </c>
      <c r="F81" s="109" t="s">
        <v>12</v>
      </c>
    </row>
    <row r="82" spans="2:6" ht="12.5">
      <c r="B82" s="34">
        <v>45791.516446759262</v>
      </c>
      <c r="C82" s="107">
        <v>135</v>
      </c>
      <c r="D82" s="108">
        <v>19.100000000000001</v>
      </c>
      <c r="E82" s="108">
        <v>2578.5</v>
      </c>
      <c r="F82" s="109" t="s">
        <v>12</v>
      </c>
    </row>
    <row r="83" spans="2:6" ht="12.5">
      <c r="B83" s="34">
        <v>45791.516446759262</v>
      </c>
      <c r="C83" s="107">
        <v>126</v>
      </c>
      <c r="D83" s="108">
        <v>19.100000000000001</v>
      </c>
      <c r="E83" s="108">
        <v>2406.6000000000004</v>
      </c>
      <c r="F83" s="109" t="s">
        <v>12</v>
      </c>
    </row>
    <row r="84" spans="2:6" ht="12.5">
      <c r="B84" s="34">
        <v>45791.517569444448</v>
      </c>
      <c r="C84" s="107">
        <v>215</v>
      </c>
      <c r="D84" s="108">
        <v>19.09</v>
      </c>
      <c r="E84" s="108">
        <v>4104.3500000000004</v>
      </c>
      <c r="F84" s="109" t="s">
        <v>12</v>
      </c>
    </row>
    <row r="85" spans="2:6" ht="12.5">
      <c r="B85" s="34">
        <v>45791.517569444448</v>
      </c>
      <c r="C85" s="107">
        <v>40</v>
      </c>
      <c r="D85" s="108">
        <v>19.09</v>
      </c>
      <c r="E85" s="108">
        <v>763.6</v>
      </c>
      <c r="F85" s="109" t="s">
        <v>12</v>
      </c>
    </row>
    <row r="86" spans="2:6" ht="12.5">
      <c r="B86" s="34">
        <v>45791.5233912037</v>
      </c>
      <c r="C86" s="107">
        <v>165</v>
      </c>
      <c r="D86" s="108">
        <v>19.100000000000001</v>
      </c>
      <c r="E86" s="108">
        <v>3151.5000000000005</v>
      </c>
      <c r="F86" s="109" t="s">
        <v>12</v>
      </c>
    </row>
    <row r="87" spans="2:6" ht="12.5">
      <c r="B87" s="34">
        <v>45791.5233912037</v>
      </c>
      <c r="C87" s="107">
        <v>102</v>
      </c>
      <c r="D87" s="108">
        <v>19.100000000000001</v>
      </c>
      <c r="E87" s="108">
        <v>1948.2</v>
      </c>
      <c r="F87" s="109" t="s">
        <v>12</v>
      </c>
    </row>
    <row r="88" spans="2:6" ht="12.5">
      <c r="B88" s="34">
        <v>45791.527303240742</v>
      </c>
      <c r="C88" s="107">
        <v>287</v>
      </c>
      <c r="D88" s="108">
        <v>19.09</v>
      </c>
      <c r="E88" s="108">
        <v>5478.83</v>
      </c>
      <c r="F88" s="109" t="s">
        <v>12</v>
      </c>
    </row>
    <row r="89" spans="2:6" ht="12.5">
      <c r="B89" s="34">
        <v>45791.529710648145</v>
      </c>
      <c r="C89" s="107">
        <v>235</v>
      </c>
      <c r="D89" s="108">
        <v>19.079999999999998</v>
      </c>
      <c r="E89" s="108">
        <v>4483.7999999999993</v>
      </c>
      <c r="F89" s="109" t="s">
        <v>12</v>
      </c>
    </row>
    <row r="90" spans="2:6" ht="12.5">
      <c r="B90" s="34">
        <v>45791.534479166665</v>
      </c>
      <c r="C90" s="107">
        <v>249</v>
      </c>
      <c r="D90" s="108">
        <v>19.09</v>
      </c>
      <c r="E90" s="108">
        <v>4753.41</v>
      </c>
      <c r="F90" s="109" t="s">
        <v>12</v>
      </c>
    </row>
    <row r="91" spans="2:6" ht="12.5">
      <c r="B91" s="34">
        <v>45791.539594907408</v>
      </c>
      <c r="C91" s="107">
        <v>235</v>
      </c>
      <c r="D91" s="108">
        <v>19.12</v>
      </c>
      <c r="E91" s="108">
        <v>4493.2</v>
      </c>
      <c r="F91" s="109" t="s">
        <v>12</v>
      </c>
    </row>
    <row r="92" spans="2:6" ht="12.5">
      <c r="B92" s="34">
        <v>45791.542534722219</v>
      </c>
      <c r="C92" s="107">
        <v>217</v>
      </c>
      <c r="D92" s="108">
        <v>19.14</v>
      </c>
      <c r="E92" s="108">
        <v>4153.38</v>
      </c>
      <c r="F92" s="109" t="s">
        <v>12</v>
      </c>
    </row>
    <row r="93" spans="2:6" ht="12.5">
      <c r="B93" s="34">
        <v>45791.542534722219</v>
      </c>
      <c r="C93" s="107">
        <v>27</v>
      </c>
      <c r="D93" s="108">
        <v>19.14</v>
      </c>
      <c r="E93" s="108">
        <v>516.78</v>
      </c>
      <c r="F93" s="109" t="s">
        <v>12</v>
      </c>
    </row>
    <row r="94" spans="2:6" ht="12.5">
      <c r="B94" s="34">
        <v>45791.547777777778</v>
      </c>
      <c r="C94" s="107">
        <v>243</v>
      </c>
      <c r="D94" s="108">
        <v>19.149999999999999</v>
      </c>
      <c r="E94" s="108">
        <v>4653.45</v>
      </c>
      <c r="F94" s="109" t="s">
        <v>12</v>
      </c>
    </row>
    <row r="95" spans="2:6" ht="12.5">
      <c r="B95" s="34">
        <v>45791.551469907405</v>
      </c>
      <c r="C95" s="107">
        <v>238</v>
      </c>
      <c r="D95" s="108">
        <v>19.149999999999999</v>
      </c>
      <c r="E95" s="108">
        <v>4557.7</v>
      </c>
      <c r="F95" s="109" t="s">
        <v>12</v>
      </c>
    </row>
    <row r="96" spans="2:6" ht="12.5">
      <c r="B96" s="34">
        <v>45791.555138888885</v>
      </c>
      <c r="C96" s="107">
        <v>270</v>
      </c>
      <c r="D96" s="108">
        <v>19.149999999999999</v>
      </c>
      <c r="E96" s="108">
        <v>5170.5</v>
      </c>
      <c r="F96" s="109" t="s">
        <v>12</v>
      </c>
    </row>
    <row r="97" spans="2:6" ht="12.5">
      <c r="B97" s="34">
        <v>45791.55667824074</v>
      </c>
      <c r="C97" s="107">
        <v>395</v>
      </c>
      <c r="D97" s="108">
        <v>19.14</v>
      </c>
      <c r="E97" s="108">
        <v>7560.3</v>
      </c>
      <c r="F97" s="109" t="s">
        <v>12</v>
      </c>
    </row>
    <row r="98" spans="2:6" ht="12.5">
      <c r="B98" s="34">
        <v>45791.55667824074</v>
      </c>
      <c r="C98" s="107">
        <v>63</v>
      </c>
      <c r="D98" s="108">
        <v>19.14</v>
      </c>
      <c r="E98" s="108">
        <v>1205.82</v>
      </c>
      <c r="F98" s="109" t="s">
        <v>12</v>
      </c>
    </row>
    <row r="99" spans="2:6" ht="12.5">
      <c r="B99" s="34">
        <v>45791.55667824074</v>
      </c>
      <c r="C99" s="107">
        <v>244</v>
      </c>
      <c r="D99" s="108">
        <v>19.14</v>
      </c>
      <c r="E99" s="108">
        <v>4670.16</v>
      </c>
      <c r="F99" s="109" t="s">
        <v>12</v>
      </c>
    </row>
    <row r="100" spans="2:6" ht="12.5">
      <c r="B100" s="34">
        <v>45791.564212962963</v>
      </c>
      <c r="C100" s="107">
        <v>235</v>
      </c>
      <c r="D100" s="108">
        <v>19.22</v>
      </c>
      <c r="E100" s="108">
        <v>4516.7</v>
      </c>
      <c r="F100" s="109" t="s">
        <v>12</v>
      </c>
    </row>
    <row r="101" spans="2:6" ht="12.5">
      <c r="B101" s="34">
        <v>45791.571458333332</v>
      </c>
      <c r="C101" s="107">
        <v>261</v>
      </c>
      <c r="D101" s="108">
        <v>19.190000000000001</v>
      </c>
      <c r="E101" s="108">
        <v>5008.59</v>
      </c>
      <c r="F101" s="109" t="s">
        <v>12</v>
      </c>
    </row>
    <row r="102" spans="2:6" ht="12.5">
      <c r="B102" s="34">
        <v>45791.576655092591</v>
      </c>
      <c r="C102" s="107">
        <v>239</v>
      </c>
      <c r="D102" s="108">
        <v>19.18</v>
      </c>
      <c r="E102" s="108">
        <v>4584.0199999999995</v>
      </c>
      <c r="F102" s="109" t="s">
        <v>12</v>
      </c>
    </row>
    <row r="103" spans="2:6" ht="12.5">
      <c r="B103" s="34">
        <v>45791.578750000001</v>
      </c>
      <c r="C103" s="107">
        <v>505</v>
      </c>
      <c r="D103" s="108">
        <v>19.18</v>
      </c>
      <c r="E103" s="108">
        <v>9685.9</v>
      </c>
      <c r="F103" s="109" t="s">
        <v>12</v>
      </c>
    </row>
    <row r="104" spans="2:6" ht="12.5">
      <c r="B104" s="34">
        <v>45791.578750000001</v>
      </c>
      <c r="C104" s="107">
        <v>27</v>
      </c>
      <c r="D104" s="108">
        <v>19.18</v>
      </c>
      <c r="E104" s="108">
        <v>517.86</v>
      </c>
      <c r="F104" s="109" t="s">
        <v>12</v>
      </c>
    </row>
    <row r="105" spans="2:6" ht="12.5">
      <c r="B105" s="34">
        <v>45791.585520833331</v>
      </c>
      <c r="C105" s="107">
        <v>268</v>
      </c>
      <c r="D105" s="108">
        <v>19.170000000000002</v>
      </c>
      <c r="E105" s="108">
        <v>5137.5600000000004</v>
      </c>
      <c r="F105" s="109" t="s">
        <v>12</v>
      </c>
    </row>
    <row r="106" spans="2:6" ht="12.5">
      <c r="B106" s="34">
        <v>45791.585520833331</v>
      </c>
      <c r="C106" s="107">
        <v>22</v>
      </c>
      <c r="D106" s="108">
        <v>19.170000000000002</v>
      </c>
      <c r="E106" s="108">
        <v>421.74</v>
      </c>
      <c r="F106" s="109" t="s">
        <v>12</v>
      </c>
    </row>
    <row r="107" spans="2:6" ht="12.5">
      <c r="B107" s="34">
        <v>45791.587604166663</v>
      </c>
      <c r="C107" s="107">
        <v>117</v>
      </c>
      <c r="D107" s="108">
        <v>19.170000000000002</v>
      </c>
      <c r="E107" s="108">
        <v>2242.8900000000003</v>
      </c>
      <c r="F107" s="109" t="s">
        <v>12</v>
      </c>
    </row>
    <row r="108" spans="2:6" ht="12.5">
      <c r="B108" s="34">
        <v>45791.592835648145</v>
      </c>
      <c r="C108" s="107">
        <v>132</v>
      </c>
      <c r="D108" s="108">
        <v>19.170000000000002</v>
      </c>
      <c r="E108" s="108">
        <v>2530.44</v>
      </c>
      <c r="F108" s="109" t="s">
        <v>12</v>
      </c>
    </row>
    <row r="109" spans="2:6" ht="12.5">
      <c r="B109" s="34">
        <v>45791.594618055555</v>
      </c>
      <c r="C109" s="107">
        <v>79</v>
      </c>
      <c r="D109" s="108">
        <v>19.170000000000002</v>
      </c>
      <c r="E109" s="108">
        <v>1514.43</v>
      </c>
      <c r="F109" s="109" t="s">
        <v>12</v>
      </c>
    </row>
    <row r="110" spans="2:6" ht="12.5">
      <c r="B110" s="34">
        <v>45791.594733796293</v>
      </c>
      <c r="C110" s="107">
        <v>389</v>
      </c>
      <c r="D110" s="108">
        <v>19.170000000000002</v>
      </c>
      <c r="E110" s="108">
        <v>7457.130000000001</v>
      </c>
      <c r="F110" s="109" t="s">
        <v>12</v>
      </c>
    </row>
    <row r="111" spans="2:6" ht="12.5">
      <c r="B111" s="34">
        <v>45791.595370370371</v>
      </c>
      <c r="C111" s="107">
        <v>251</v>
      </c>
      <c r="D111" s="108">
        <v>19.16</v>
      </c>
      <c r="E111" s="108">
        <v>4809.16</v>
      </c>
      <c r="F111" s="109" t="s">
        <v>12</v>
      </c>
    </row>
    <row r="112" spans="2:6" ht="12.5">
      <c r="B112" s="34">
        <v>45791.602094907408</v>
      </c>
      <c r="C112" s="107">
        <v>17</v>
      </c>
      <c r="D112" s="108">
        <v>19.14</v>
      </c>
      <c r="E112" s="108">
        <v>325.38</v>
      </c>
      <c r="F112" s="109" t="s">
        <v>12</v>
      </c>
    </row>
    <row r="113" spans="2:6" ht="12.5">
      <c r="B113" s="34">
        <v>45791.603981481479</v>
      </c>
      <c r="C113" s="107">
        <v>235</v>
      </c>
      <c r="D113" s="108">
        <v>19.170000000000002</v>
      </c>
      <c r="E113" s="108">
        <v>4504.9500000000007</v>
      </c>
      <c r="F113" s="109" t="s">
        <v>12</v>
      </c>
    </row>
    <row r="114" spans="2:6" ht="12.5">
      <c r="B114" s="34">
        <v>45791.603981481479</v>
      </c>
      <c r="C114" s="107">
        <v>239</v>
      </c>
      <c r="D114" s="108">
        <v>19.170000000000002</v>
      </c>
      <c r="E114" s="108">
        <v>4581.63</v>
      </c>
      <c r="F114" s="109" t="s">
        <v>12</v>
      </c>
    </row>
    <row r="115" spans="2:6" ht="12.5">
      <c r="B115" s="34">
        <v>45791.608020833337</v>
      </c>
      <c r="C115" s="107">
        <v>252</v>
      </c>
      <c r="D115" s="108">
        <v>19.18</v>
      </c>
      <c r="E115" s="108">
        <v>4833.3599999999997</v>
      </c>
      <c r="F115" s="109" t="s">
        <v>12</v>
      </c>
    </row>
    <row r="116" spans="2:6" ht="12.5">
      <c r="B116" s="34">
        <v>45791.608020833337</v>
      </c>
      <c r="C116" s="107">
        <v>240</v>
      </c>
      <c r="D116" s="108">
        <v>19.18</v>
      </c>
      <c r="E116" s="108">
        <v>4603.2</v>
      </c>
      <c r="F116" s="109" t="s">
        <v>12</v>
      </c>
    </row>
    <row r="117" spans="2:6" ht="12.5">
      <c r="B117" s="34">
        <v>45791.617511574077</v>
      </c>
      <c r="C117" s="107">
        <v>28</v>
      </c>
      <c r="D117" s="108">
        <v>19.18</v>
      </c>
      <c r="E117" s="108">
        <v>537.04</v>
      </c>
      <c r="F117" s="109" t="s">
        <v>12</v>
      </c>
    </row>
    <row r="118" spans="2:6" ht="12.5">
      <c r="B118" s="34">
        <v>45791.617511574077</v>
      </c>
      <c r="C118" s="107">
        <v>253</v>
      </c>
      <c r="D118" s="108">
        <v>19.18</v>
      </c>
      <c r="E118" s="108">
        <v>4852.54</v>
      </c>
      <c r="F118" s="109" t="s">
        <v>12</v>
      </c>
    </row>
    <row r="119" spans="2:6" ht="12.5">
      <c r="B119" s="34">
        <v>45791.619652777779</v>
      </c>
      <c r="C119" s="107">
        <v>257</v>
      </c>
      <c r="D119" s="108">
        <v>19.18</v>
      </c>
      <c r="E119" s="108">
        <v>4929.26</v>
      </c>
      <c r="F119" s="109" t="s">
        <v>12</v>
      </c>
    </row>
    <row r="120" spans="2:6" ht="12.5">
      <c r="B120" s="34">
        <v>45791.620324074072</v>
      </c>
      <c r="C120" s="107">
        <v>229</v>
      </c>
      <c r="D120" s="108">
        <v>19.170000000000002</v>
      </c>
      <c r="E120" s="108">
        <v>4389.93</v>
      </c>
      <c r="F120" s="109" t="s">
        <v>12</v>
      </c>
    </row>
    <row r="121" spans="2:6" ht="12.5">
      <c r="B121" s="34">
        <v>45791.620324074072</v>
      </c>
      <c r="C121" s="107">
        <v>414</v>
      </c>
      <c r="D121" s="108">
        <v>19.170000000000002</v>
      </c>
      <c r="E121" s="108">
        <v>7936.380000000001</v>
      </c>
      <c r="F121" s="109" t="s">
        <v>12</v>
      </c>
    </row>
    <row r="122" spans="2:6" ht="12.5">
      <c r="B122" s="34">
        <v>45791.620324074072</v>
      </c>
      <c r="C122" s="107">
        <v>44</v>
      </c>
      <c r="D122" s="108">
        <v>19.170000000000002</v>
      </c>
      <c r="E122" s="108">
        <v>843.48</v>
      </c>
      <c r="F122" s="109" t="s">
        <v>12</v>
      </c>
    </row>
    <row r="123" spans="2:6" ht="12.5">
      <c r="B123" s="34">
        <v>45791.630254629628</v>
      </c>
      <c r="C123" s="107">
        <v>249</v>
      </c>
      <c r="D123" s="108">
        <v>19.14</v>
      </c>
      <c r="E123" s="108">
        <v>4765.8600000000006</v>
      </c>
      <c r="F123" s="109" t="s">
        <v>12</v>
      </c>
    </row>
    <row r="124" spans="2:6" ht="12.5">
      <c r="B124" s="34">
        <v>45791.630613425928</v>
      </c>
      <c r="C124" s="107">
        <v>236</v>
      </c>
      <c r="D124" s="108">
        <v>19.12</v>
      </c>
      <c r="E124" s="108">
        <v>4512.3200000000006</v>
      </c>
      <c r="F124" s="109" t="s">
        <v>12</v>
      </c>
    </row>
    <row r="125" spans="2:6" ht="12.5">
      <c r="B125" s="34">
        <v>45791.630613425928</v>
      </c>
      <c r="C125" s="107">
        <v>239</v>
      </c>
      <c r="D125" s="108">
        <v>19.13</v>
      </c>
      <c r="E125" s="108">
        <v>4572.07</v>
      </c>
      <c r="F125" s="109" t="s">
        <v>12</v>
      </c>
    </row>
    <row r="126" spans="2:6" ht="12.5">
      <c r="B126" s="34">
        <v>45791.630613425928</v>
      </c>
      <c r="C126" s="107">
        <v>234</v>
      </c>
      <c r="D126" s="108">
        <v>19.13</v>
      </c>
      <c r="E126" s="108">
        <v>4476.42</v>
      </c>
      <c r="F126" s="109" t="s">
        <v>12</v>
      </c>
    </row>
    <row r="127" spans="2:6" ht="12.5">
      <c r="B127" s="34">
        <v>45791.640821759262</v>
      </c>
      <c r="C127" s="107">
        <v>49</v>
      </c>
      <c r="D127" s="108">
        <v>19.170000000000002</v>
      </c>
      <c r="E127" s="108">
        <v>939.33</v>
      </c>
      <c r="F127" s="109" t="s">
        <v>12</v>
      </c>
    </row>
    <row r="128" spans="2:6" ht="12.5">
      <c r="B128" s="34">
        <v>45791.640821759262</v>
      </c>
      <c r="C128" s="107">
        <v>60</v>
      </c>
      <c r="D128" s="108">
        <v>19.170000000000002</v>
      </c>
      <c r="E128" s="108">
        <v>1150.2</v>
      </c>
      <c r="F128" s="109" t="s">
        <v>12</v>
      </c>
    </row>
    <row r="129" spans="2:6" ht="12.5">
      <c r="B129" s="34">
        <v>45791.640821759262</v>
      </c>
      <c r="C129" s="107">
        <v>62</v>
      </c>
      <c r="D129" s="108">
        <v>19.170000000000002</v>
      </c>
      <c r="E129" s="108">
        <v>1188.5400000000002</v>
      </c>
      <c r="F129" s="109" t="s">
        <v>12</v>
      </c>
    </row>
    <row r="130" spans="2:6" ht="12.5">
      <c r="B130" s="34">
        <v>45791.640821759262</v>
      </c>
      <c r="C130" s="107">
        <v>100</v>
      </c>
      <c r="D130" s="108">
        <v>19.170000000000002</v>
      </c>
      <c r="E130" s="108">
        <v>1917.0000000000002</v>
      </c>
      <c r="F130" s="109" t="s">
        <v>12</v>
      </c>
    </row>
    <row r="131" spans="2:6" ht="12.5">
      <c r="B131" s="34">
        <v>45791.643784722219</v>
      </c>
      <c r="C131" s="107">
        <v>270</v>
      </c>
      <c r="D131" s="108">
        <v>19.170000000000002</v>
      </c>
      <c r="E131" s="108">
        <v>5175.9000000000005</v>
      </c>
      <c r="F131" s="109" t="s">
        <v>12</v>
      </c>
    </row>
    <row r="132" spans="2:6" ht="12.5">
      <c r="B132" s="34">
        <v>45791.645833333336</v>
      </c>
      <c r="C132" s="107">
        <v>246</v>
      </c>
      <c r="D132" s="108">
        <v>19.16</v>
      </c>
      <c r="E132" s="108">
        <v>4713.3599999999997</v>
      </c>
      <c r="F132" s="109" t="s">
        <v>12</v>
      </c>
    </row>
    <row r="133" spans="2:6" ht="12.5">
      <c r="B133" s="34">
        <v>45791.645833333336</v>
      </c>
      <c r="C133" s="107">
        <v>488</v>
      </c>
      <c r="D133" s="108">
        <v>19.16</v>
      </c>
      <c r="E133" s="108">
        <v>9350.08</v>
      </c>
      <c r="F133" s="109" t="s">
        <v>12</v>
      </c>
    </row>
    <row r="134" spans="2:6" ht="12.5">
      <c r="B134" s="34">
        <v>45791.647719907407</v>
      </c>
      <c r="C134" s="107">
        <v>90</v>
      </c>
      <c r="D134" s="108">
        <v>19.12</v>
      </c>
      <c r="E134" s="108">
        <v>1720.8000000000002</v>
      </c>
      <c r="F134" s="109" t="s">
        <v>12</v>
      </c>
    </row>
    <row r="135" spans="2:6" ht="12.5">
      <c r="B135" s="34">
        <v>45791.647719907407</v>
      </c>
      <c r="C135" s="107">
        <v>148</v>
      </c>
      <c r="D135" s="108">
        <v>19.12</v>
      </c>
      <c r="E135" s="108">
        <v>2829.76</v>
      </c>
      <c r="F135" s="109" t="s">
        <v>12</v>
      </c>
    </row>
    <row r="136" spans="2:6" ht="12.5">
      <c r="B136" s="34">
        <v>45791.651041666664</v>
      </c>
      <c r="C136" s="107">
        <v>276</v>
      </c>
      <c r="D136" s="108">
        <v>19.100000000000001</v>
      </c>
      <c r="E136" s="108">
        <v>5271.6</v>
      </c>
      <c r="F136" s="109" t="s">
        <v>12</v>
      </c>
    </row>
    <row r="137" spans="2:6" ht="12.5">
      <c r="B137" s="34">
        <v>45791.651041666664</v>
      </c>
      <c r="C137" s="107">
        <v>505</v>
      </c>
      <c r="D137" s="108">
        <v>19.100000000000001</v>
      </c>
      <c r="E137" s="108">
        <v>9645.5</v>
      </c>
      <c r="F137" s="109" t="s">
        <v>12</v>
      </c>
    </row>
    <row r="138" spans="2:6" ht="12.5">
      <c r="B138" s="34">
        <v>45791.657638888886</v>
      </c>
      <c r="C138" s="107">
        <v>557</v>
      </c>
      <c r="D138" s="108">
        <v>19.12</v>
      </c>
      <c r="E138" s="108">
        <v>10649.84</v>
      </c>
      <c r="F138" s="109" t="s">
        <v>12</v>
      </c>
    </row>
    <row r="139" spans="2:6" ht="12.5">
      <c r="B139" s="34">
        <v>45791.659560185188</v>
      </c>
      <c r="C139" s="107">
        <v>24</v>
      </c>
      <c r="D139" s="108">
        <v>19.100000000000001</v>
      </c>
      <c r="E139" s="108">
        <v>458.40000000000003</v>
      </c>
      <c r="F139" s="109" t="s">
        <v>12</v>
      </c>
    </row>
    <row r="140" spans="2:6" ht="12.5">
      <c r="B140" s="34">
        <v>45791.659560185188</v>
      </c>
      <c r="C140" s="107">
        <v>236</v>
      </c>
      <c r="D140" s="108">
        <v>19.100000000000001</v>
      </c>
      <c r="E140" s="108">
        <v>4507.6000000000004</v>
      </c>
      <c r="F140" s="109" t="s">
        <v>12</v>
      </c>
    </row>
    <row r="141" spans="2:6" ht="12.5">
      <c r="B141" s="34">
        <v>45791.659629629627</v>
      </c>
      <c r="C141" s="107">
        <v>219</v>
      </c>
      <c r="D141" s="108">
        <v>19.100000000000001</v>
      </c>
      <c r="E141" s="108">
        <v>4182.9000000000005</v>
      </c>
      <c r="F141" s="109" t="s">
        <v>12</v>
      </c>
    </row>
    <row r="142" spans="2:6" ht="12.5">
      <c r="B142" s="34">
        <v>45791.664756944447</v>
      </c>
      <c r="C142" s="107">
        <v>547</v>
      </c>
      <c r="D142" s="108">
        <v>19.13</v>
      </c>
      <c r="E142" s="108">
        <v>10464.109999999999</v>
      </c>
      <c r="F142" s="109" t="s">
        <v>12</v>
      </c>
    </row>
    <row r="143" spans="2:6" ht="12.5">
      <c r="B143" s="34">
        <v>45791.670868055553</v>
      </c>
      <c r="C143" s="107">
        <v>297</v>
      </c>
      <c r="D143" s="108">
        <v>19.14</v>
      </c>
      <c r="E143" s="108">
        <v>5684.58</v>
      </c>
      <c r="F143" s="109" t="s">
        <v>12</v>
      </c>
    </row>
    <row r="144" spans="2:6" ht="12.5">
      <c r="B144" s="34">
        <v>45791.670868055553</v>
      </c>
      <c r="C144" s="107">
        <v>256</v>
      </c>
      <c r="D144" s="108">
        <v>19.14</v>
      </c>
      <c r="E144" s="108">
        <v>4899.84</v>
      </c>
      <c r="F144" s="109" t="s">
        <v>12</v>
      </c>
    </row>
    <row r="145" spans="2:6" ht="12.5">
      <c r="B145" s="34">
        <v>45791.671018518522</v>
      </c>
      <c r="C145" s="107">
        <v>239</v>
      </c>
      <c r="D145" s="108">
        <v>19.13</v>
      </c>
      <c r="E145" s="108">
        <v>4572.07</v>
      </c>
      <c r="F145" s="109" t="s">
        <v>12</v>
      </c>
    </row>
    <row r="146" spans="2:6" ht="12.5">
      <c r="B146" s="34">
        <v>45791.676342592589</v>
      </c>
      <c r="C146" s="107">
        <v>237</v>
      </c>
      <c r="D146" s="108">
        <v>19.190000000000001</v>
      </c>
      <c r="E146" s="108">
        <v>4548.0300000000007</v>
      </c>
      <c r="F146" s="109" t="s">
        <v>12</v>
      </c>
    </row>
    <row r="147" spans="2:6" ht="12.5">
      <c r="B147" s="34">
        <v>45791.676342592589</v>
      </c>
      <c r="C147" s="107">
        <v>236</v>
      </c>
      <c r="D147" s="108">
        <v>19.190000000000001</v>
      </c>
      <c r="E147" s="108">
        <v>4528.84</v>
      </c>
      <c r="F147" s="109" t="s">
        <v>12</v>
      </c>
    </row>
    <row r="148" spans="2:6" ht="12.5">
      <c r="B148" s="34">
        <v>45791.680752314816</v>
      </c>
      <c r="C148" s="107">
        <v>77</v>
      </c>
      <c r="D148" s="108">
        <v>19.22</v>
      </c>
      <c r="E148" s="108">
        <v>1479.9399999999998</v>
      </c>
      <c r="F148" s="109" t="s">
        <v>12</v>
      </c>
    </row>
    <row r="149" spans="2:6" ht="12.5">
      <c r="B149" s="34">
        <v>45791.680752314816</v>
      </c>
      <c r="C149" s="107">
        <v>175</v>
      </c>
      <c r="D149" s="108">
        <v>19.22</v>
      </c>
      <c r="E149" s="108">
        <v>3363.5</v>
      </c>
      <c r="F149" s="109" t="s">
        <v>12</v>
      </c>
    </row>
    <row r="150" spans="2:6" ht="12.5">
      <c r="B150" s="34">
        <v>45791.683437500003</v>
      </c>
      <c r="C150" s="107">
        <v>266</v>
      </c>
      <c r="D150" s="108">
        <v>19.260000000000002</v>
      </c>
      <c r="E150" s="108">
        <v>5123.1600000000008</v>
      </c>
      <c r="F150" s="109" t="s">
        <v>12</v>
      </c>
    </row>
    <row r="151" spans="2:6" ht="12.5">
      <c r="B151" s="34">
        <v>45791.685706018521</v>
      </c>
      <c r="C151" s="107">
        <v>465</v>
      </c>
      <c r="D151" s="108">
        <v>19.27</v>
      </c>
      <c r="E151" s="108">
        <v>8960.5499999999993</v>
      </c>
      <c r="F151" s="109" t="s">
        <v>12</v>
      </c>
    </row>
    <row r="152" spans="2:6" ht="12.5">
      <c r="B152" s="34">
        <v>45791.685706018521</v>
      </c>
      <c r="C152" s="107">
        <v>229</v>
      </c>
      <c r="D152" s="108">
        <v>19.27</v>
      </c>
      <c r="E152" s="108">
        <v>4412.83</v>
      </c>
      <c r="F152" s="109" t="s">
        <v>12</v>
      </c>
    </row>
    <row r="153" spans="2:6" ht="12.5">
      <c r="B153" s="34">
        <v>45791.686840277776</v>
      </c>
      <c r="C153" s="107">
        <v>229</v>
      </c>
      <c r="D153" s="108">
        <v>19.28</v>
      </c>
      <c r="E153" s="108">
        <v>4415.12</v>
      </c>
      <c r="F153" s="109" t="s">
        <v>12</v>
      </c>
    </row>
    <row r="154" spans="2:6" ht="12.5">
      <c r="B154" s="34">
        <v>45791.686851851853</v>
      </c>
      <c r="C154" s="107">
        <v>240</v>
      </c>
      <c r="D154" s="108">
        <v>19.27</v>
      </c>
      <c r="E154" s="108">
        <v>4624.8</v>
      </c>
      <c r="F154" s="109" t="s">
        <v>12</v>
      </c>
    </row>
    <row r="155" spans="2:6" ht="12.5">
      <c r="B155" s="34">
        <v>45791.686851851853</v>
      </c>
      <c r="C155" s="107">
        <v>229</v>
      </c>
      <c r="D155" s="108">
        <v>19.27</v>
      </c>
      <c r="E155" s="108">
        <v>4412.83</v>
      </c>
      <c r="F155" s="109" t="s">
        <v>12</v>
      </c>
    </row>
    <row r="156" spans="2:6" ht="12.5">
      <c r="B156" s="34">
        <v>45791.692187499997</v>
      </c>
      <c r="C156" s="107">
        <v>248</v>
      </c>
      <c r="D156" s="108">
        <v>19.239999999999998</v>
      </c>
      <c r="E156" s="108">
        <v>4771.5199999999995</v>
      </c>
      <c r="F156" s="109" t="s">
        <v>12</v>
      </c>
    </row>
    <row r="157" spans="2:6" ht="12.5">
      <c r="B157" s="34">
        <v>45791.692187499997</v>
      </c>
      <c r="C157" s="107">
        <v>268</v>
      </c>
      <c r="D157" s="108">
        <v>19.25</v>
      </c>
      <c r="E157" s="108">
        <v>5159</v>
      </c>
      <c r="F157" s="109" t="s">
        <v>12</v>
      </c>
    </row>
    <row r="158" spans="2:6" ht="12.5">
      <c r="B158" s="34">
        <v>45791.693136574075</v>
      </c>
      <c r="C158" s="107">
        <v>246</v>
      </c>
      <c r="D158" s="108">
        <v>19.21</v>
      </c>
      <c r="E158" s="108">
        <v>4725.66</v>
      </c>
      <c r="F158" s="109" t="s">
        <v>12</v>
      </c>
    </row>
    <row r="159" spans="2:6" ht="12.5">
      <c r="B159" s="34">
        <v>45791.700821759259</v>
      </c>
      <c r="C159" s="107">
        <v>236</v>
      </c>
      <c r="D159" s="108">
        <v>19.12</v>
      </c>
      <c r="E159" s="108">
        <v>4512.3200000000006</v>
      </c>
      <c r="F159" s="109" t="s">
        <v>12</v>
      </c>
    </row>
    <row r="160" spans="2:6" ht="12.5">
      <c r="B160" s="34">
        <v>45791.700821759259</v>
      </c>
      <c r="C160" s="107">
        <v>231</v>
      </c>
      <c r="D160" s="108">
        <v>19.13</v>
      </c>
      <c r="E160" s="108">
        <v>4419.03</v>
      </c>
      <c r="F160" s="109" t="s">
        <v>12</v>
      </c>
    </row>
    <row r="161" spans="2:6" ht="12.5">
      <c r="B161" s="34">
        <v>45791.700821759259</v>
      </c>
      <c r="C161" s="107">
        <v>237</v>
      </c>
      <c r="D161" s="108">
        <v>19.13</v>
      </c>
      <c r="E161" s="108">
        <v>4533.8099999999995</v>
      </c>
      <c r="F161" s="109" t="s">
        <v>12</v>
      </c>
    </row>
    <row r="162" spans="2:6" ht="12.5">
      <c r="B162" s="34">
        <v>45791.700821759259</v>
      </c>
      <c r="C162" s="107">
        <v>245</v>
      </c>
      <c r="D162" s="108">
        <v>19.13</v>
      </c>
      <c r="E162" s="108">
        <v>4686.8499999999995</v>
      </c>
      <c r="F162" s="109" t="s">
        <v>12</v>
      </c>
    </row>
    <row r="163" spans="2:6" ht="12.5">
      <c r="B163" s="34">
        <v>45791.70517361111</v>
      </c>
      <c r="C163" s="107">
        <v>245</v>
      </c>
      <c r="D163" s="108">
        <v>19.13</v>
      </c>
      <c r="E163" s="108">
        <v>4686.8499999999995</v>
      </c>
      <c r="F163" s="109" t="s">
        <v>12</v>
      </c>
    </row>
    <row r="164" spans="2:6" ht="12.5">
      <c r="B164" s="34">
        <v>45791.709328703706</v>
      </c>
      <c r="C164" s="107">
        <v>482</v>
      </c>
      <c r="D164" s="108">
        <v>19.16</v>
      </c>
      <c r="E164" s="108">
        <v>9235.1200000000008</v>
      </c>
      <c r="F164" s="109" t="s">
        <v>12</v>
      </c>
    </row>
    <row r="165" spans="2:6" ht="12.5">
      <c r="B165" s="34">
        <v>45791.711574074077</v>
      </c>
      <c r="C165" s="107">
        <v>266</v>
      </c>
      <c r="D165" s="108">
        <v>19.12</v>
      </c>
      <c r="E165" s="108">
        <v>5085.92</v>
      </c>
      <c r="F165" s="109" t="s">
        <v>12</v>
      </c>
    </row>
    <row r="166" spans="2:6" ht="12.5">
      <c r="B166" s="34">
        <v>45791.711631944447</v>
      </c>
      <c r="C166" s="107">
        <v>100</v>
      </c>
      <c r="D166" s="108">
        <v>19.11</v>
      </c>
      <c r="E166" s="108">
        <v>1911</v>
      </c>
      <c r="F166" s="109" t="s">
        <v>12</v>
      </c>
    </row>
    <row r="167" spans="2:6" ht="12.5">
      <c r="B167" s="34">
        <v>45791.711631944447</v>
      </c>
      <c r="C167" s="107">
        <v>148</v>
      </c>
      <c r="D167" s="108">
        <v>19.11</v>
      </c>
      <c r="E167" s="108">
        <v>2828.2799999999997</v>
      </c>
      <c r="F167" s="109" t="s">
        <v>12</v>
      </c>
    </row>
    <row r="168" spans="2:6" ht="12.5">
      <c r="B168" s="34">
        <v>45791.71166666667</v>
      </c>
      <c r="C168" s="107">
        <v>30</v>
      </c>
      <c r="D168" s="108">
        <v>19.11</v>
      </c>
      <c r="E168" s="108">
        <v>573.29999999999995</v>
      </c>
      <c r="F168" s="109" t="s">
        <v>12</v>
      </c>
    </row>
    <row r="169" spans="2:6" ht="12.5">
      <c r="B169" s="34">
        <v>45791.716203703705</v>
      </c>
      <c r="C169" s="107">
        <v>92</v>
      </c>
      <c r="D169" s="108">
        <v>19.12</v>
      </c>
      <c r="E169" s="108">
        <v>1759.0400000000002</v>
      </c>
      <c r="F169" s="109" t="s">
        <v>12</v>
      </c>
    </row>
    <row r="170" spans="2:6" ht="12.5">
      <c r="B170" s="34">
        <v>45791.716203703705</v>
      </c>
      <c r="C170" s="107">
        <v>180</v>
      </c>
      <c r="D170" s="108">
        <v>19.12</v>
      </c>
      <c r="E170" s="108">
        <v>3441.6000000000004</v>
      </c>
      <c r="F170" s="109" t="s">
        <v>12</v>
      </c>
    </row>
    <row r="171" spans="2:6" ht="12.5">
      <c r="B171" s="34">
        <v>45791.716203703705</v>
      </c>
      <c r="C171" s="107">
        <v>207</v>
      </c>
      <c r="D171" s="108">
        <v>19.12</v>
      </c>
      <c r="E171" s="108">
        <v>3957.84</v>
      </c>
      <c r="F171" s="109" t="s">
        <v>12</v>
      </c>
    </row>
    <row r="172" spans="2:6" ht="12.5">
      <c r="B172" s="34">
        <v>45791.719780092593</v>
      </c>
      <c r="C172" s="107">
        <v>400</v>
      </c>
      <c r="D172" s="108">
        <v>19.100000000000001</v>
      </c>
      <c r="E172" s="108">
        <v>7640.0000000000009</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43E-C3A2-4448-B6A0-138C7E5CF8D8}">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45790</v>
      </c>
      <c r="C15" s="59">
        <f>SUMIF(F20:F5000,F15,C20:C5000)</f>
        <v>34261</v>
      </c>
      <c r="D15" s="60">
        <f>E15/C15</f>
        <v>18.742040512536107</v>
      </c>
      <c r="E15" s="60">
        <f>SUMIF(F20:F5000,F15,E20:E5000)</f>
        <v>642121.04999999958</v>
      </c>
      <c r="F15" s="61" t="s">
        <v>12</v>
      </c>
    </row>
    <row r="16" spans="2:10">
      <c r="B16" s="26">
        <v>45790</v>
      </c>
      <c r="C16" s="59">
        <f>SUMIF(F20:F5001,F16,C20:C5001)</f>
        <v>0</v>
      </c>
      <c r="D16" s="60">
        <v>0</v>
      </c>
      <c r="E16" s="60">
        <f>SUMIF(F20:F5001,F16,E20:E5001)</f>
        <v>0</v>
      </c>
      <c r="F16" s="61" t="s">
        <v>22</v>
      </c>
    </row>
    <row r="17" spans="2:12" ht="12.5">
      <c r="B17" s="26">
        <v>45790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45790.378472222219</v>
      </c>
      <c r="C20" s="107">
        <v>60</v>
      </c>
      <c r="D20" s="108">
        <v>18.649999999999999</v>
      </c>
      <c r="E20" s="108">
        <v>1119</v>
      </c>
      <c r="F20" s="109" t="s">
        <v>12</v>
      </c>
      <c r="G20" s="87"/>
      <c r="H20" s="86"/>
      <c r="I20" s="86"/>
      <c r="J20" s="86"/>
      <c r="K20" s="86"/>
    </row>
    <row r="21" spans="2:12" ht="12.5">
      <c r="B21" s="34">
        <v>45790.379675925928</v>
      </c>
      <c r="C21" s="107">
        <v>1110</v>
      </c>
      <c r="D21" s="108">
        <v>18.7</v>
      </c>
      <c r="E21" s="108">
        <v>20757</v>
      </c>
      <c r="F21" s="109" t="s">
        <v>12</v>
      </c>
    </row>
    <row r="22" spans="2:12" ht="12.5">
      <c r="B22" s="34">
        <v>45790.385659722226</v>
      </c>
      <c r="C22" s="107">
        <v>263</v>
      </c>
      <c r="D22" s="108">
        <v>18.7</v>
      </c>
      <c r="E22" s="108">
        <v>4918.0999999999995</v>
      </c>
      <c r="F22" s="109" t="s">
        <v>12</v>
      </c>
    </row>
    <row r="23" spans="2:12" ht="12.5">
      <c r="B23" s="34">
        <v>45790.385717592595</v>
      </c>
      <c r="C23" s="107">
        <v>169</v>
      </c>
      <c r="D23" s="108">
        <v>18.690000000000001</v>
      </c>
      <c r="E23" s="108">
        <v>3158.61</v>
      </c>
      <c r="F23" s="109" t="s">
        <v>12</v>
      </c>
    </row>
    <row r="24" spans="2:12" ht="12.5">
      <c r="B24" s="34">
        <v>45790.385717592595</v>
      </c>
      <c r="C24" s="107">
        <v>262</v>
      </c>
      <c r="D24" s="108">
        <v>18.690000000000001</v>
      </c>
      <c r="E24" s="108">
        <v>4896.7800000000007</v>
      </c>
      <c r="F24" s="109" t="s">
        <v>12</v>
      </c>
    </row>
    <row r="25" spans="2:12" ht="12.5">
      <c r="B25" s="34">
        <v>45790.385717592595</v>
      </c>
      <c r="C25" s="107">
        <v>91</v>
      </c>
      <c r="D25" s="108">
        <v>18.690000000000001</v>
      </c>
      <c r="E25" s="108">
        <v>1700.7900000000002</v>
      </c>
      <c r="F25" s="109" t="s">
        <v>12</v>
      </c>
    </row>
    <row r="26" spans="2:12" ht="12.5">
      <c r="B26" s="34">
        <v>45790.388298611113</v>
      </c>
      <c r="C26" s="107">
        <v>110</v>
      </c>
      <c r="D26" s="108">
        <v>18.690000000000001</v>
      </c>
      <c r="E26" s="108">
        <v>2055.9</v>
      </c>
      <c r="F26" s="109" t="s">
        <v>12</v>
      </c>
    </row>
    <row r="27" spans="2:12" ht="12.5">
      <c r="B27" s="34">
        <v>45790.388310185182</v>
      </c>
      <c r="C27" s="107">
        <v>92</v>
      </c>
      <c r="D27" s="108">
        <v>18.690000000000001</v>
      </c>
      <c r="E27" s="108">
        <v>1719.48</v>
      </c>
      <c r="F27" s="109" t="s">
        <v>12</v>
      </c>
    </row>
    <row r="28" spans="2:12" ht="12.5">
      <c r="B28" s="34">
        <v>45790.389930555553</v>
      </c>
      <c r="C28" s="107">
        <v>196</v>
      </c>
      <c r="D28" s="108">
        <v>18.72</v>
      </c>
      <c r="E28" s="108">
        <v>3669.12</v>
      </c>
      <c r="F28" s="109" t="s">
        <v>12</v>
      </c>
    </row>
    <row r="29" spans="2:12" ht="12.5">
      <c r="B29" s="34">
        <v>45790.39025462963</v>
      </c>
      <c r="C29" s="107">
        <v>262</v>
      </c>
      <c r="D29" s="108">
        <v>18.72</v>
      </c>
      <c r="E29" s="108">
        <v>4904.6399999999994</v>
      </c>
      <c r="F29" s="109" t="s">
        <v>12</v>
      </c>
    </row>
    <row r="30" spans="2:12" ht="12.5">
      <c r="B30" s="34">
        <v>45790.390289351853</v>
      </c>
      <c r="C30" s="107">
        <v>286</v>
      </c>
      <c r="D30" s="108">
        <v>18.71</v>
      </c>
      <c r="E30" s="108">
        <v>5351.06</v>
      </c>
      <c r="F30" s="109" t="s">
        <v>12</v>
      </c>
    </row>
    <row r="31" spans="2:12" ht="12.5">
      <c r="B31" s="34">
        <v>45790.394097222219</v>
      </c>
      <c r="C31" s="107">
        <v>261</v>
      </c>
      <c r="D31" s="108">
        <v>18.7</v>
      </c>
      <c r="E31" s="108">
        <v>4880.7</v>
      </c>
      <c r="F31" s="109" t="s">
        <v>12</v>
      </c>
    </row>
    <row r="32" spans="2:12" ht="12.5">
      <c r="B32" s="34">
        <v>45790.399305555555</v>
      </c>
      <c r="C32" s="107">
        <v>133</v>
      </c>
      <c r="D32" s="108">
        <v>18.670000000000002</v>
      </c>
      <c r="E32" s="108">
        <v>2483.11</v>
      </c>
      <c r="F32" s="109" t="s">
        <v>12</v>
      </c>
    </row>
    <row r="33" spans="2:6" ht="12.5">
      <c r="B33" s="34">
        <v>45790.399305555555</v>
      </c>
      <c r="C33" s="107">
        <v>109</v>
      </c>
      <c r="D33" s="108">
        <v>18.670000000000002</v>
      </c>
      <c r="E33" s="108">
        <v>2035.0300000000002</v>
      </c>
      <c r="F33" s="109" t="s">
        <v>12</v>
      </c>
    </row>
    <row r="34" spans="2:6" ht="12.5">
      <c r="B34" s="34">
        <v>45790.399305555555</v>
      </c>
      <c r="C34" s="107">
        <v>10</v>
      </c>
      <c r="D34" s="108">
        <v>18.690000000000001</v>
      </c>
      <c r="E34" s="108">
        <v>186.9</v>
      </c>
      <c r="F34" s="109" t="s">
        <v>12</v>
      </c>
    </row>
    <row r="35" spans="2:6" ht="12.5">
      <c r="B35" s="34">
        <v>45790.399305555555</v>
      </c>
      <c r="C35" s="107">
        <v>57</v>
      </c>
      <c r="D35" s="108">
        <v>18.690000000000001</v>
      </c>
      <c r="E35" s="108">
        <v>1065.3300000000002</v>
      </c>
      <c r="F35" s="109" t="s">
        <v>12</v>
      </c>
    </row>
    <row r="36" spans="2:6" ht="12.5">
      <c r="B36" s="34">
        <v>45790.399305555555</v>
      </c>
      <c r="C36" s="107">
        <v>611</v>
      </c>
      <c r="D36" s="108">
        <v>18.68</v>
      </c>
      <c r="E36" s="108">
        <v>11413.48</v>
      </c>
      <c r="F36" s="109" t="s">
        <v>12</v>
      </c>
    </row>
    <row r="37" spans="2:6" ht="12.5">
      <c r="B37" s="34">
        <v>45790.399305555555</v>
      </c>
      <c r="C37" s="107">
        <v>49</v>
      </c>
      <c r="D37" s="108">
        <v>18.690000000000001</v>
      </c>
      <c r="E37" s="108">
        <v>915.81000000000006</v>
      </c>
      <c r="F37" s="109" t="s">
        <v>12</v>
      </c>
    </row>
    <row r="38" spans="2:6" ht="12.5">
      <c r="B38" s="34">
        <v>45790.399305555555</v>
      </c>
      <c r="C38" s="107">
        <v>50</v>
      </c>
      <c r="D38" s="108">
        <v>18.690000000000001</v>
      </c>
      <c r="E38" s="108">
        <v>934.50000000000011</v>
      </c>
      <c r="F38" s="109" t="s">
        <v>12</v>
      </c>
    </row>
    <row r="39" spans="2:6" ht="12.5">
      <c r="B39" s="34">
        <v>45790.399305555555</v>
      </c>
      <c r="C39" s="107">
        <v>100</v>
      </c>
      <c r="D39" s="108">
        <v>18.690000000000001</v>
      </c>
      <c r="E39" s="108">
        <v>1869.0000000000002</v>
      </c>
      <c r="F39" s="109" t="s">
        <v>12</v>
      </c>
    </row>
    <row r="40" spans="2:6" ht="12.5">
      <c r="B40" s="34">
        <v>45790.401631944442</v>
      </c>
      <c r="C40" s="107">
        <v>241</v>
      </c>
      <c r="D40" s="108">
        <v>18.670000000000002</v>
      </c>
      <c r="E40" s="108">
        <v>4499.47</v>
      </c>
      <c r="F40" s="109" t="s">
        <v>12</v>
      </c>
    </row>
    <row r="41" spans="2:6" ht="12.5">
      <c r="B41" s="34">
        <v>45790.407766203702</v>
      </c>
      <c r="C41" s="107">
        <v>190</v>
      </c>
      <c r="D41" s="108">
        <v>18.670000000000002</v>
      </c>
      <c r="E41" s="108">
        <v>3547.3</v>
      </c>
      <c r="F41" s="109" t="s">
        <v>12</v>
      </c>
    </row>
    <row r="42" spans="2:6" ht="12.5">
      <c r="B42" s="34">
        <v>45790.407766203702</v>
      </c>
      <c r="C42" s="107">
        <v>190</v>
      </c>
      <c r="D42" s="108">
        <v>18.670000000000002</v>
      </c>
      <c r="E42" s="108">
        <v>3547.3</v>
      </c>
      <c r="F42" s="109" t="s">
        <v>12</v>
      </c>
    </row>
    <row r="43" spans="2:6" ht="12.5">
      <c r="B43" s="34">
        <v>45790.407766203702</v>
      </c>
      <c r="C43" s="107">
        <v>169</v>
      </c>
      <c r="D43" s="108">
        <v>18.670000000000002</v>
      </c>
      <c r="E43" s="108">
        <v>3155.2300000000005</v>
      </c>
      <c r="F43" s="109" t="s">
        <v>12</v>
      </c>
    </row>
    <row r="44" spans="2:6" ht="12.5">
      <c r="B44" s="34">
        <v>45790.407777777778</v>
      </c>
      <c r="C44" s="107">
        <v>266</v>
      </c>
      <c r="D44" s="108">
        <v>18.66</v>
      </c>
      <c r="E44" s="108">
        <v>4963.5600000000004</v>
      </c>
      <c r="F44" s="109" t="s">
        <v>12</v>
      </c>
    </row>
    <row r="45" spans="2:6" ht="12.5">
      <c r="B45" s="34">
        <v>45790.407777777778</v>
      </c>
      <c r="C45" s="107">
        <v>1</v>
      </c>
      <c r="D45" s="108">
        <v>18.66</v>
      </c>
      <c r="E45" s="108">
        <v>18.66</v>
      </c>
      <c r="F45" s="109" t="s">
        <v>12</v>
      </c>
    </row>
    <row r="46" spans="2:6" ht="12.5">
      <c r="B46" s="34">
        <v>45790.413344907407</v>
      </c>
      <c r="C46" s="107">
        <v>259</v>
      </c>
      <c r="D46" s="108">
        <v>18.66</v>
      </c>
      <c r="E46" s="108">
        <v>4832.9399999999996</v>
      </c>
      <c r="F46" s="109" t="s">
        <v>12</v>
      </c>
    </row>
    <row r="47" spans="2:6" ht="12.5">
      <c r="B47" s="34">
        <v>45790.413344907407</v>
      </c>
      <c r="C47" s="107">
        <v>273</v>
      </c>
      <c r="D47" s="108">
        <v>18.66</v>
      </c>
      <c r="E47" s="108">
        <v>5094.18</v>
      </c>
      <c r="F47" s="109" t="s">
        <v>12</v>
      </c>
    </row>
    <row r="48" spans="2:6" ht="12.5">
      <c r="B48" s="34">
        <v>45790.41946759259</v>
      </c>
      <c r="C48" s="107">
        <v>75</v>
      </c>
      <c r="D48" s="108">
        <v>18.71</v>
      </c>
      <c r="E48" s="108">
        <v>1403.25</v>
      </c>
      <c r="F48" s="109" t="s">
        <v>12</v>
      </c>
    </row>
    <row r="49" spans="2:6" ht="12.5">
      <c r="B49" s="34">
        <v>45790.41946759259</v>
      </c>
      <c r="C49" s="107">
        <v>75</v>
      </c>
      <c r="D49" s="108">
        <v>18.71</v>
      </c>
      <c r="E49" s="108">
        <v>1403.25</v>
      </c>
      <c r="F49" s="109" t="s">
        <v>12</v>
      </c>
    </row>
    <row r="50" spans="2:6" ht="12.5">
      <c r="B50" s="34">
        <v>45790.41946759259</v>
      </c>
      <c r="C50" s="107">
        <v>112</v>
      </c>
      <c r="D50" s="108">
        <v>18.71</v>
      </c>
      <c r="E50" s="108">
        <v>2095.52</v>
      </c>
      <c r="F50" s="109" t="s">
        <v>12</v>
      </c>
    </row>
    <row r="51" spans="2:6" ht="12.5">
      <c r="B51" s="34">
        <v>45790.421863425923</v>
      </c>
      <c r="C51" s="107">
        <v>297</v>
      </c>
      <c r="D51" s="108">
        <v>18.71</v>
      </c>
      <c r="E51" s="108">
        <v>5556.87</v>
      </c>
      <c r="F51" s="109" t="s">
        <v>12</v>
      </c>
    </row>
    <row r="52" spans="2:6" ht="12.5">
      <c r="B52" s="34">
        <v>45790.423576388886</v>
      </c>
      <c r="C52" s="107">
        <v>313</v>
      </c>
      <c r="D52" s="108">
        <v>18.71</v>
      </c>
      <c r="E52" s="108">
        <v>5856.2300000000005</v>
      </c>
      <c r="F52" s="109" t="s">
        <v>12</v>
      </c>
    </row>
    <row r="53" spans="2:6" ht="12.5">
      <c r="B53" s="34">
        <v>45790.423692129632</v>
      </c>
      <c r="C53" s="107">
        <v>111</v>
      </c>
      <c r="D53" s="108">
        <v>18.7</v>
      </c>
      <c r="E53" s="108">
        <v>2075.6999999999998</v>
      </c>
      <c r="F53" s="109" t="s">
        <v>12</v>
      </c>
    </row>
    <row r="54" spans="2:6" ht="12.5">
      <c r="B54" s="34">
        <v>45790.423692129632</v>
      </c>
      <c r="C54" s="107">
        <v>199</v>
      </c>
      <c r="D54" s="108">
        <v>18.7</v>
      </c>
      <c r="E54" s="108">
        <v>3721.2999999999997</v>
      </c>
      <c r="F54" s="109" t="s">
        <v>12</v>
      </c>
    </row>
    <row r="55" spans="2:6" ht="12.5">
      <c r="B55" s="34">
        <v>45790.432685185187</v>
      </c>
      <c r="C55" s="107">
        <v>49</v>
      </c>
      <c r="D55" s="108">
        <v>18.73</v>
      </c>
      <c r="E55" s="108">
        <v>917.77</v>
      </c>
      <c r="F55" s="109" t="s">
        <v>12</v>
      </c>
    </row>
    <row r="56" spans="2:6" ht="12.5">
      <c r="B56" s="34">
        <v>45790.432685185187</v>
      </c>
      <c r="C56" s="107">
        <v>53</v>
      </c>
      <c r="D56" s="108">
        <v>18.73</v>
      </c>
      <c r="E56" s="108">
        <v>992.69</v>
      </c>
      <c r="F56" s="109" t="s">
        <v>12</v>
      </c>
    </row>
    <row r="57" spans="2:6" ht="12.5">
      <c r="B57" s="34">
        <v>45790.432685185187</v>
      </c>
      <c r="C57" s="107">
        <v>55</v>
      </c>
      <c r="D57" s="108">
        <v>18.73</v>
      </c>
      <c r="E57" s="108">
        <v>1030.1500000000001</v>
      </c>
      <c r="F57" s="109" t="s">
        <v>12</v>
      </c>
    </row>
    <row r="58" spans="2:6" ht="12.5">
      <c r="B58" s="34">
        <v>45790.432685185187</v>
      </c>
      <c r="C58" s="107">
        <v>100</v>
      </c>
      <c r="D58" s="108">
        <v>18.73</v>
      </c>
      <c r="E58" s="108">
        <v>1873</v>
      </c>
      <c r="F58" s="109" t="s">
        <v>12</v>
      </c>
    </row>
    <row r="59" spans="2:6" ht="12.5">
      <c r="B59" s="34">
        <v>45790.432812500003</v>
      </c>
      <c r="C59" s="107">
        <v>265</v>
      </c>
      <c r="D59" s="108">
        <v>18.72</v>
      </c>
      <c r="E59" s="108">
        <v>4960.7999999999993</v>
      </c>
      <c r="F59" s="109" t="s">
        <v>12</v>
      </c>
    </row>
    <row r="60" spans="2:6" ht="12.5">
      <c r="B60" s="34">
        <v>45790.434027777781</v>
      </c>
      <c r="C60" s="107">
        <v>272</v>
      </c>
      <c r="D60" s="108">
        <v>18.690000000000001</v>
      </c>
      <c r="E60" s="108">
        <v>5083.68</v>
      </c>
      <c r="F60" s="109" t="s">
        <v>12</v>
      </c>
    </row>
    <row r="61" spans="2:6" ht="12.5">
      <c r="B61" s="34">
        <v>45790.434027777781</v>
      </c>
      <c r="C61" s="107">
        <v>264</v>
      </c>
      <c r="D61" s="108">
        <v>18.7</v>
      </c>
      <c r="E61" s="108">
        <v>4936.8</v>
      </c>
      <c r="F61" s="109" t="s">
        <v>12</v>
      </c>
    </row>
    <row r="62" spans="2:6" ht="12.5">
      <c r="B62" s="34">
        <v>45790.437662037039</v>
      </c>
      <c r="C62" s="107">
        <v>260</v>
      </c>
      <c r="D62" s="108">
        <v>18.66</v>
      </c>
      <c r="E62" s="108">
        <v>4851.6000000000004</v>
      </c>
      <c r="F62" s="109" t="s">
        <v>12</v>
      </c>
    </row>
    <row r="63" spans="2:6" ht="12.5">
      <c r="B63" s="34">
        <v>45790.437662037039</v>
      </c>
      <c r="C63" s="107">
        <v>799</v>
      </c>
      <c r="D63" s="108">
        <v>18.649999999999999</v>
      </c>
      <c r="E63" s="108">
        <v>14901.349999999999</v>
      </c>
      <c r="F63" s="109" t="s">
        <v>12</v>
      </c>
    </row>
    <row r="64" spans="2:6" ht="12.5">
      <c r="B64" s="34">
        <v>45790.43959490741</v>
      </c>
      <c r="C64" s="107">
        <v>259</v>
      </c>
      <c r="D64" s="108">
        <v>18.7</v>
      </c>
      <c r="E64" s="108">
        <v>4843.3</v>
      </c>
      <c r="F64" s="109" t="s">
        <v>12</v>
      </c>
    </row>
    <row r="65" spans="2:6" ht="12.5">
      <c r="B65" s="34">
        <v>45790.44804398148</v>
      </c>
      <c r="C65" s="107">
        <v>24</v>
      </c>
      <c r="D65" s="108">
        <v>18.75</v>
      </c>
      <c r="E65" s="108">
        <v>450</v>
      </c>
      <c r="F65" s="109" t="s">
        <v>12</v>
      </c>
    </row>
    <row r="66" spans="2:6" ht="12.5">
      <c r="B66" s="34">
        <v>45790.44804398148</v>
      </c>
      <c r="C66" s="107">
        <v>239</v>
      </c>
      <c r="D66" s="108">
        <v>18.75</v>
      </c>
      <c r="E66" s="108">
        <v>4481.25</v>
      </c>
      <c r="F66" s="109" t="s">
        <v>12</v>
      </c>
    </row>
    <row r="67" spans="2:6" ht="12.5">
      <c r="B67" s="34">
        <v>45790.449108796296</v>
      </c>
      <c r="C67" s="107">
        <v>327</v>
      </c>
      <c r="D67" s="108">
        <v>18.739999999999998</v>
      </c>
      <c r="E67" s="108">
        <v>6127.98</v>
      </c>
      <c r="F67" s="109" t="s">
        <v>12</v>
      </c>
    </row>
    <row r="68" spans="2:6" ht="12.5">
      <c r="B68" s="34">
        <v>45790.449108796296</v>
      </c>
      <c r="C68" s="107">
        <v>119</v>
      </c>
      <c r="D68" s="108">
        <v>18.739999999999998</v>
      </c>
      <c r="E68" s="108">
        <v>2230.06</v>
      </c>
      <c r="F68" s="109" t="s">
        <v>12</v>
      </c>
    </row>
    <row r="69" spans="2:6" ht="12.5">
      <c r="B69" s="34">
        <v>45790.449108796296</v>
      </c>
      <c r="C69" s="107">
        <v>208</v>
      </c>
      <c r="D69" s="108">
        <v>18.739999999999998</v>
      </c>
      <c r="E69" s="108">
        <v>3897.9199999999996</v>
      </c>
      <c r="F69" s="109" t="s">
        <v>12</v>
      </c>
    </row>
    <row r="70" spans="2:6" ht="12.5">
      <c r="B70" s="34">
        <v>45790.449108796296</v>
      </c>
      <c r="C70" s="107">
        <v>31</v>
      </c>
      <c r="D70" s="108">
        <v>18.739999999999998</v>
      </c>
      <c r="E70" s="108">
        <v>580.93999999999994</v>
      </c>
      <c r="F70" s="109" t="s">
        <v>12</v>
      </c>
    </row>
    <row r="71" spans="2:6" ht="12.5">
      <c r="B71" s="34">
        <v>45790.455775462964</v>
      </c>
      <c r="C71" s="107">
        <v>273</v>
      </c>
      <c r="D71" s="108">
        <v>18.73</v>
      </c>
      <c r="E71" s="108">
        <v>5113.29</v>
      </c>
      <c r="F71" s="109" t="s">
        <v>12</v>
      </c>
    </row>
    <row r="72" spans="2:6" ht="12.5">
      <c r="B72" s="34">
        <v>45790.455775462964</v>
      </c>
      <c r="C72" s="107">
        <v>258</v>
      </c>
      <c r="D72" s="108">
        <v>18.73</v>
      </c>
      <c r="E72" s="108">
        <v>4832.34</v>
      </c>
      <c r="F72" s="109" t="s">
        <v>12</v>
      </c>
    </row>
    <row r="73" spans="2:6" ht="12.5">
      <c r="B73" s="34">
        <v>45790.460555555554</v>
      </c>
      <c r="C73" s="107">
        <v>502</v>
      </c>
      <c r="D73" s="108">
        <v>18.75</v>
      </c>
      <c r="E73" s="108">
        <v>9412.5</v>
      </c>
      <c r="F73" s="109" t="s">
        <v>12</v>
      </c>
    </row>
    <row r="74" spans="2:6" ht="12.5">
      <c r="B74" s="34">
        <v>45790.464004629626</v>
      </c>
      <c r="C74" s="107">
        <v>274</v>
      </c>
      <c r="D74" s="108">
        <v>18.739999999999998</v>
      </c>
      <c r="E74" s="108">
        <v>5134.7599999999993</v>
      </c>
      <c r="F74" s="109" t="s">
        <v>12</v>
      </c>
    </row>
    <row r="75" spans="2:6" ht="12.5">
      <c r="B75" s="34">
        <v>45790.468078703707</v>
      </c>
      <c r="C75" s="107">
        <v>17</v>
      </c>
      <c r="D75" s="108">
        <v>18.73</v>
      </c>
      <c r="E75" s="108">
        <v>318.41000000000003</v>
      </c>
      <c r="F75" s="109" t="s">
        <v>12</v>
      </c>
    </row>
    <row r="76" spans="2:6" ht="12.5">
      <c r="B76" s="34">
        <v>45790.473287037035</v>
      </c>
      <c r="C76" s="107">
        <v>284</v>
      </c>
      <c r="D76" s="108">
        <v>18.75</v>
      </c>
      <c r="E76" s="108">
        <v>5325</v>
      </c>
      <c r="F76" s="109" t="s">
        <v>12</v>
      </c>
    </row>
    <row r="77" spans="2:6" ht="12.5">
      <c r="B77" s="34">
        <v>45790.476354166669</v>
      </c>
      <c r="C77" s="107">
        <v>54</v>
      </c>
      <c r="D77" s="108">
        <v>18.77</v>
      </c>
      <c r="E77" s="108">
        <v>1013.5799999999999</v>
      </c>
      <c r="F77" s="109" t="s">
        <v>12</v>
      </c>
    </row>
    <row r="78" spans="2:6" ht="12.5">
      <c r="B78" s="34">
        <v>45790.476354166669</v>
      </c>
      <c r="C78" s="107">
        <v>61</v>
      </c>
      <c r="D78" s="108">
        <v>18.77</v>
      </c>
      <c r="E78" s="108">
        <v>1144.97</v>
      </c>
      <c r="F78" s="109" t="s">
        <v>12</v>
      </c>
    </row>
    <row r="79" spans="2:6" ht="12.5">
      <c r="B79" s="34">
        <v>45790.476354166669</v>
      </c>
      <c r="C79" s="107">
        <v>51</v>
      </c>
      <c r="D79" s="108">
        <v>18.77</v>
      </c>
      <c r="E79" s="108">
        <v>957.27</v>
      </c>
      <c r="F79" s="109" t="s">
        <v>12</v>
      </c>
    </row>
    <row r="80" spans="2:6" ht="12.5">
      <c r="B80" s="34">
        <v>45790.476435185185</v>
      </c>
      <c r="C80" s="107">
        <v>435</v>
      </c>
      <c r="D80" s="108">
        <v>18.75</v>
      </c>
      <c r="E80" s="108">
        <v>8156.25</v>
      </c>
      <c r="F80" s="109" t="s">
        <v>12</v>
      </c>
    </row>
    <row r="81" spans="2:6" ht="12.5">
      <c r="B81" s="34">
        <v>45790.476435185185</v>
      </c>
      <c r="C81" s="107">
        <v>53</v>
      </c>
      <c r="D81" s="108">
        <v>18.75</v>
      </c>
      <c r="E81" s="108">
        <v>993.75</v>
      </c>
      <c r="F81" s="109" t="s">
        <v>12</v>
      </c>
    </row>
    <row r="82" spans="2:6" ht="12.5">
      <c r="B82" s="34">
        <v>45790.477106481485</v>
      </c>
      <c r="C82" s="107">
        <v>236</v>
      </c>
      <c r="D82" s="108">
        <v>18.739999999999998</v>
      </c>
      <c r="E82" s="108">
        <v>4422.6399999999994</v>
      </c>
      <c r="F82" s="109" t="s">
        <v>12</v>
      </c>
    </row>
    <row r="83" spans="2:6" ht="12.5">
      <c r="B83" s="34">
        <v>45790.484780092593</v>
      </c>
      <c r="C83" s="107">
        <v>163</v>
      </c>
      <c r="D83" s="108">
        <v>18.75</v>
      </c>
      <c r="E83" s="108">
        <v>3056.25</v>
      </c>
      <c r="F83" s="109" t="s">
        <v>12</v>
      </c>
    </row>
    <row r="84" spans="2:6" ht="12.5">
      <c r="B84" s="34">
        <v>45790.487071759257</v>
      </c>
      <c r="C84" s="107">
        <v>535</v>
      </c>
      <c r="D84" s="108">
        <v>18.760000000000002</v>
      </c>
      <c r="E84" s="108">
        <v>10036.6</v>
      </c>
      <c r="F84" s="109" t="s">
        <v>12</v>
      </c>
    </row>
    <row r="85" spans="2:6" ht="12.5">
      <c r="B85" s="34">
        <v>45790.487071759257</v>
      </c>
      <c r="C85" s="107">
        <v>3</v>
      </c>
      <c r="D85" s="108">
        <v>18.760000000000002</v>
      </c>
      <c r="E85" s="108">
        <v>56.28</v>
      </c>
      <c r="F85" s="109" t="s">
        <v>12</v>
      </c>
    </row>
    <row r="86" spans="2:6" ht="12.5">
      <c r="B86" s="34">
        <v>45790.497314814813</v>
      </c>
      <c r="C86" s="107">
        <v>82</v>
      </c>
      <c r="D86" s="108">
        <v>18.77</v>
      </c>
      <c r="E86" s="108">
        <v>1539.1399999999999</v>
      </c>
      <c r="F86" s="109" t="s">
        <v>12</v>
      </c>
    </row>
    <row r="87" spans="2:6" ht="12.5">
      <c r="B87" s="34">
        <v>45790.497314814813</v>
      </c>
      <c r="C87" s="107">
        <v>82</v>
      </c>
      <c r="D87" s="108">
        <v>18.77</v>
      </c>
      <c r="E87" s="108">
        <v>1539.1399999999999</v>
      </c>
      <c r="F87" s="109" t="s">
        <v>12</v>
      </c>
    </row>
    <row r="88" spans="2:6" ht="12.5">
      <c r="B88" s="34">
        <v>45790.497314814813</v>
      </c>
      <c r="C88" s="107">
        <v>100</v>
      </c>
      <c r="D88" s="108">
        <v>18.77</v>
      </c>
      <c r="E88" s="108">
        <v>1877</v>
      </c>
      <c r="F88" s="109" t="s">
        <v>12</v>
      </c>
    </row>
    <row r="89" spans="2:6" ht="12.5">
      <c r="B89" s="34">
        <v>45790.498877314814</v>
      </c>
      <c r="C89" s="107">
        <v>256</v>
      </c>
      <c r="D89" s="108">
        <v>18.760000000000002</v>
      </c>
      <c r="E89" s="108">
        <v>4802.5600000000004</v>
      </c>
      <c r="F89" s="109" t="s">
        <v>12</v>
      </c>
    </row>
    <row r="90" spans="2:6" ht="12.5">
      <c r="B90" s="34">
        <v>45790.498877314814</v>
      </c>
      <c r="C90" s="107">
        <v>232</v>
      </c>
      <c r="D90" s="108">
        <v>18.760000000000002</v>
      </c>
      <c r="E90" s="108">
        <v>4352.3200000000006</v>
      </c>
      <c r="F90" s="109" t="s">
        <v>12</v>
      </c>
    </row>
    <row r="91" spans="2:6" ht="12.5">
      <c r="B91" s="34">
        <v>45790.498877314814</v>
      </c>
      <c r="C91" s="107">
        <v>27</v>
      </c>
      <c r="D91" s="108">
        <v>18.760000000000002</v>
      </c>
      <c r="E91" s="108">
        <v>506.52000000000004</v>
      </c>
      <c r="F91" s="109" t="s">
        <v>12</v>
      </c>
    </row>
    <row r="92" spans="2:6" ht="12.5">
      <c r="B92" s="34">
        <v>45790.498877314814</v>
      </c>
      <c r="C92" s="107">
        <v>27</v>
      </c>
      <c r="D92" s="108">
        <v>18.760000000000002</v>
      </c>
      <c r="E92" s="108">
        <v>506.52000000000004</v>
      </c>
      <c r="F92" s="109" t="s">
        <v>12</v>
      </c>
    </row>
    <row r="93" spans="2:6" ht="12.5">
      <c r="B93" s="34">
        <v>45790.499641203707</v>
      </c>
      <c r="C93" s="107">
        <v>137</v>
      </c>
      <c r="D93" s="108">
        <v>18.75</v>
      </c>
      <c r="E93" s="108">
        <v>2568.75</v>
      </c>
      <c r="F93" s="109" t="s">
        <v>12</v>
      </c>
    </row>
    <row r="94" spans="2:6" ht="12.5">
      <c r="B94" s="34">
        <v>45790.499641203707</v>
      </c>
      <c r="C94" s="107">
        <v>99</v>
      </c>
      <c r="D94" s="108">
        <v>18.75</v>
      </c>
      <c r="E94" s="108">
        <v>1856.25</v>
      </c>
      <c r="F94" s="109" t="s">
        <v>12</v>
      </c>
    </row>
    <row r="95" spans="2:6" ht="12.5">
      <c r="B95" s="34">
        <v>45790.510046296295</v>
      </c>
      <c r="C95" s="107">
        <v>287</v>
      </c>
      <c r="D95" s="108">
        <v>18.809999999999999</v>
      </c>
      <c r="E95" s="108">
        <v>5398.4699999999993</v>
      </c>
      <c r="F95" s="109" t="s">
        <v>12</v>
      </c>
    </row>
    <row r="96" spans="2:6" ht="12.5">
      <c r="B96" s="34">
        <v>45790.510358796295</v>
      </c>
      <c r="C96" s="107">
        <v>561</v>
      </c>
      <c r="D96" s="108">
        <v>18.8</v>
      </c>
      <c r="E96" s="108">
        <v>10546.800000000001</v>
      </c>
      <c r="F96" s="109" t="s">
        <v>12</v>
      </c>
    </row>
    <row r="97" spans="2:6" ht="12.5">
      <c r="B97" s="34">
        <v>45790.521643518521</v>
      </c>
      <c r="C97" s="107">
        <v>72</v>
      </c>
      <c r="D97" s="108">
        <v>18.79</v>
      </c>
      <c r="E97" s="108">
        <v>1352.8799999999999</v>
      </c>
      <c r="F97" s="109" t="s">
        <v>12</v>
      </c>
    </row>
    <row r="98" spans="2:6" ht="12.5">
      <c r="B98" s="34">
        <v>45790.522766203707</v>
      </c>
      <c r="C98" s="107">
        <v>243</v>
      </c>
      <c r="D98" s="108">
        <v>18.79</v>
      </c>
      <c r="E98" s="108">
        <v>4565.9699999999993</v>
      </c>
      <c r="F98" s="109" t="s">
        <v>12</v>
      </c>
    </row>
    <row r="99" spans="2:6" ht="12.5">
      <c r="B99" s="34">
        <v>45790.526192129626</v>
      </c>
      <c r="C99" s="107">
        <v>285</v>
      </c>
      <c r="D99" s="108">
        <v>18.78</v>
      </c>
      <c r="E99" s="108">
        <v>5352.3</v>
      </c>
      <c r="F99" s="109" t="s">
        <v>12</v>
      </c>
    </row>
    <row r="100" spans="2:6" ht="12.5">
      <c r="B100" s="34">
        <v>45790.526192129626</v>
      </c>
      <c r="C100" s="107">
        <v>49</v>
      </c>
      <c r="D100" s="108">
        <v>18.78</v>
      </c>
      <c r="E100" s="108">
        <v>920.22</v>
      </c>
      <c r="F100" s="109" t="s">
        <v>12</v>
      </c>
    </row>
    <row r="101" spans="2:6" ht="12.5">
      <c r="B101" s="34">
        <v>45790.526192129626</v>
      </c>
      <c r="C101" s="107">
        <v>281</v>
      </c>
      <c r="D101" s="108">
        <v>18.79</v>
      </c>
      <c r="E101" s="108">
        <v>5279.99</v>
      </c>
      <c r="F101" s="109" t="s">
        <v>12</v>
      </c>
    </row>
    <row r="102" spans="2:6" ht="12.5">
      <c r="B102" s="34">
        <v>45790.538935185185</v>
      </c>
      <c r="C102" s="107">
        <v>607</v>
      </c>
      <c r="D102" s="108">
        <v>18.79</v>
      </c>
      <c r="E102" s="108">
        <v>11405.529999999999</v>
      </c>
      <c r="F102" s="109" t="s">
        <v>12</v>
      </c>
    </row>
    <row r="103" spans="2:6" ht="12.5">
      <c r="B103" s="34">
        <v>45790.538935185185</v>
      </c>
      <c r="C103" s="107">
        <v>35</v>
      </c>
      <c r="D103" s="108">
        <v>18.79</v>
      </c>
      <c r="E103" s="108">
        <v>657.65</v>
      </c>
      <c r="F103" s="109" t="s">
        <v>12</v>
      </c>
    </row>
    <row r="104" spans="2:6" ht="12.5">
      <c r="B104" s="34">
        <v>45790.538935185185</v>
      </c>
      <c r="C104" s="107">
        <v>494</v>
      </c>
      <c r="D104" s="108">
        <v>18.79</v>
      </c>
      <c r="E104" s="108">
        <v>9282.26</v>
      </c>
      <c r="F104" s="109" t="s">
        <v>12</v>
      </c>
    </row>
    <row r="105" spans="2:6" ht="12.5">
      <c r="B105" s="34">
        <v>45790.551423611112</v>
      </c>
      <c r="C105" s="107">
        <v>64</v>
      </c>
      <c r="D105" s="108">
        <v>18.78</v>
      </c>
      <c r="E105" s="108">
        <v>1201.92</v>
      </c>
      <c r="F105" s="109" t="s">
        <v>12</v>
      </c>
    </row>
    <row r="106" spans="2:6" ht="12.5">
      <c r="B106" s="34">
        <v>45790.551423611112</v>
      </c>
      <c r="C106" s="107">
        <v>61</v>
      </c>
      <c r="D106" s="108">
        <v>18.78</v>
      </c>
      <c r="E106" s="108">
        <v>1145.5800000000002</v>
      </c>
      <c r="F106" s="109" t="s">
        <v>12</v>
      </c>
    </row>
    <row r="107" spans="2:6" ht="12.5">
      <c r="B107" s="34">
        <v>45790.551423611112</v>
      </c>
      <c r="C107" s="107">
        <v>60</v>
      </c>
      <c r="D107" s="108">
        <v>18.78</v>
      </c>
      <c r="E107" s="108">
        <v>1126.8000000000002</v>
      </c>
      <c r="F107" s="109" t="s">
        <v>12</v>
      </c>
    </row>
    <row r="108" spans="2:6" ht="12.5">
      <c r="B108" s="34">
        <v>45790.552499999998</v>
      </c>
      <c r="C108" s="107">
        <v>240</v>
      </c>
      <c r="D108" s="108">
        <v>18.77</v>
      </c>
      <c r="E108" s="108">
        <v>4504.8</v>
      </c>
      <c r="F108" s="109" t="s">
        <v>12</v>
      </c>
    </row>
    <row r="109" spans="2:6" ht="12.5">
      <c r="B109" s="34">
        <v>45790.552499999998</v>
      </c>
      <c r="C109" s="107">
        <v>486</v>
      </c>
      <c r="D109" s="108">
        <v>18.77</v>
      </c>
      <c r="E109" s="108">
        <v>9122.2199999999993</v>
      </c>
      <c r="F109" s="109" t="s">
        <v>12</v>
      </c>
    </row>
    <row r="110" spans="2:6" ht="12.5">
      <c r="B110" s="34">
        <v>45790.564976851849</v>
      </c>
      <c r="C110" s="107">
        <v>265</v>
      </c>
      <c r="D110" s="108">
        <v>18.78</v>
      </c>
      <c r="E110" s="108">
        <v>4976.7000000000007</v>
      </c>
      <c r="F110" s="109" t="s">
        <v>12</v>
      </c>
    </row>
    <row r="111" spans="2:6" ht="12.5">
      <c r="B111" s="34">
        <v>45790.567754629628</v>
      </c>
      <c r="C111" s="107">
        <v>236</v>
      </c>
      <c r="D111" s="108">
        <v>18.77</v>
      </c>
      <c r="E111" s="108">
        <v>4429.72</v>
      </c>
      <c r="F111" s="109" t="s">
        <v>12</v>
      </c>
    </row>
    <row r="112" spans="2:6" ht="12.5">
      <c r="B112" s="34">
        <v>45790.577141203707</v>
      </c>
      <c r="C112" s="107">
        <v>61</v>
      </c>
      <c r="D112" s="108">
        <v>18.760000000000002</v>
      </c>
      <c r="E112" s="108">
        <v>1144.3600000000001</v>
      </c>
      <c r="F112" s="109" t="s">
        <v>12</v>
      </c>
    </row>
    <row r="113" spans="2:6" ht="12.5">
      <c r="B113" s="34">
        <v>45790.577141203707</v>
      </c>
      <c r="C113" s="107">
        <v>56</v>
      </c>
      <c r="D113" s="108">
        <v>18.760000000000002</v>
      </c>
      <c r="E113" s="108">
        <v>1050.5600000000002</v>
      </c>
      <c r="F113" s="109" t="s">
        <v>12</v>
      </c>
    </row>
    <row r="114" spans="2:6" ht="12.5">
      <c r="B114" s="34">
        <v>45790.578923611109</v>
      </c>
      <c r="C114" s="107">
        <v>278</v>
      </c>
      <c r="D114" s="108">
        <v>18.760000000000002</v>
      </c>
      <c r="E114" s="108">
        <v>5215.2800000000007</v>
      </c>
      <c r="F114" s="109" t="s">
        <v>12</v>
      </c>
    </row>
    <row r="115" spans="2:6" ht="12.5">
      <c r="B115" s="34">
        <v>45790.583078703705</v>
      </c>
      <c r="C115" s="107">
        <v>258</v>
      </c>
      <c r="D115" s="108">
        <v>18.760000000000002</v>
      </c>
      <c r="E115" s="108">
        <v>4840.0800000000008</v>
      </c>
      <c r="F115" s="109" t="s">
        <v>12</v>
      </c>
    </row>
    <row r="116" spans="2:6" ht="12.5">
      <c r="B116" s="34">
        <v>45790.583136574074</v>
      </c>
      <c r="C116" s="107">
        <v>25</v>
      </c>
      <c r="D116" s="108">
        <v>18.75</v>
      </c>
      <c r="E116" s="108">
        <v>468.75</v>
      </c>
      <c r="F116" s="109" t="s">
        <v>12</v>
      </c>
    </row>
    <row r="117" spans="2:6" ht="12.5">
      <c r="B117" s="34">
        <v>45790.583136574074</v>
      </c>
      <c r="C117" s="107">
        <v>335</v>
      </c>
      <c r="D117" s="108">
        <v>18.75</v>
      </c>
      <c r="E117" s="108">
        <v>6281.25</v>
      </c>
      <c r="F117" s="109" t="s">
        <v>12</v>
      </c>
    </row>
    <row r="118" spans="2:6" ht="12.5">
      <c r="B118" s="34">
        <v>45790.586122685185</v>
      </c>
      <c r="C118" s="107">
        <v>362</v>
      </c>
      <c r="D118" s="108">
        <v>18.75</v>
      </c>
      <c r="E118" s="108">
        <v>6787.5</v>
      </c>
      <c r="F118" s="109" t="s">
        <v>12</v>
      </c>
    </row>
    <row r="119" spans="2:6" ht="12.5">
      <c r="B119" s="34">
        <v>45790.589467592596</v>
      </c>
      <c r="C119" s="107">
        <v>158</v>
      </c>
      <c r="D119" s="108">
        <v>18.739999999999998</v>
      </c>
      <c r="E119" s="108">
        <v>2960.9199999999996</v>
      </c>
      <c r="F119" s="109" t="s">
        <v>12</v>
      </c>
    </row>
    <row r="120" spans="2:6" ht="12.5">
      <c r="B120" s="34">
        <v>45790.589467592596</v>
      </c>
      <c r="C120" s="107">
        <v>103</v>
      </c>
      <c r="D120" s="108">
        <v>18.739999999999998</v>
      </c>
      <c r="E120" s="108">
        <v>1930.2199999999998</v>
      </c>
      <c r="F120" s="109" t="s">
        <v>12</v>
      </c>
    </row>
    <row r="121" spans="2:6" ht="12.5">
      <c r="B121" s="34">
        <v>45790.602129629631</v>
      </c>
      <c r="C121" s="107">
        <v>283</v>
      </c>
      <c r="D121" s="108">
        <v>18.739999999999998</v>
      </c>
      <c r="E121" s="108">
        <v>5303.4199999999992</v>
      </c>
      <c r="F121" s="109" t="s">
        <v>12</v>
      </c>
    </row>
    <row r="122" spans="2:6" ht="12.5">
      <c r="B122" s="34">
        <v>45790.602129629631</v>
      </c>
      <c r="C122" s="107">
        <v>2</v>
      </c>
      <c r="D122" s="108">
        <v>18.739999999999998</v>
      </c>
      <c r="E122" s="108">
        <v>37.479999999999997</v>
      </c>
      <c r="F122" s="109" t="s">
        <v>12</v>
      </c>
    </row>
    <row r="123" spans="2:6" ht="12.5">
      <c r="B123" s="34">
        <v>45790.602395833332</v>
      </c>
      <c r="C123" s="107">
        <v>283</v>
      </c>
      <c r="D123" s="108">
        <v>18.73</v>
      </c>
      <c r="E123" s="108">
        <v>5300.59</v>
      </c>
      <c r="F123" s="109" t="s">
        <v>12</v>
      </c>
    </row>
    <row r="124" spans="2:6" ht="12.5">
      <c r="B124" s="34">
        <v>45790.602395833332</v>
      </c>
      <c r="C124" s="107">
        <v>236</v>
      </c>
      <c r="D124" s="108">
        <v>18.73</v>
      </c>
      <c r="E124" s="108">
        <v>4420.28</v>
      </c>
      <c r="F124" s="109" t="s">
        <v>12</v>
      </c>
    </row>
    <row r="125" spans="2:6" ht="12.5">
      <c r="B125" s="34">
        <v>45790.602395833332</v>
      </c>
      <c r="C125" s="107">
        <v>240</v>
      </c>
      <c r="D125" s="108">
        <v>18.73</v>
      </c>
      <c r="E125" s="108">
        <v>4495.2</v>
      </c>
      <c r="F125" s="109" t="s">
        <v>12</v>
      </c>
    </row>
    <row r="126" spans="2:6" ht="12.5">
      <c r="B126" s="34">
        <v>45790.606620370374</v>
      </c>
      <c r="C126" s="107">
        <v>37</v>
      </c>
      <c r="D126" s="108">
        <v>18.73</v>
      </c>
      <c r="E126" s="108">
        <v>693.01</v>
      </c>
      <c r="F126" s="109" t="s">
        <v>12</v>
      </c>
    </row>
    <row r="127" spans="2:6" ht="12.5">
      <c r="B127" s="34">
        <v>45790.611215277779</v>
      </c>
      <c r="C127" s="107">
        <v>238</v>
      </c>
      <c r="D127" s="108">
        <v>18.77</v>
      </c>
      <c r="E127" s="108">
        <v>4467.26</v>
      </c>
      <c r="F127" s="109" t="s">
        <v>12</v>
      </c>
    </row>
    <row r="128" spans="2:6" ht="12.5">
      <c r="B128" s="34">
        <v>45790.616539351853</v>
      </c>
      <c r="C128" s="107">
        <v>77</v>
      </c>
      <c r="D128" s="108">
        <v>18.79</v>
      </c>
      <c r="E128" s="108">
        <v>1446.83</v>
      </c>
      <c r="F128" s="109" t="s">
        <v>12</v>
      </c>
    </row>
    <row r="129" spans="2:6" ht="12.5">
      <c r="B129" s="34">
        <v>45790.616539351853</v>
      </c>
      <c r="C129" s="107">
        <v>54</v>
      </c>
      <c r="D129" s="108">
        <v>18.79</v>
      </c>
      <c r="E129" s="108">
        <v>1014.66</v>
      </c>
      <c r="F129" s="109" t="s">
        <v>12</v>
      </c>
    </row>
    <row r="130" spans="2:6" ht="12.5">
      <c r="B130" s="34">
        <v>45790.616539351853</v>
      </c>
      <c r="C130" s="107">
        <v>59</v>
      </c>
      <c r="D130" s="108">
        <v>18.79</v>
      </c>
      <c r="E130" s="108">
        <v>1108.6099999999999</v>
      </c>
      <c r="F130" s="109" t="s">
        <v>12</v>
      </c>
    </row>
    <row r="131" spans="2:6" ht="12.5">
      <c r="B131" s="34">
        <v>45790.61891203704</v>
      </c>
      <c r="C131" s="107">
        <v>250</v>
      </c>
      <c r="D131" s="108">
        <v>18.78</v>
      </c>
      <c r="E131" s="108">
        <v>4695</v>
      </c>
      <c r="F131" s="109" t="s">
        <v>12</v>
      </c>
    </row>
    <row r="132" spans="2:6" ht="12.5">
      <c r="B132" s="34">
        <v>45790.621550925927</v>
      </c>
      <c r="C132" s="107">
        <v>27</v>
      </c>
      <c r="D132" s="108">
        <v>18.78</v>
      </c>
      <c r="E132" s="108">
        <v>507.06000000000006</v>
      </c>
      <c r="F132" s="109" t="s">
        <v>12</v>
      </c>
    </row>
    <row r="133" spans="2:6" ht="12.5">
      <c r="B133" s="34">
        <v>45790.621550925927</v>
      </c>
      <c r="C133" s="107">
        <v>156</v>
      </c>
      <c r="D133" s="108">
        <v>18.78</v>
      </c>
      <c r="E133" s="108">
        <v>2929.6800000000003</v>
      </c>
      <c r="F133" s="109" t="s">
        <v>12</v>
      </c>
    </row>
    <row r="134" spans="2:6" ht="12.5">
      <c r="B134" s="34">
        <v>45790.621550925927</v>
      </c>
      <c r="C134" s="107">
        <v>206</v>
      </c>
      <c r="D134" s="108">
        <v>18.78</v>
      </c>
      <c r="E134" s="108">
        <v>3868.6800000000003</v>
      </c>
      <c r="F134" s="109" t="s">
        <v>12</v>
      </c>
    </row>
    <row r="135" spans="2:6" ht="12.5">
      <c r="B135" s="34">
        <v>45790.621550925927</v>
      </c>
      <c r="C135" s="107">
        <v>206</v>
      </c>
      <c r="D135" s="108">
        <v>18.78</v>
      </c>
      <c r="E135" s="108">
        <v>3868.6800000000003</v>
      </c>
      <c r="F135" s="109" t="s">
        <v>12</v>
      </c>
    </row>
    <row r="136" spans="2:6" ht="12.5">
      <c r="B136" s="34">
        <v>45790.621550925927</v>
      </c>
      <c r="C136" s="107">
        <v>156</v>
      </c>
      <c r="D136" s="108">
        <v>18.78</v>
      </c>
      <c r="E136" s="108">
        <v>2929.6800000000003</v>
      </c>
      <c r="F136" s="109" t="s">
        <v>12</v>
      </c>
    </row>
    <row r="137" spans="2:6" ht="12.5">
      <c r="B137" s="34">
        <v>45790.625798611109</v>
      </c>
      <c r="C137" s="107">
        <v>282</v>
      </c>
      <c r="D137" s="108">
        <v>18.760000000000002</v>
      </c>
      <c r="E137" s="108">
        <v>5290.3200000000006</v>
      </c>
      <c r="F137" s="109" t="s">
        <v>12</v>
      </c>
    </row>
    <row r="138" spans="2:6" ht="12.5">
      <c r="B138" s="34">
        <v>45790.631574074076</v>
      </c>
      <c r="C138" s="107">
        <v>62</v>
      </c>
      <c r="D138" s="108">
        <v>18.760000000000002</v>
      </c>
      <c r="E138" s="108">
        <v>1163.1200000000001</v>
      </c>
      <c r="F138" s="109" t="s">
        <v>12</v>
      </c>
    </row>
    <row r="139" spans="2:6" ht="12.5">
      <c r="B139" s="34">
        <v>45790.631574074076</v>
      </c>
      <c r="C139" s="107">
        <v>199</v>
      </c>
      <c r="D139" s="108">
        <v>18.760000000000002</v>
      </c>
      <c r="E139" s="108">
        <v>3733.2400000000002</v>
      </c>
      <c r="F139" s="109" t="s">
        <v>12</v>
      </c>
    </row>
    <row r="140" spans="2:6" ht="12.5">
      <c r="B140" s="34">
        <v>45790.633032407408</v>
      </c>
      <c r="C140" s="107">
        <v>237</v>
      </c>
      <c r="D140" s="108">
        <v>18.75</v>
      </c>
      <c r="E140" s="108">
        <v>4443.75</v>
      </c>
      <c r="F140" s="109" t="s">
        <v>12</v>
      </c>
    </row>
    <row r="141" spans="2:6" ht="12.5">
      <c r="B141" s="34">
        <v>45790.633032407408</v>
      </c>
      <c r="C141" s="107">
        <v>273</v>
      </c>
      <c r="D141" s="108">
        <v>18.75</v>
      </c>
      <c r="E141" s="108">
        <v>5118.75</v>
      </c>
      <c r="F141" s="109" t="s">
        <v>12</v>
      </c>
    </row>
    <row r="142" spans="2:6" ht="12.5">
      <c r="B142" s="34">
        <v>45790.633032407408</v>
      </c>
      <c r="C142" s="107">
        <v>15</v>
      </c>
      <c r="D142" s="108">
        <v>18.75</v>
      </c>
      <c r="E142" s="108">
        <v>281.25</v>
      </c>
      <c r="F142" s="109" t="s">
        <v>12</v>
      </c>
    </row>
    <row r="143" spans="2:6" ht="12.5">
      <c r="B143" s="34">
        <v>45790.644953703704</v>
      </c>
      <c r="C143" s="107">
        <v>240</v>
      </c>
      <c r="D143" s="108">
        <v>18.73</v>
      </c>
      <c r="E143" s="108">
        <v>4495.2</v>
      </c>
      <c r="F143" s="109" t="s">
        <v>12</v>
      </c>
    </row>
    <row r="144" spans="2:6" ht="12.5">
      <c r="B144" s="34">
        <v>45790.645543981482</v>
      </c>
      <c r="C144" s="107">
        <v>251</v>
      </c>
      <c r="D144" s="108">
        <v>18.73</v>
      </c>
      <c r="E144" s="108">
        <v>4701.2300000000005</v>
      </c>
      <c r="F144" s="109" t="s">
        <v>12</v>
      </c>
    </row>
    <row r="145" spans="2:6" ht="12.5">
      <c r="B145" s="34">
        <v>45790.645902777775</v>
      </c>
      <c r="C145" s="107">
        <v>727</v>
      </c>
      <c r="D145" s="108">
        <v>18.72</v>
      </c>
      <c r="E145" s="108">
        <v>13609.439999999999</v>
      </c>
      <c r="F145" s="109" t="s">
        <v>12</v>
      </c>
    </row>
    <row r="146" spans="2:6" ht="12.5">
      <c r="B146" s="34">
        <v>45790.65283564815</v>
      </c>
      <c r="C146" s="107">
        <v>338</v>
      </c>
      <c r="D146" s="108">
        <v>18.690000000000001</v>
      </c>
      <c r="E146" s="108">
        <v>6317.22</v>
      </c>
      <c r="F146" s="109" t="s">
        <v>12</v>
      </c>
    </row>
    <row r="147" spans="2:6" ht="12.5">
      <c r="B147" s="34">
        <v>45790.65283564815</v>
      </c>
      <c r="C147" s="107">
        <v>102</v>
      </c>
      <c r="D147" s="108">
        <v>18.690000000000001</v>
      </c>
      <c r="E147" s="108">
        <v>1906.38</v>
      </c>
      <c r="F147" s="109" t="s">
        <v>12</v>
      </c>
    </row>
    <row r="148" spans="2:6" ht="12.5">
      <c r="B148" s="34">
        <v>45790.65283564815</v>
      </c>
      <c r="C148" s="107">
        <v>338</v>
      </c>
      <c r="D148" s="108">
        <v>18.690000000000001</v>
      </c>
      <c r="E148" s="108">
        <v>6317.22</v>
      </c>
      <c r="F148" s="109" t="s">
        <v>12</v>
      </c>
    </row>
    <row r="149" spans="2:6" ht="12.5">
      <c r="B149" s="34">
        <v>45790.658761574072</v>
      </c>
      <c r="C149" s="107">
        <v>109</v>
      </c>
      <c r="D149" s="108">
        <v>18.72</v>
      </c>
      <c r="E149" s="108">
        <v>2040.4799999999998</v>
      </c>
      <c r="F149" s="109" t="s">
        <v>12</v>
      </c>
    </row>
    <row r="150" spans="2:6" ht="12.5">
      <c r="B150" s="34">
        <v>45790.658807870372</v>
      </c>
      <c r="C150" s="107">
        <v>153</v>
      </c>
      <c r="D150" s="108">
        <v>18.72</v>
      </c>
      <c r="E150" s="108">
        <v>2864.16</v>
      </c>
      <c r="F150" s="109" t="s">
        <v>12</v>
      </c>
    </row>
    <row r="151" spans="2:6" ht="12.5">
      <c r="B151" s="34">
        <v>45790.659421296295</v>
      </c>
      <c r="C151" s="107">
        <v>499</v>
      </c>
      <c r="D151" s="108">
        <v>18.71</v>
      </c>
      <c r="E151" s="108">
        <v>9336.2900000000009</v>
      </c>
      <c r="F151" s="109" t="s">
        <v>12</v>
      </c>
    </row>
    <row r="152" spans="2:6" ht="12.5">
      <c r="B152" s="34">
        <v>45790.659421296295</v>
      </c>
      <c r="C152" s="107">
        <v>520</v>
      </c>
      <c r="D152" s="108">
        <v>18.71</v>
      </c>
      <c r="E152" s="108">
        <v>9729.2000000000007</v>
      </c>
      <c r="F152" s="109" t="s">
        <v>12</v>
      </c>
    </row>
    <row r="153" spans="2:6" ht="12.5">
      <c r="B153" s="34">
        <v>45790.666064814817</v>
      </c>
      <c r="C153" s="107">
        <v>476</v>
      </c>
      <c r="D153" s="108">
        <v>18.73</v>
      </c>
      <c r="E153" s="108">
        <v>8915.48</v>
      </c>
      <c r="F153" s="109" t="s">
        <v>12</v>
      </c>
    </row>
    <row r="154" spans="2:6" ht="12.5">
      <c r="B154" s="34">
        <v>45790.666064814817</v>
      </c>
      <c r="C154" s="107">
        <v>254</v>
      </c>
      <c r="D154" s="108">
        <v>18.73</v>
      </c>
      <c r="E154" s="108">
        <v>4757.42</v>
      </c>
      <c r="F154" s="109" t="s">
        <v>12</v>
      </c>
    </row>
    <row r="155" spans="2:6" ht="12.5">
      <c r="B155" s="34">
        <v>45790.671307870369</v>
      </c>
      <c r="C155" s="107">
        <v>258</v>
      </c>
      <c r="D155" s="108">
        <v>18.75</v>
      </c>
      <c r="E155" s="108">
        <v>4837.5</v>
      </c>
      <c r="F155" s="109" t="s">
        <v>12</v>
      </c>
    </row>
    <row r="156" spans="2:6" ht="12.5">
      <c r="B156" s="34">
        <v>45790.676249999997</v>
      </c>
      <c r="C156" s="107">
        <v>247</v>
      </c>
      <c r="D156" s="108">
        <v>18.760000000000002</v>
      </c>
      <c r="E156" s="108">
        <v>4633.72</v>
      </c>
      <c r="F156" s="109" t="s">
        <v>12</v>
      </c>
    </row>
    <row r="157" spans="2:6" ht="12.5">
      <c r="B157" s="34">
        <v>45790.676249999997</v>
      </c>
      <c r="C157" s="107">
        <v>512</v>
      </c>
      <c r="D157" s="108">
        <v>18.760000000000002</v>
      </c>
      <c r="E157" s="108">
        <v>9605.1200000000008</v>
      </c>
      <c r="F157" s="109" t="s">
        <v>12</v>
      </c>
    </row>
    <row r="158" spans="2:6" ht="12.5">
      <c r="B158" s="34">
        <v>45790.676249999997</v>
      </c>
      <c r="C158" s="107">
        <v>263</v>
      </c>
      <c r="D158" s="108">
        <v>18.760000000000002</v>
      </c>
      <c r="E158" s="108">
        <v>4933.88</v>
      </c>
      <c r="F158" s="109" t="s">
        <v>12</v>
      </c>
    </row>
    <row r="159" spans="2:6" ht="12.5">
      <c r="B159" s="34">
        <v>45790.682581018518</v>
      </c>
      <c r="C159" s="107">
        <v>192</v>
      </c>
      <c r="D159" s="108">
        <v>18.739999999999998</v>
      </c>
      <c r="E159" s="108">
        <v>3598.08</v>
      </c>
      <c r="F159" s="109" t="s">
        <v>12</v>
      </c>
    </row>
    <row r="160" spans="2:6" ht="12.5">
      <c r="B160" s="34">
        <v>45790.682581018518</v>
      </c>
      <c r="C160" s="107">
        <v>415</v>
      </c>
      <c r="D160" s="108">
        <v>18.739999999999998</v>
      </c>
      <c r="E160" s="108">
        <v>7777.0999999999995</v>
      </c>
      <c r="F160" s="109" t="s">
        <v>12</v>
      </c>
    </row>
    <row r="161" spans="2:6" ht="12.5">
      <c r="B161" s="34">
        <v>45790.682581018518</v>
      </c>
      <c r="C161" s="107">
        <v>266</v>
      </c>
      <c r="D161" s="108">
        <v>18.739999999999998</v>
      </c>
      <c r="E161" s="108">
        <v>4984.8399999999992</v>
      </c>
      <c r="F161" s="109" t="s">
        <v>12</v>
      </c>
    </row>
    <row r="162" spans="2:6" ht="12.5">
      <c r="B162" s="34">
        <v>45790.693425925929</v>
      </c>
      <c r="C162" s="107">
        <v>534</v>
      </c>
      <c r="D162" s="108">
        <v>18.809999999999999</v>
      </c>
      <c r="E162" s="108">
        <v>10044.539999999999</v>
      </c>
      <c r="F162" s="109" t="s">
        <v>12</v>
      </c>
    </row>
    <row r="163" spans="2:6" ht="12.5">
      <c r="B163" s="34">
        <v>45790.693425925929</v>
      </c>
      <c r="C163" s="107">
        <v>288</v>
      </c>
      <c r="D163" s="108">
        <v>18.809999999999999</v>
      </c>
      <c r="E163" s="108">
        <v>5417.28</v>
      </c>
      <c r="F163" s="109" t="s">
        <v>12</v>
      </c>
    </row>
    <row r="164" spans="2:6" ht="12.5">
      <c r="B164" s="34">
        <v>45790.697939814818</v>
      </c>
      <c r="C164" s="107">
        <v>66</v>
      </c>
      <c r="D164" s="108">
        <v>18.850000000000001</v>
      </c>
      <c r="E164" s="108">
        <v>1244.1000000000001</v>
      </c>
      <c r="F164" s="109" t="s">
        <v>12</v>
      </c>
    </row>
    <row r="165" spans="2:6" ht="12.5">
      <c r="B165" s="34">
        <v>45790.69798611111</v>
      </c>
      <c r="C165" s="107">
        <v>248</v>
      </c>
      <c r="D165" s="108">
        <v>18.82</v>
      </c>
      <c r="E165" s="108">
        <v>4667.3599999999997</v>
      </c>
      <c r="F165" s="109" t="s">
        <v>12</v>
      </c>
    </row>
    <row r="166" spans="2:6" ht="12.5">
      <c r="B166" s="34">
        <v>45790.69798611111</v>
      </c>
      <c r="C166" s="107">
        <v>519</v>
      </c>
      <c r="D166" s="108">
        <v>18.829999999999998</v>
      </c>
      <c r="E166" s="108">
        <v>9772.7699999999986</v>
      </c>
      <c r="F166" s="109" t="s">
        <v>12</v>
      </c>
    </row>
    <row r="167" spans="2:6" ht="12.5">
      <c r="B167" s="34">
        <v>45790.69798611111</v>
      </c>
      <c r="C167" s="107">
        <v>283</v>
      </c>
      <c r="D167" s="108">
        <v>18.84</v>
      </c>
      <c r="E167" s="108">
        <v>5331.72</v>
      </c>
      <c r="F167" s="109" t="s">
        <v>12</v>
      </c>
    </row>
    <row r="168" spans="2:6" ht="12.5">
      <c r="B168" s="34">
        <v>45790.710763888892</v>
      </c>
      <c r="C168" s="107">
        <v>467</v>
      </c>
      <c r="D168" s="108">
        <v>18.82</v>
      </c>
      <c r="E168" s="108">
        <v>8788.94</v>
      </c>
      <c r="F168" s="109" t="s">
        <v>12</v>
      </c>
    </row>
    <row r="169" spans="2:6" ht="12.5">
      <c r="B169" s="34">
        <v>45790.710763888892</v>
      </c>
      <c r="C169" s="107">
        <v>79</v>
      </c>
      <c r="D169" s="108">
        <v>18.82</v>
      </c>
      <c r="E169" s="108">
        <v>1486.78</v>
      </c>
      <c r="F169" s="109" t="s">
        <v>12</v>
      </c>
    </row>
    <row r="170" spans="2:6" ht="12.5">
      <c r="B170" s="34">
        <v>45790.711006944446</v>
      </c>
      <c r="C170" s="107">
        <v>258</v>
      </c>
      <c r="D170" s="108">
        <v>18.809999999999999</v>
      </c>
      <c r="E170" s="108">
        <v>4852.9799999999996</v>
      </c>
      <c r="F170" s="109" t="s">
        <v>12</v>
      </c>
    </row>
    <row r="171" spans="2:6" ht="12.5">
      <c r="B171" s="34">
        <v>45790.711006944446</v>
      </c>
      <c r="C171" s="107">
        <v>526</v>
      </c>
      <c r="D171" s="108">
        <v>18.809999999999999</v>
      </c>
      <c r="E171" s="108">
        <v>9894.06</v>
      </c>
      <c r="F171" s="109" t="s">
        <v>12</v>
      </c>
    </row>
    <row r="172" spans="2:6" ht="12.5">
      <c r="B172" s="34">
        <v>45790.715405092589</v>
      </c>
      <c r="C172" s="107">
        <v>167</v>
      </c>
      <c r="D172" s="108">
        <v>18.8</v>
      </c>
      <c r="E172" s="108">
        <v>3139.6</v>
      </c>
      <c r="F172" s="109" t="s">
        <v>12</v>
      </c>
    </row>
    <row r="173" spans="2:6" ht="12.5">
      <c r="B173" s="34">
        <v>45790.718530092592</v>
      </c>
      <c r="C173" s="107">
        <v>509</v>
      </c>
      <c r="D173" s="108">
        <v>18.8</v>
      </c>
      <c r="E173" s="108">
        <v>9569.2000000000007</v>
      </c>
      <c r="F173" s="109" t="s">
        <v>12</v>
      </c>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4C9C-5E5D-459B-93C9-0B5ADFE682B4}">
  <dimension ref="B1:L1000"/>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45789</v>
      </c>
      <c r="C15" s="59">
        <f>SUMIF(F20:F5000,F15,C20:C5000)</f>
        <v>39646</v>
      </c>
      <c r="D15" s="60">
        <f>E15/C15</f>
        <v>18.801822882510219</v>
      </c>
      <c r="E15" s="60">
        <f>SUMIF(F20:F5000,F15,E20:E5000)</f>
        <v>745417.07000000018</v>
      </c>
      <c r="F15" s="61" t="s">
        <v>12</v>
      </c>
    </row>
    <row r="16" spans="2:10">
      <c r="B16" s="26">
        <v>45789</v>
      </c>
      <c r="C16" s="59">
        <f>SUMIF(F20:F5001,F16,C20:C5001)</f>
        <v>0</v>
      </c>
      <c r="D16" s="60">
        <v>0</v>
      </c>
      <c r="E16" s="60">
        <f>SUMIF(F20:F5001,F16,E20:E5001)</f>
        <v>0</v>
      </c>
      <c r="F16" s="61" t="s">
        <v>22</v>
      </c>
    </row>
    <row r="17" spans="2:12" ht="12.5">
      <c r="B17" s="26">
        <v>45789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45789.379166666666</v>
      </c>
      <c r="C20" s="107">
        <v>255</v>
      </c>
      <c r="D20" s="108">
        <v>18.989999999999998</v>
      </c>
      <c r="E20" s="108">
        <v>4842.45</v>
      </c>
      <c r="F20" s="109" t="s">
        <v>12</v>
      </c>
      <c r="G20" s="87"/>
      <c r="H20" s="86"/>
      <c r="I20" s="86"/>
      <c r="J20" s="86"/>
      <c r="K20" s="86"/>
    </row>
    <row r="21" spans="2:12" ht="12.5">
      <c r="B21" s="34">
        <v>45789.380601851852</v>
      </c>
      <c r="C21" s="107">
        <v>483</v>
      </c>
      <c r="D21" s="108">
        <v>18.989999999999998</v>
      </c>
      <c r="E21" s="108">
        <v>9172.17</v>
      </c>
      <c r="F21" s="109" t="s">
        <v>12</v>
      </c>
    </row>
    <row r="22" spans="2:12" ht="12.5">
      <c r="B22" s="34">
        <v>45789.381249999999</v>
      </c>
      <c r="C22" s="107">
        <v>241</v>
      </c>
      <c r="D22" s="108">
        <v>18.98</v>
      </c>
      <c r="E22" s="108">
        <v>4574.18</v>
      </c>
      <c r="F22" s="109" t="s">
        <v>12</v>
      </c>
    </row>
    <row r="23" spans="2:12" ht="12.5">
      <c r="B23" s="34">
        <v>45789.382337962961</v>
      </c>
      <c r="C23" s="107">
        <v>243</v>
      </c>
      <c r="D23" s="108">
        <v>19</v>
      </c>
      <c r="E23" s="108">
        <v>4617</v>
      </c>
      <c r="F23" s="109" t="s">
        <v>12</v>
      </c>
    </row>
    <row r="24" spans="2:12" ht="12.5">
      <c r="B24" s="34">
        <v>45789.383564814816</v>
      </c>
      <c r="C24" s="107">
        <v>279</v>
      </c>
      <c r="D24" s="108">
        <v>18.989999999999998</v>
      </c>
      <c r="E24" s="108">
        <v>5298.2099999999991</v>
      </c>
      <c r="F24" s="109" t="s">
        <v>12</v>
      </c>
    </row>
    <row r="25" spans="2:12" ht="12.5">
      <c r="B25" s="34">
        <v>45789.383564814816</v>
      </c>
      <c r="C25" s="107">
        <v>38</v>
      </c>
      <c r="D25" s="108">
        <v>18.989999999999998</v>
      </c>
      <c r="E25" s="108">
        <v>721.61999999999989</v>
      </c>
      <c r="F25" s="109" t="s">
        <v>12</v>
      </c>
    </row>
    <row r="26" spans="2:12" ht="12.5">
      <c r="B26" s="34">
        <v>45789.385243055556</v>
      </c>
      <c r="C26" s="107">
        <v>311</v>
      </c>
      <c r="D26" s="108">
        <v>19.02</v>
      </c>
      <c r="E26" s="108">
        <v>5915.22</v>
      </c>
      <c r="F26" s="109" t="s">
        <v>12</v>
      </c>
    </row>
    <row r="27" spans="2:12" ht="12.5">
      <c r="B27" s="34">
        <v>45789.387997685182</v>
      </c>
      <c r="C27" s="107">
        <v>241</v>
      </c>
      <c r="D27" s="108">
        <v>18.91</v>
      </c>
      <c r="E27" s="108">
        <v>4557.3100000000004</v>
      </c>
      <c r="F27" s="109" t="s">
        <v>12</v>
      </c>
    </row>
    <row r="28" spans="2:12" ht="12.5">
      <c r="B28" s="34">
        <v>45789.389513888891</v>
      </c>
      <c r="C28" s="107">
        <v>139</v>
      </c>
      <c r="D28" s="108">
        <v>18.88</v>
      </c>
      <c r="E28" s="108">
        <v>2624.3199999999997</v>
      </c>
      <c r="F28" s="109" t="s">
        <v>12</v>
      </c>
    </row>
    <row r="29" spans="2:12" ht="12.5">
      <c r="B29" s="34">
        <v>45789.389513888891</v>
      </c>
      <c r="C29" s="107">
        <v>158</v>
      </c>
      <c r="D29" s="108">
        <v>18.88</v>
      </c>
      <c r="E29" s="108">
        <v>2983.04</v>
      </c>
      <c r="F29" s="109" t="s">
        <v>12</v>
      </c>
    </row>
    <row r="30" spans="2:12" ht="12.5">
      <c r="B30" s="34">
        <v>45789.392685185187</v>
      </c>
      <c r="C30" s="107">
        <v>488</v>
      </c>
      <c r="D30" s="108">
        <v>18.91</v>
      </c>
      <c r="E30" s="108">
        <v>9228.08</v>
      </c>
      <c r="F30" s="109" t="s">
        <v>12</v>
      </c>
    </row>
    <row r="31" spans="2:12" ht="12.5">
      <c r="B31" s="34">
        <v>45789.395150462966</v>
      </c>
      <c r="C31" s="107">
        <v>247</v>
      </c>
      <c r="D31" s="108">
        <v>18.91</v>
      </c>
      <c r="E31" s="108">
        <v>4670.7700000000004</v>
      </c>
      <c r="F31" s="109" t="s">
        <v>12</v>
      </c>
    </row>
    <row r="32" spans="2:12" ht="12.5">
      <c r="B32" s="34">
        <v>45789.398414351854</v>
      </c>
      <c r="C32" s="107">
        <v>246</v>
      </c>
      <c r="D32" s="108">
        <v>18.86</v>
      </c>
      <c r="E32" s="108">
        <v>4639.5599999999995</v>
      </c>
      <c r="F32" s="109" t="s">
        <v>12</v>
      </c>
    </row>
    <row r="33" spans="2:6" ht="12.5">
      <c r="B33" s="34">
        <v>45789.398414351854</v>
      </c>
      <c r="C33" s="107">
        <v>55</v>
      </c>
      <c r="D33" s="108">
        <v>18.86</v>
      </c>
      <c r="E33" s="108">
        <v>1037.3</v>
      </c>
      <c r="F33" s="109" t="s">
        <v>12</v>
      </c>
    </row>
    <row r="34" spans="2:6" ht="12.5">
      <c r="B34" s="34">
        <v>45789.398414351854</v>
      </c>
      <c r="C34" s="107">
        <v>55</v>
      </c>
      <c r="D34" s="108">
        <v>18.86</v>
      </c>
      <c r="E34" s="108">
        <v>1037.3</v>
      </c>
      <c r="F34" s="109" t="s">
        <v>12</v>
      </c>
    </row>
    <row r="35" spans="2:6" ht="12.5">
      <c r="B35" s="34">
        <v>45789.398414351854</v>
      </c>
      <c r="C35" s="107">
        <v>55</v>
      </c>
      <c r="D35" s="108">
        <v>18.86</v>
      </c>
      <c r="E35" s="108">
        <v>1037.3</v>
      </c>
      <c r="F35" s="109" t="s">
        <v>12</v>
      </c>
    </row>
    <row r="36" spans="2:6" ht="12.5">
      <c r="B36" s="34">
        <v>45789.398414351854</v>
      </c>
      <c r="C36" s="107">
        <v>55</v>
      </c>
      <c r="D36" s="108">
        <v>18.86</v>
      </c>
      <c r="E36" s="108">
        <v>1037.3</v>
      </c>
      <c r="F36" s="109" t="s">
        <v>12</v>
      </c>
    </row>
    <row r="37" spans="2:6" ht="12.5">
      <c r="B37" s="34">
        <v>45789.398414351854</v>
      </c>
      <c r="C37" s="107">
        <v>203</v>
      </c>
      <c r="D37" s="108">
        <v>18.86</v>
      </c>
      <c r="E37" s="108">
        <v>3828.58</v>
      </c>
      <c r="F37" s="109" t="s">
        <v>12</v>
      </c>
    </row>
    <row r="38" spans="2:6" ht="12.5">
      <c r="B38" s="34">
        <v>45789.403969907406</v>
      </c>
      <c r="C38" s="107">
        <v>482</v>
      </c>
      <c r="D38" s="108">
        <v>18.850000000000001</v>
      </c>
      <c r="E38" s="108">
        <v>9085.7000000000007</v>
      </c>
      <c r="F38" s="109" t="s">
        <v>12</v>
      </c>
    </row>
    <row r="39" spans="2:6" ht="12.5">
      <c r="B39" s="34">
        <v>45789.405243055553</v>
      </c>
      <c r="C39" s="107">
        <v>88</v>
      </c>
      <c r="D39" s="108">
        <v>18.87</v>
      </c>
      <c r="E39" s="108">
        <v>1660.5600000000002</v>
      </c>
      <c r="F39" s="109" t="s">
        <v>12</v>
      </c>
    </row>
    <row r="40" spans="2:6" ht="12.5">
      <c r="B40" s="34">
        <v>45789.405636574076</v>
      </c>
      <c r="C40" s="107">
        <v>284</v>
      </c>
      <c r="D40" s="108">
        <v>18.88</v>
      </c>
      <c r="E40" s="108">
        <v>5361.92</v>
      </c>
      <c r="F40" s="109" t="s">
        <v>12</v>
      </c>
    </row>
    <row r="41" spans="2:6" ht="12.5">
      <c r="B41" s="34">
        <v>45789.410138888888</v>
      </c>
      <c r="C41" s="107">
        <v>276</v>
      </c>
      <c r="D41" s="108">
        <v>18.82</v>
      </c>
      <c r="E41" s="108">
        <v>5194.32</v>
      </c>
      <c r="F41" s="109" t="s">
        <v>12</v>
      </c>
    </row>
    <row r="42" spans="2:6" ht="12.5">
      <c r="B42" s="34">
        <v>45789.410138888888</v>
      </c>
      <c r="C42" s="107">
        <v>272</v>
      </c>
      <c r="D42" s="108">
        <v>18.829999999999998</v>
      </c>
      <c r="E42" s="108">
        <v>5121.7599999999993</v>
      </c>
      <c r="F42" s="109" t="s">
        <v>12</v>
      </c>
    </row>
    <row r="43" spans="2:6" ht="12.5">
      <c r="B43" s="34">
        <v>45789.410925925928</v>
      </c>
      <c r="C43" s="107">
        <v>258</v>
      </c>
      <c r="D43" s="108">
        <v>18.84</v>
      </c>
      <c r="E43" s="108">
        <v>4860.72</v>
      </c>
      <c r="F43" s="109" t="s">
        <v>12</v>
      </c>
    </row>
    <row r="44" spans="2:6" ht="12.5">
      <c r="B44" s="34">
        <v>45789.413495370369</v>
      </c>
      <c r="C44" s="107">
        <v>242</v>
      </c>
      <c r="D44" s="108">
        <v>18.87</v>
      </c>
      <c r="E44" s="108">
        <v>4566.54</v>
      </c>
      <c r="F44" s="109" t="s">
        <v>12</v>
      </c>
    </row>
    <row r="45" spans="2:6" ht="12.5">
      <c r="B45" s="34">
        <v>45789.41479166667</v>
      </c>
      <c r="C45" s="107">
        <v>263</v>
      </c>
      <c r="D45" s="108">
        <v>18.850000000000001</v>
      </c>
      <c r="E45" s="108">
        <v>4957.55</v>
      </c>
      <c r="F45" s="109" t="s">
        <v>12</v>
      </c>
    </row>
    <row r="46" spans="2:6" ht="12.5">
      <c r="B46" s="34">
        <v>45789.421168981484</v>
      </c>
      <c r="C46" s="107">
        <v>174</v>
      </c>
      <c r="D46" s="108">
        <v>18.95</v>
      </c>
      <c r="E46" s="108">
        <v>3297.2999999999997</v>
      </c>
      <c r="F46" s="109" t="s">
        <v>12</v>
      </c>
    </row>
    <row r="47" spans="2:6" ht="12.5">
      <c r="B47" s="34">
        <v>45789.421168981484</v>
      </c>
      <c r="C47" s="107">
        <v>78</v>
      </c>
      <c r="D47" s="108">
        <v>18.95</v>
      </c>
      <c r="E47" s="108">
        <v>1478.1</v>
      </c>
      <c r="F47" s="109" t="s">
        <v>12</v>
      </c>
    </row>
    <row r="48" spans="2:6" ht="12.5">
      <c r="B48" s="34">
        <v>45789.424861111111</v>
      </c>
      <c r="C48" s="107">
        <v>583</v>
      </c>
      <c r="D48" s="108">
        <v>18.96</v>
      </c>
      <c r="E48" s="108">
        <v>11053.68</v>
      </c>
      <c r="F48" s="109" t="s">
        <v>12</v>
      </c>
    </row>
    <row r="49" spans="2:6" ht="12.5">
      <c r="B49" s="34">
        <v>45789.429664351854</v>
      </c>
      <c r="C49" s="107">
        <v>251</v>
      </c>
      <c r="D49" s="108">
        <v>18.989999999999998</v>
      </c>
      <c r="E49" s="108">
        <v>4766.49</v>
      </c>
      <c r="F49" s="109" t="s">
        <v>12</v>
      </c>
    </row>
    <row r="50" spans="2:6" ht="12.5">
      <c r="B50" s="34">
        <v>45789.429664351854</v>
      </c>
      <c r="C50" s="107">
        <v>202</v>
      </c>
      <c r="D50" s="108">
        <v>18.989999999999998</v>
      </c>
      <c r="E50" s="108">
        <v>3835.9799999999996</v>
      </c>
      <c r="F50" s="109" t="s">
        <v>12</v>
      </c>
    </row>
    <row r="51" spans="2:6" ht="12.5">
      <c r="B51" s="34">
        <v>45789.434363425928</v>
      </c>
      <c r="C51" s="107">
        <v>252</v>
      </c>
      <c r="D51" s="108">
        <v>18.920000000000002</v>
      </c>
      <c r="E51" s="108">
        <v>4767.84</v>
      </c>
      <c r="F51" s="109" t="s">
        <v>12</v>
      </c>
    </row>
    <row r="52" spans="2:6" ht="12.5">
      <c r="B52" s="34">
        <v>45789.437835648147</v>
      </c>
      <c r="C52" s="107">
        <v>195</v>
      </c>
      <c r="D52" s="108">
        <v>18.93</v>
      </c>
      <c r="E52" s="108">
        <v>3691.35</v>
      </c>
      <c r="F52" s="109" t="s">
        <v>12</v>
      </c>
    </row>
    <row r="53" spans="2:6" ht="12.5">
      <c r="B53" s="34">
        <v>45789.437835648147</v>
      </c>
      <c r="C53" s="107">
        <v>89</v>
      </c>
      <c r="D53" s="108">
        <v>18.93</v>
      </c>
      <c r="E53" s="108">
        <v>1684.77</v>
      </c>
      <c r="F53" s="109" t="s">
        <v>12</v>
      </c>
    </row>
    <row r="54" spans="2:6" ht="12.5">
      <c r="B54" s="34">
        <v>45789.441805555558</v>
      </c>
      <c r="C54" s="107">
        <v>271</v>
      </c>
      <c r="D54" s="108">
        <v>18.96</v>
      </c>
      <c r="E54" s="108">
        <v>5138.16</v>
      </c>
      <c r="F54" s="109" t="s">
        <v>12</v>
      </c>
    </row>
    <row r="55" spans="2:6" ht="12.5">
      <c r="B55" s="34">
        <v>45789.444467592592</v>
      </c>
      <c r="C55" s="107">
        <v>288</v>
      </c>
      <c r="D55" s="108">
        <v>18.98</v>
      </c>
      <c r="E55" s="108">
        <v>5466.24</v>
      </c>
      <c r="F55" s="109" t="s">
        <v>12</v>
      </c>
    </row>
    <row r="56" spans="2:6" ht="12.5">
      <c r="B56" s="34">
        <v>45789.446296296293</v>
      </c>
      <c r="C56" s="107">
        <v>484</v>
      </c>
      <c r="D56" s="108">
        <v>18.96</v>
      </c>
      <c r="E56" s="108">
        <v>9176.6400000000012</v>
      </c>
      <c r="F56" s="109" t="s">
        <v>12</v>
      </c>
    </row>
    <row r="57" spans="2:6" ht="12.5">
      <c r="B57" s="34">
        <v>45789.44636574074</v>
      </c>
      <c r="C57" s="107">
        <v>225</v>
      </c>
      <c r="D57" s="108">
        <v>18.95</v>
      </c>
      <c r="E57" s="108">
        <v>4263.75</v>
      </c>
      <c r="F57" s="109" t="s">
        <v>12</v>
      </c>
    </row>
    <row r="58" spans="2:6" ht="12.5">
      <c r="B58" s="34">
        <v>45789.44636574074</v>
      </c>
      <c r="C58" s="107">
        <v>12</v>
      </c>
      <c r="D58" s="108">
        <v>18.95</v>
      </c>
      <c r="E58" s="108">
        <v>227.39999999999998</v>
      </c>
      <c r="F58" s="109" t="s">
        <v>12</v>
      </c>
    </row>
    <row r="59" spans="2:6" ht="12.5">
      <c r="B59" s="34">
        <v>45789.452141203707</v>
      </c>
      <c r="C59" s="107">
        <v>242</v>
      </c>
      <c r="D59" s="108">
        <v>18.96</v>
      </c>
      <c r="E59" s="108">
        <v>4588.3200000000006</v>
      </c>
      <c r="F59" s="109" t="s">
        <v>12</v>
      </c>
    </row>
    <row r="60" spans="2:6" ht="12.5">
      <c r="B60" s="34">
        <v>45789.452141203707</v>
      </c>
      <c r="C60" s="107">
        <v>240</v>
      </c>
      <c r="D60" s="108">
        <v>18.96</v>
      </c>
      <c r="E60" s="108">
        <v>4550.4000000000005</v>
      </c>
      <c r="F60" s="109" t="s">
        <v>12</v>
      </c>
    </row>
    <row r="61" spans="2:6" ht="12.5">
      <c r="B61" s="34">
        <v>45789.456805555557</v>
      </c>
      <c r="C61" s="107">
        <v>256</v>
      </c>
      <c r="D61" s="108">
        <v>18.940000000000001</v>
      </c>
      <c r="E61" s="108">
        <v>4848.6400000000003</v>
      </c>
      <c r="F61" s="109" t="s">
        <v>12</v>
      </c>
    </row>
    <row r="62" spans="2:6" ht="12.5">
      <c r="B62" s="34">
        <v>45789.458599537036</v>
      </c>
      <c r="C62" s="107">
        <v>245</v>
      </c>
      <c r="D62" s="108">
        <v>18.93</v>
      </c>
      <c r="E62" s="108">
        <v>4637.8500000000004</v>
      </c>
      <c r="F62" s="109" t="s">
        <v>12</v>
      </c>
    </row>
    <row r="63" spans="2:6" ht="12.5">
      <c r="B63" s="34">
        <v>45789.464513888888</v>
      </c>
      <c r="C63" s="107">
        <v>18</v>
      </c>
      <c r="D63" s="108">
        <v>18.899999999999999</v>
      </c>
      <c r="E63" s="108">
        <v>340.2</v>
      </c>
      <c r="F63" s="109" t="s">
        <v>12</v>
      </c>
    </row>
    <row r="64" spans="2:6" ht="12.5">
      <c r="B64" s="34">
        <v>45789.464513888888</v>
      </c>
      <c r="C64" s="107">
        <v>298</v>
      </c>
      <c r="D64" s="108">
        <v>18.899999999999999</v>
      </c>
      <c r="E64" s="108">
        <v>5632.2</v>
      </c>
      <c r="F64" s="109" t="s">
        <v>12</v>
      </c>
    </row>
    <row r="65" spans="2:6" ht="12.5">
      <c r="B65" s="34">
        <v>45789.464513888888</v>
      </c>
      <c r="C65" s="107">
        <v>229</v>
      </c>
      <c r="D65" s="108">
        <v>18.899999999999999</v>
      </c>
      <c r="E65" s="108">
        <v>4328.0999999999995</v>
      </c>
      <c r="F65" s="109" t="s">
        <v>12</v>
      </c>
    </row>
    <row r="66" spans="2:6" ht="12.5">
      <c r="B66" s="34">
        <v>45789.464513888888</v>
      </c>
      <c r="C66" s="107">
        <v>69</v>
      </c>
      <c r="D66" s="108">
        <v>18.899999999999999</v>
      </c>
      <c r="E66" s="108">
        <v>1304.0999999999999</v>
      </c>
      <c r="F66" s="109" t="s">
        <v>12</v>
      </c>
    </row>
    <row r="67" spans="2:6" ht="12.5">
      <c r="B67" s="34">
        <v>45789.46947916667</v>
      </c>
      <c r="C67" s="107">
        <v>66</v>
      </c>
      <c r="D67" s="108">
        <v>18.88</v>
      </c>
      <c r="E67" s="108">
        <v>1246.08</v>
      </c>
      <c r="F67" s="109" t="s">
        <v>12</v>
      </c>
    </row>
    <row r="68" spans="2:6" ht="12.5">
      <c r="B68" s="34">
        <v>45789.46947916667</v>
      </c>
      <c r="C68" s="107">
        <v>66</v>
      </c>
      <c r="D68" s="108">
        <v>18.88</v>
      </c>
      <c r="E68" s="108">
        <v>1246.08</v>
      </c>
      <c r="F68" s="109" t="s">
        <v>12</v>
      </c>
    </row>
    <row r="69" spans="2:6" ht="12.5">
      <c r="B69" s="34">
        <v>45789.46947916667</v>
      </c>
      <c r="C69" s="107">
        <v>125</v>
      </c>
      <c r="D69" s="108">
        <v>18.88</v>
      </c>
      <c r="E69" s="108">
        <v>2360</v>
      </c>
      <c r="F69" s="109" t="s">
        <v>12</v>
      </c>
    </row>
    <row r="70" spans="2:6" ht="12.5">
      <c r="B70" s="34">
        <v>45789.471597222226</v>
      </c>
      <c r="C70" s="107">
        <v>241</v>
      </c>
      <c r="D70" s="108">
        <v>18.850000000000001</v>
      </c>
      <c r="E70" s="108">
        <v>4542.8500000000004</v>
      </c>
      <c r="F70" s="109" t="s">
        <v>12</v>
      </c>
    </row>
    <row r="71" spans="2:6" ht="12.5">
      <c r="B71" s="34">
        <v>45789.473645833335</v>
      </c>
      <c r="C71" s="107">
        <v>120</v>
      </c>
      <c r="D71" s="108">
        <v>18.829999999999998</v>
      </c>
      <c r="E71" s="108">
        <v>2259.6</v>
      </c>
      <c r="F71" s="109" t="s">
        <v>12</v>
      </c>
    </row>
    <row r="72" spans="2:6" ht="12.5">
      <c r="B72" s="34">
        <v>45789.480995370373</v>
      </c>
      <c r="C72" s="107">
        <v>207</v>
      </c>
      <c r="D72" s="108">
        <v>18.84</v>
      </c>
      <c r="E72" s="108">
        <v>3899.88</v>
      </c>
      <c r="F72" s="109" t="s">
        <v>12</v>
      </c>
    </row>
    <row r="73" spans="2:6" ht="12.5">
      <c r="B73" s="34">
        <v>45789.480995370373</v>
      </c>
      <c r="C73" s="107">
        <v>37</v>
      </c>
      <c r="D73" s="108">
        <v>18.84</v>
      </c>
      <c r="E73" s="108">
        <v>697.08</v>
      </c>
      <c r="F73" s="109" t="s">
        <v>12</v>
      </c>
    </row>
    <row r="74" spans="2:6" ht="12.5">
      <c r="B74" s="34">
        <v>45789.484039351853</v>
      </c>
      <c r="C74" s="107">
        <v>478</v>
      </c>
      <c r="D74" s="108">
        <v>18.850000000000001</v>
      </c>
      <c r="E74" s="108">
        <v>9010.3000000000011</v>
      </c>
      <c r="F74" s="109" t="s">
        <v>12</v>
      </c>
    </row>
    <row r="75" spans="2:6" ht="12.5">
      <c r="B75" s="34">
        <v>45789.484039351853</v>
      </c>
      <c r="C75" s="107">
        <v>39</v>
      </c>
      <c r="D75" s="108">
        <v>18.86</v>
      </c>
      <c r="E75" s="108">
        <v>735.54</v>
      </c>
      <c r="F75" s="109" t="s">
        <v>12</v>
      </c>
    </row>
    <row r="76" spans="2:6" ht="12.5">
      <c r="B76" s="34">
        <v>45789.484039351853</v>
      </c>
      <c r="C76" s="107">
        <v>200</v>
      </c>
      <c r="D76" s="108">
        <v>18.86</v>
      </c>
      <c r="E76" s="108">
        <v>3772</v>
      </c>
      <c r="F76" s="109" t="s">
        <v>12</v>
      </c>
    </row>
    <row r="77" spans="2:6" ht="12.5">
      <c r="B77" s="34">
        <v>45789.484074074076</v>
      </c>
      <c r="C77" s="107">
        <v>245</v>
      </c>
      <c r="D77" s="108">
        <v>18.84</v>
      </c>
      <c r="E77" s="108">
        <v>4615.8</v>
      </c>
      <c r="F77" s="109" t="s">
        <v>12</v>
      </c>
    </row>
    <row r="78" spans="2:6" ht="12.5">
      <c r="B78" s="34">
        <v>45789.492129629631</v>
      </c>
      <c r="C78" s="107">
        <v>294</v>
      </c>
      <c r="D78" s="108">
        <v>18.920000000000002</v>
      </c>
      <c r="E78" s="108">
        <v>5562.4800000000005</v>
      </c>
      <c r="F78" s="109" t="s">
        <v>12</v>
      </c>
    </row>
    <row r="79" spans="2:6" ht="12.5">
      <c r="B79" s="34">
        <v>45789.496550925927</v>
      </c>
      <c r="C79" s="107">
        <v>86</v>
      </c>
      <c r="D79" s="108">
        <v>18.93</v>
      </c>
      <c r="E79" s="108">
        <v>1627.98</v>
      </c>
      <c r="F79" s="109" t="s">
        <v>12</v>
      </c>
    </row>
    <row r="80" spans="2:6" ht="12.5">
      <c r="B80" s="34">
        <v>45789.496550925927</v>
      </c>
      <c r="C80" s="107">
        <v>29</v>
      </c>
      <c r="D80" s="108">
        <v>18.93</v>
      </c>
      <c r="E80" s="108">
        <v>548.97</v>
      </c>
      <c r="F80" s="109" t="s">
        <v>12</v>
      </c>
    </row>
    <row r="81" spans="2:6" ht="12.5">
      <c r="B81" s="34">
        <v>45789.496550925927</v>
      </c>
      <c r="C81" s="107">
        <v>232</v>
      </c>
      <c r="D81" s="108">
        <v>18.93</v>
      </c>
      <c r="E81" s="108">
        <v>4391.76</v>
      </c>
      <c r="F81" s="109" t="s">
        <v>12</v>
      </c>
    </row>
    <row r="82" spans="2:6" ht="12.5">
      <c r="B82" s="34">
        <v>45789.496550925927</v>
      </c>
      <c r="C82" s="107">
        <v>176</v>
      </c>
      <c r="D82" s="108">
        <v>18.93</v>
      </c>
      <c r="E82" s="108">
        <v>3331.68</v>
      </c>
      <c r="F82" s="109" t="s">
        <v>12</v>
      </c>
    </row>
    <row r="83" spans="2:6" ht="12.5">
      <c r="B83" s="34">
        <v>45789.502349537041</v>
      </c>
      <c r="C83" s="107">
        <v>247</v>
      </c>
      <c r="D83" s="108">
        <v>18.899999999999999</v>
      </c>
      <c r="E83" s="108">
        <v>4668.2999999999993</v>
      </c>
      <c r="F83" s="109" t="s">
        <v>12</v>
      </c>
    </row>
    <row r="84" spans="2:6" ht="12.5">
      <c r="B84" s="34">
        <v>45789.504641203705</v>
      </c>
      <c r="C84" s="107">
        <v>156</v>
      </c>
      <c r="D84" s="108">
        <v>18.89</v>
      </c>
      <c r="E84" s="108">
        <v>2946.84</v>
      </c>
      <c r="F84" s="109" t="s">
        <v>12</v>
      </c>
    </row>
    <row r="85" spans="2:6" ht="12.5">
      <c r="B85" s="34">
        <v>45789.511377314811</v>
      </c>
      <c r="C85" s="107">
        <v>527</v>
      </c>
      <c r="D85" s="108">
        <v>18.88</v>
      </c>
      <c r="E85" s="108">
        <v>9949.76</v>
      </c>
      <c r="F85" s="109" t="s">
        <v>12</v>
      </c>
    </row>
    <row r="86" spans="2:6" ht="12.5">
      <c r="B86" s="34">
        <v>45789.513043981482</v>
      </c>
      <c r="C86" s="107">
        <v>131</v>
      </c>
      <c r="D86" s="108">
        <v>18.89</v>
      </c>
      <c r="E86" s="108">
        <v>2474.59</v>
      </c>
      <c r="F86" s="109" t="s">
        <v>12</v>
      </c>
    </row>
    <row r="87" spans="2:6" ht="12.5">
      <c r="B87" s="34">
        <v>45789.513043981482</v>
      </c>
      <c r="C87" s="107">
        <v>111</v>
      </c>
      <c r="D87" s="108">
        <v>18.89</v>
      </c>
      <c r="E87" s="108">
        <v>2096.79</v>
      </c>
      <c r="F87" s="109" t="s">
        <v>12</v>
      </c>
    </row>
    <row r="88" spans="2:6" ht="12.5">
      <c r="B88" s="34">
        <v>45789.521099537036</v>
      </c>
      <c r="C88" s="107">
        <v>55</v>
      </c>
      <c r="D88" s="108">
        <v>18.87</v>
      </c>
      <c r="E88" s="108">
        <v>1037.8500000000001</v>
      </c>
      <c r="F88" s="109" t="s">
        <v>12</v>
      </c>
    </row>
    <row r="89" spans="2:6" ht="12.5">
      <c r="B89" s="34">
        <v>45789.521099537036</v>
      </c>
      <c r="C89" s="107">
        <v>216</v>
      </c>
      <c r="D89" s="108">
        <v>18.87</v>
      </c>
      <c r="E89" s="108">
        <v>4075.92</v>
      </c>
      <c r="F89" s="109" t="s">
        <v>12</v>
      </c>
    </row>
    <row r="90" spans="2:6" ht="12.5">
      <c r="B90" s="34">
        <v>45789.524456018517</v>
      </c>
      <c r="C90" s="107">
        <v>461</v>
      </c>
      <c r="D90" s="108">
        <v>18.88</v>
      </c>
      <c r="E90" s="108">
        <v>8703.68</v>
      </c>
      <c r="F90" s="109" t="s">
        <v>12</v>
      </c>
    </row>
    <row r="91" spans="2:6" ht="12.5">
      <c r="B91" s="34">
        <v>45789.524456018517</v>
      </c>
      <c r="C91" s="107">
        <v>34</v>
      </c>
      <c r="D91" s="108">
        <v>18.88</v>
      </c>
      <c r="E91" s="108">
        <v>641.91999999999996</v>
      </c>
      <c r="F91" s="109" t="s">
        <v>12</v>
      </c>
    </row>
    <row r="92" spans="2:6" ht="12.5">
      <c r="B92" s="34">
        <v>45789.531655092593</v>
      </c>
      <c r="C92" s="107">
        <v>529</v>
      </c>
      <c r="D92" s="108">
        <v>18.84</v>
      </c>
      <c r="E92" s="108">
        <v>9966.36</v>
      </c>
      <c r="F92" s="109" t="s">
        <v>12</v>
      </c>
    </row>
    <row r="93" spans="2:6" ht="12.5">
      <c r="B93" s="34">
        <v>45789.531655092593</v>
      </c>
      <c r="C93" s="107">
        <v>31</v>
      </c>
      <c r="D93" s="108">
        <v>18.84</v>
      </c>
      <c r="E93" s="108">
        <v>584.04</v>
      </c>
      <c r="F93" s="109" t="s">
        <v>12</v>
      </c>
    </row>
    <row r="94" spans="2:6" ht="12.5">
      <c r="B94" s="34">
        <v>45789.541678240741</v>
      </c>
      <c r="C94" s="107">
        <v>290</v>
      </c>
      <c r="D94" s="108">
        <v>18.87</v>
      </c>
      <c r="E94" s="108">
        <v>5472.3</v>
      </c>
      <c r="F94" s="109" t="s">
        <v>12</v>
      </c>
    </row>
    <row r="95" spans="2:6" ht="12.5">
      <c r="B95" s="34">
        <v>45789.541678240741</v>
      </c>
      <c r="C95" s="107">
        <v>258</v>
      </c>
      <c r="D95" s="108">
        <v>18.87</v>
      </c>
      <c r="E95" s="108">
        <v>4868.46</v>
      </c>
      <c r="F95" s="109" t="s">
        <v>12</v>
      </c>
    </row>
    <row r="96" spans="2:6" ht="12.5">
      <c r="B96" s="34">
        <v>45789.547881944447</v>
      </c>
      <c r="C96" s="107">
        <v>256</v>
      </c>
      <c r="D96" s="108">
        <v>18.87</v>
      </c>
      <c r="E96" s="108">
        <v>4830.72</v>
      </c>
      <c r="F96" s="109" t="s">
        <v>12</v>
      </c>
    </row>
    <row r="97" spans="2:6" ht="12.5">
      <c r="B97" s="34">
        <v>45789.551805555559</v>
      </c>
      <c r="C97" s="107">
        <v>267</v>
      </c>
      <c r="D97" s="108">
        <v>18.84</v>
      </c>
      <c r="E97" s="108">
        <v>5030.28</v>
      </c>
      <c r="F97" s="109" t="s">
        <v>12</v>
      </c>
    </row>
    <row r="98" spans="2:6" ht="12.5">
      <c r="B98" s="34">
        <v>45789.559571759259</v>
      </c>
      <c r="C98" s="107">
        <v>262</v>
      </c>
      <c r="D98" s="108">
        <v>18.84</v>
      </c>
      <c r="E98" s="108">
        <v>4936.08</v>
      </c>
      <c r="F98" s="109" t="s">
        <v>12</v>
      </c>
    </row>
    <row r="99" spans="2:6" ht="12.5">
      <c r="B99" s="34">
        <v>45789.563020833331</v>
      </c>
      <c r="C99" s="107">
        <v>94</v>
      </c>
      <c r="D99" s="108">
        <v>18.829999999999998</v>
      </c>
      <c r="E99" s="108">
        <v>1770.0199999999998</v>
      </c>
      <c r="F99" s="109" t="s">
        <v>12</v>
      </c>
    </row>
    <row r="100" spans="2:6" ht="12.5">
      <c r="B100" s="34">
        <v>45789.563020833331</v>
      </c>
      <c r="C100" s="107">
        <v>5</v>
      </c>
      <c r="D100" s="108">
        <v>18.829999999999998</v>
      </c>
      <c r="E100" s="108">
        <v>94.149999999999991</v>
      </c>
      <c r="F100" s="109" t="s">
        <v>12</v>
      </c>
    </row>
    <row r="101" spans="2:6" ht="12.5">
      <c r="B101" s="34">
        <v>45789.563020833331</v>
      </c>
      <c r="C101" s="107">
        <v>7</v>
      </c>
      <c r="D101" s="108">
        <v>18.829999999999998</v>
      </c>
      <c r="E101" s="108">
        <v>131.81</v>
      </c>
      <c r="F101" s="109" t="s">
        <v>12</v>
      </c>
    </row>
    <row r="102" spans="2:6" ht="12.5">
      <c r="B102" s="34">
        <v>45789.563020833331</v>
      </c>
      <c r="C102" s="107">
        <v>312</v>
      </c>
      <c r="D102" s="108">
        <v>18.829999999999998</v>
      </c>
      <c r="E102" s="108">
        <v>5874.9599999999991</v>
      </c>
      <c r="F102" s="109" t="s">
        <v>12</v>
      </c>
    </row>
    <row r="103" spans="2:6" ht="12.5">
      <c r="B103" s="34">
        <v>45789.563020833331</v>
      </c>
      <c r="C103" s="107">
        <v>61</v>
      </c>
      <c r="D103" s="108">
        <v>18.829999999999998</v>
      </c>
      <c r="E103" s="108">
        <v>1148.6299999999999</v>
      </c>
      <c r="F103" s="109" t="s">
        <v>12</v>
      </c>
    </row>
    <row r="104" spans="2:6" ht="12.5">
      <c r="B104" s="34">
        <v>45789.563020833331</v>
      </c>
      <c r="C104" s="107">
        <v>243</v>
      </c>
      <c r="D104" s="108">
        <v>18.829999999999998</v>
      </c>
      <c r="E104" s="108">
        <v>4575.6899999999996</v>
      </c>
      <c r="F104" s="109" t="s">
        <v>12</v>
      </c>
    </row>
    <row r="105" spans="2:6" ht="12.5">
      <c r="B105" s="34">
        <v>45789.568715277775</v>
      </c>
      <c r="C105" s="107">
        <v>248</v>
      </c>
      <c r="D105" s="108">
        <v>18.850000000000001</v>
      </c>
      <c r="E105" s="108">
        <v>4674.8</v>
      </c>
      <c r="F105" s="109" t="s">
        <v>12</v>
      </c>
    </row>
    <row r="106" spans="2:6" ht="12.5">
      <c r="B106" s="34">
        <v>45789.571481481478</v>
      </c>
      <c r="C106" s="107">
        <v>271</v>
      </c>
      <c r="D106" s="108">
        <v>18.829999999999998</v>
      </c>
      <c r="E106" s="108">
        <v>5102.9299999999994</v>
      </c>
      <c r="F106" s="109" t="s">
        <v>12</v>
      </c>
    </row>
    <row r="107" spans="2:6" ht="12.5">
      <c r="B107" s="34">
        <v>45789.571481481478</v>
      </c>
      <c r="C107" s="107">
        <v>26</v>
      </c>
      <c r="D107" s="108">
        <v>18.829999999999998</v>
      </c>
      <c r="E107" s="108">
        <v>489.57999999999993</v>
      </c>
      <c r="F107" s="109" t="s">
        <v>12</v>
      </c>
    </row>
    <row r="108" spans="2:6" ht="12.5">
      <c r="B108" s="34">
        <v>45789.571481481478</v>
      </c>
      <c r="C108" s="107">
        <v>861</v>
      </c>
      <c r="D108" s="108">
        <v>18.829999999999998</v>
      </c>
      <c r="E108" s="108">
        <v>16212.63</v>
      </c>
      <c r="F108" s="109" t="s">
        <v>12</v>
      </c>
    </row>
    <row r="109" spans="2:6" ht="12.5">
      <c r="B109" s="34">
        <v>45789.571481481478</v>
      </c>
      <c r="C109" s="107">
        <v>113</v>
      </c>
      <c r="D109" s="108">
        <v>18.829999999999998</v>
      </c>
      <c r="E109" s="108">
        <v>2127.79</v>
      </c>
      <c r="F109" s="109" t="s">
        <v>12</v>
      </c>
    </row>
    <row r="110" spans="2:6" ht="12.5">
      <c r="B110" s="34">
        <v>45789.575486111113</v>
      </c>
      <c r="C110" s="107">
        <v>255</v>
      </c>
      <c r="D110" s="108">
        <v>18.829999999999998</v>
      </c>
      <c r="E110" s="108">
        <v>4801.6499999999996</v>
      </c>
      <c r="F110" s="109" t="s">
        <v>12</v>
      </c>
    </row>
    <row r="111" spans="2:6" ht="12.5">
      <c r="B111" s="34">
        <v>45789.582997685182</v>
      </c>
      <c r="C111" s="107">
        <v>181</v>
      </c>
      <c r="D111" s="108">
        <v>18.829999999999998</v>
      </c>
      <c r="E111" s="108">
        <v>3408.2299999999996</v>
      </c>
      <c r="F111" s="109" t="s">
        <v>12</v>
      </c>
    </row>
    <row r="112" spans="2:6" ht="12.5">
      <c r="B112" s="34">
        <v>45789.582997685182</v>
      </c>
      <c r="C112" s="107">
        <v>65</v>
      </c>
      <c r="D112" s="108">
        <v>18.829999999999998</v>
      </c>
      <c r="E112" s="108">
        <v>1223.9499999999998</v>
      </c>
      <c r="F112" s="109" t="s">
        <v>12</v>
      </c>
    </row>
    <row r="113" spans="2:6" ht="12.5">
      <c r="B113" s="34">
        <v>45789.582997685182</v>
      </c>
      <c r="C113" s="107">
        <v>247</v>
      </c>
      <c r="D113" s="108">
        <v>18.829999999999998</v>
      </c>
      <c r="E113" s="108">
        <v>4651.0099999999993</v>
      </c>
      <c r="F113" s="109" t="s">
        <v>12</v>
      </c>
    </row>
    <row r="114" spans="2:6" ht="12.5">
      <c r="B114" s="34">
        <v>45789.591979166667</v>
      </c>
      <c r="C114" s="107">
        <v>274</v>
      </c>
      <c r="D114" s="108">
        <v>18.82</v>
      </c>
      <c r="E114" s="108">
        <v>5156.68</v>
      </c>
      <c r="F114" s="109" t="s">
        <v>12</v>
      </c>
    </row>
    <row r="115" spans="2:6" ht="12.5">
      <c r="B115" s="34">
        <v>45789.592210648145</v>
      </c>
      <c r="C115" s="107">
        <v>237</v>
      </c>
      <c r="D115" s="108">
        <v>18.809999999999999</v>
      </c>
      <c r="E115" s="108">
        <v>4457.9699999999993</v>
      </c>
      <c r="F115" s="109" t="s">
        <v>12</v>
      </c>
    </row>
    <row r="116" spans="2:6" ht="12.5">
      <c r="B116" s="34">
        <v>45789.592210648145</v>
      </c>
      <c r="C116" s="107">
        <v>39</v>
      </c>
      <c r="D116" s="108">
        <v>18.809999999999999</v>
      </c>
      <c r="E116" s="108">
        <v>733.58999999999992</v>
      </c>
      <c r="F116" s="109" t="s">
        <v>12</v>
      </c>
    </row>
    <row r="117" spans="2:6" ht="12.5">
      <c r="B117" s="34">
        <v>45789.592210648145</v>
      </c>
      <c r="C117" s="107">
        <v>5</v>
      </c>
      <c r="D117" s="108">
        <v>18.809999999999999</v>
      </c>
      <c r="E117" s="108">
        <v>94.05</v>
      </c>
      <c r="F117" s="109" t="s">
        <v>12</v>
      </c>
    </row>
    <row r="118" spans="2:6" ht="12.5">
      <c r="B118" s="34">
        <v>45789.592210648145</v>
      </c>
      <c r="C118" s="107">
        <v>214</v>
      </c>
      <c r="D118" s="108">
        <v>18.809999999999999</v>
      </c>
      <c r="E118" s="108">
        <v>4025.3399999999997</v>
      </c>
      <c r="F118" s="109" t="s">
        <v>12</v>
      </c>
    </row>
    <row r="119" spans="2:6" ht="12.5">
      <c r="B119" s="34">
        <v>45789.593240740738</v>
      </c>
      <c r="C119" s="107">
        <v>236</v>
      </c>
      <c r="D119" s="108">
        <v>18.79</v>
      </c>
      <c r="E119" s="108">
        <v>4434.4399999999996</v>
      </c>
      <c r="F119" s="109" t="s">
        <v>12</v>
      </c>
    </row>
    <row r="120" spans="2:6" ht="12.5">
      <c r="B120" s="34">
        <v>45789.601087962961</v>
      </c>
      <c r="C120" s="107">
        <v>248</v>
      </c>
      <c r="D120" s="108">
        <v>18.760000000000002</v>
      </c>
      <c r="E120" s="108">
        <v>4652.4800000000005</v>
      </c>
      <c r="F120" s="109" t="s">
        <v>12</v>
      </c>
    </row>
    <row r="121" spans="2:6" ht="12.5">
      <c r="B121" s="34">
        <v>45789.603310185186</v>
      </c>
      <c r="C121" s="107">
        <v>197</v>
      </c>
      <c r="D121" s="108">
        <v>18.77</v>
      </c>
      <c r="E121" s="108">
        <v>3697.69</v>
      </c>
      <c r="F121" s="109" t="s">
        <v>12</v>
      </c>
    </row>
    <row r="122" spans="2:6" ht="12.5">
      <c r="B122" s="34">
        <v>45789.605925925927</v>
      </c>
      <c r="C122" s="107">
        <v>296</v>
      </c>
      <c r="D122" s="108">
        <v>18.78</v>
      </c>
      <c r="E122" s="108">
        <v>5558.88</v>
      </c>
      <c r="F122" s="109" t="s">
        <v>12</v>
      </c>
    </row>
    <row r="123" spans="2:6" ht="12.5">
      <c r="B123" s="34">
        <v>45789.610335648147</v>
      </c>
      <c r="C123" s="107">
        <v>1000</v>
      </c>
      <c r="D123" s="108">
        <v>18.77</v>
      </c>
      <c r="E123" s="108">
        <v>18770</v>
      </c>
      <c r="F123" s="109" t="s">
        <v>12</v>
      </c>
    </row>
    <row r="124" spans="2:6" ht="12.5">
      <c r="B124" s="34">
        <v>45789.612916666665</v>
      </c>
      <c r="C124" s="107">
        <v>513</v>
      </c>
      <c r="D124" s="108">
        <v>18.78</v>
      </c>
      <c r="E124" s="108">
        <v>9634.1400000000012</v>
      </c>
      <c r="F124" s="109" t="s">
        <v>12</v>
      </c>
    </row>
    <row r="125" spans="2:6" ht="12.5">
      <c r="B125" s="34">
        <v>45789.616898148146</v>
      </c>
      <c r="C125" s="107">
        <v>255</v>
      </c>
      <c r="D125" s="108">
        <v>18.78</v>
      </c>
      <c r="E125" s="108">
        <v>4788.9000000000005</v>
      </c>
      <c r="F125" s="109" t="s">
        <v>12</v>
      </c>
    </row>
    <row r="126" spans="2:6" ht="12.5">
      <c r="B126" s="34">
        <v>45789.620462962965</v>
      </c>
      <c r="C126" s="107">
        <v>240</v>
      </c>
      <c r="D126" s="108">
        <v>18.78</v>
      </c>
      <c r="E126" s="108">
        <v>4507.2000000000007</v>
      </c>
      <c r="F126" s="109" t="s">
        <v>12</v>
      </c>
    </row>
    <row r="127" spans="2:6" ht="12.5">
      <c r="B127" s="34">
        <v>45789.620462962965</v>
      </c>
      <c r="C127" s="107">
        <v>250</v>
      </c>
      <c r="D127" s="108">
        <v>18.78</v>
      </c>
      <c r="E127" s="108">
        <v>4695</v>
      </c>
      <c r="F127" s="109" t="s">
        <v>12</v>
      </c>
    </row>
    <row r="128" spans="2:6" ht="12.5">
      <c r="B128" s="34">
        <v>45789.623298611114</v>
      </c>
      <c r="C128" s="107">
        <v>241</v>
      </c>
      <c r="D128" s="108">
        <v>18.78</v>
      </c>
      <c r="E128" s="108">
        <v>4525.9800000000005</v>
      </c>
      <c r="F128" s="109" t="s">
        <v>12</v>
      </c>
    </row>
    <row r="129" spans="2:6" ht="12.5">
      <c r="B129" s="34">
        <v>45789.623298611114</v>
      </c>
      <c r="C129" s="107">
        <v>13</v>
      </c>
      <c r="D129" s="108">
        <v>18.78</v>
      </c>
      <c r="E129" s="108">
        <v>244.14000000000001</v>
      </c>
      <c r="F129" s="109" t="s">
        <v>12</v>
      </c>
    </row>
    <row r="130" spans="2:6" ht="12.5">
      <c r="B130" s="34">
        <v>45789.626747685186</v>
      </c>
      <c r="C130" s="107">
        <v>239</v>
      </c>
      <c r="D130" s="108">
        <v>18.809999999999999</v>
      </c>
      <c r="E130" s="108">
        <v>4495.59</v>
      </c>
      <c r="F130" s="109" t="s">
        <v>12</v>
      </c>
    </row>
    <row r="131" spans="2:6" ht="12.5">
      <c r="B131" s="34">
        <v>45789.628877314812</v>
      </c>
      <c r="C131" s="107">
        <v>133</v>
      </c>
      <c r="D131" s="108">
        <v>18.8</v>
      </c>
      <c r="E131" s="108">
        <v>2500.4</v>
      </c>
      <c r="F131" s="109" t="s">
        <v>12</v>
      </c>
    </row>
    <row r="132" spans="2:6" ht="12.5">
      <c r="B132" s="34">
        <v>45789.628877314812</v>
      </c>
      <c r="C132" s="107">
        <v>138</v>
      </c>
      <c r="D132" s="108">
        <v>18.8</v>
      </c>
      <c r="E132" s="108">
        <v>2594.4</v>
      </c>
      <c r="F132" s="109" t="s">
        <v>12</v>
      </c>
    </row>
    <row r="133" spans="2:6" ht="12.5">
      <c r="B133" s="34">
        <v>45789.636331018519</v>
      </c>
      <c r="C133" s="107">
        <v>361</v>
      </c>
      <c r="D133" s="108">
        <v>18.79</v>
      </c>
      <c r="E133" s="108">
        <v>6783.19</v>
      </c>
      <c r="F133" s="109" t="s">
        <v>12</v>
      </c>
    </row>
    <row r="134" spans="2:6" ht="12.5">
      <c r="B134" s="34">
        <v>45789.636354166665</v>
      </c>
      <c r="C134" s="107">
        <v>70</v>
      </c>
      <c r="D134" s="108">
        <v>18.79</v>
      </c>
      <c r="E134" s="108">
        <v>1315.3</v>
      </c>
      <c r="F134" s="109" t="s">
        <v>12</v>
      </c>
    </row>
    <row r="135" spans="2:6" ht="12.5">
      <c r="B135" s="34">
        <v>45789.636354166665</v>
      </c>
      <c r="C135" s="107">
        <v>175</v>
      </c>
      <c r="D135" s="108">
        <v>18.79</v>
      </c>
      <c r="E135" s="108">
        <v>3288.25</v>
      </c>
      <c r="F135" s="109" t="s">
        <v>12</v>
      </c>
    </row>
    <row r="136" spans="2:6" ht="12.5">
      <c r="B136" s="34">
        <v>45789.636354166665</v>
      </c>
      <c r="C136" s="107">
        <v>175</v>
      </c>
      <c r="D136" s="108">
        <v>18.79</v>
      </c>
      <c r="E136" s="108">
        <v>3288.25</v>
      </c>
      <c r="F136" s="109" t="s">
        <v>12</v>
      </c>
    </row>
    <row r="137" spans="2:6" ht="12.5">
      <c r="B137" s="34">
        <v>45789.636354166665</v>
      </c>
      <c r="C137" s="107">
        <v>11</v>
      </c>
      <c r="D137" s="108">
        <v>18.79</v>
      </c>
      <c r="E137" s="108">
        <v>206.69</v>
      </c>
      <c r="F137" s="109" t="s">
        <v>12</v>
      </c>
    </row>
    <row r="138" spans="2:6" ht="12.5">
      <c r="B138" s="34">
        <v>45789.638020833336</v>
      </c>
      <c r="C138" s="107">
        <v>5</v>
      </c>
      <c r="D138" s="108">
        <v>18.79</v>
      </c>
      <c r="E138" s="108">
        <v>93.949999999999989</v>
      </c>
      <c r="F138" s="109" t="s">
        <v>12</v>
      </c>
    </row>
    <row r="139" spans="2:6" ht="12.5">
      <c r="B139" s="34">
        <v>45789.638032407405</v>
      </c>
      <c r="C139" s="107">
        <v>995</v>
      </c>
      <c r="D139" s="108">
        <v>18.79</v>
      </c>
      <c r="E139" s="108">
        <v>18696.05</v>
      </c>
      <c r="F139" s="109" t="s">
        <v>12</v>
      </c>
    </row>
    <row r="140" spans="2:6" ht="12.5">
      <c r="B140" s="34">
        <v>45789.638993055552</v>
      </c>
      <c r="C140" s="107">
        <v>254</v>
      </c>
      <c r="D140" s="108">
        <v>18.78</v>
      </c>
      <c r="E140" s="108">
        <v>4770.12</v>
      </c>
      <c r="F140" s="109" t="s">
        <v>12</v>
      </c>
    </row>
    <row r="141" spans="2:6" ht="12.5">
      <c r="B141" s="34">
        <v>45789.643634259257</v>
      </c>
      <c r="C141" s="107">
        <v>271</v>
      </c>
      <c r="D141" s="108">
        <v>18.77</v>
      </c>
      <c r="E141" s="108">
        <v>5086.67</v>
      </c>
      <c r="F141" s="109" t="s">
        <v>12</v>
      </c>
    </row>
    <row r="142" spans="2:6" ht="12.5">
      <c r="B142" s="34">
        <v>45789.643634259257</v>
      </c>
      <c r="C142" s="107">
        <v>267</v>
      </c>
      <c r="D142" s="108">
        <v>18.77</v>
      </c>
      <c r="E142" s="108">
        <v>5011.59</v>
      </c>
      <c r="F142" s="109" t="s">
        <v>12</v>
      </c>
    </row>
    <row r="143" spans="2:6" ht="12.5">
      <c r="B143" s="34">
        <v>45789.650509259256</v>
      </c>
      <c r="C143" s="107">
        <v>546</v>
      </c>
      <c r="D143" s="108">
        <v>18.82</v>
      </c>
      <c r="E143" s="108">
        <v>10275.719999999999</v>
      </c>
      <c r="F143" s="109" t="s">
        <v>12</v>
      </c>
    </row>
    <row r="144" spans="2:6" ht="12.5">
      <c r="B144" s="34">
        <v>45789.652418981481</v>
      </c>
      <c r="C144" s="107">
        <v>123</v>
      </c>
      <c r="D144" s="108">
        <v>18.79</v>
      </c>
      <c r="E144" s="108">
        <v>2311.17</v>
      </c>
      <c r="F144" s="109" t="s">
        <v>12</v>
      </c>
    </row>
    <row r="145" spans="2:6" ht="12.5">
      <c r="B145" s="34">
        <v>45789.652418981481</v>
      </c>
      <c r="C145" s="107">
        <v>362</v>
      </c>
      <c r="D145" s="108">
        <v>18.79</v>
      </c>
      <c r="E145" s="108">
        <v>6801.98</v>
      </c>
      <c r="F145" s="109" t="s">
        <v>12</v>
      </c>
    </row>
    <row r="146" spans="2:6" ht="12.5">
      <c r="B146" s="34">
        <v>45789.652418981481</v>
      </c>
      <c r="C146" s="107">
        <v>263</v>
      </c>
      <c r="D146" s="108">
        <v>18.79</v>
      </c>
      <c r="E146" s="108">
        <v>4941.7699999999995</v>
      </c>
      <c r="F146" s="109" t="s">
        <v>12</v>
      </c>
    </row>
    <row r="147" spans="2:6" ht="12.5">
      <c r="B147" s="34">
        <v>45789.654236111113</v>
      </c>
      <c r="C147" s="107">
        <v>255</v>
      </c>
      <c r="D147" s="108">
        <v>18.7</v>
      </c>
      <c r="E147" s="108">
        <v>4768.5</v>
      </c>
      <c r="F147" s="109" t="s">
        <v>12</v>
      </c>
    </row>
    <row r="148" spans="2:6" ht="12.5">
      <c r="B148" s="34">
        <v>45789.659861111111</v>
      </c>
      <c r="C148" s="107">
        <v>517</v>
      </c>
      <c r="D148" s="108">
        <v>18.670000000000002</v>
      </c>
      <c r="E148" s="108">
        <v>9652.3900000000012</v>
      </c>
      <c r="F148" s="109" t="s">
        <v>12</v>
      </c>
    </row>
    <row r="149" spans="2:6" ht="12.5">
      <c r="B149" s="34">
        <v>45789.660925925928</v>
      </c>
      <c r="C149" s="107">
        <v>433</v>
      </c>
      <c r="D149" s="108">
        <v>18.649999999999999</v>
      </c>
      <c r="E149" s="108">
        <v>8075.45</v>
      </c>
      <c r="F149" s="109" t="s">
        <v>12</v>
      </c>
    </row>
    <row r="150" spans="2:6" ht="12.5">
      <c r="B150" s="34">
        <v>45789.660925925928</v>
      </c>
      <c r="C150" s="107">
        <v>1400</v>
      </c>
      <c r="D150" s="108">
        <v>18.649999999999999</v>
      </c>
      <c r="E150" s="108">
        <v>26109.999999999996</v>
      </c>
      <c r="F150" s="109" t="s">
        <v>12</v>
      </c>
    </row>
    <row r="151" spans="2:6" ht="12.5">
      <c r="B151" s="34">
        <v>45789.660925925928</v>
      </c>
      <c r="C151" s="107">
        <v>167</v>
      </c>
      <c r="D151" s="108">
        <v>18.649999999999999</v>
      </c>
      <c r="E151" s="108">
        <v>3114.5499999999997</v>
      </c>
      <c r="F151" s="109" t="s">
        <v>12</v>
      </c>
    </row>
    <row r="152" spans="2:6" ht="12.5">
      <c r="B152" s="34">
        <v>45789.661585648151</v>
      </c>
      <c r="C152" s="107">
        <v>1000</v>
      </c>
      <c r="D152" s="108">
        <v>18.63</v>
      </c>
      <c r="E152" s="108">
        <v>18630</v>
      </c>
      <c r="F152" s="109" t="s">
        <v>12</v>
      </c>
    </row>
    <row r="153" spans="2:6" ht="12.5">
      <c r="B153" s="34">
        <v>45789.664641203701</v>
      </c>
      <c r="C153" s="107">
        <v>162</v>
      </c>
      <c r="D153" s="108">
        <v>18.59</v>
      </c>
      <c r="E153" s="108">
        <v>3011.58</v>
      </c>
      <c r="F153" s="109" t="s">
        <v>12</v>
      </c>
    </row>
    <row r="154" spans="2:6" ht="12.5">
      <c r="B154" s="34">
        <v>45789.664641203701</v>
      </c>
      <c r="C154" s="107">
        <v>81</v>
      </c>
      <c r="D154" s="108">
        <v>18.59</v>
      </c>
      <c r="E154" s="108">
        <v>1505.79</v>
      </c>
      <c r="F154" s="109" t="s">
        <v>12</v>
      </c>
    </row>
    <row r="155" spans="2:6" ht="12.5">
      <c r="B155" s="34">
        <v>45789.666273148148</v>
      </c>
      <c r="C155" s="107">
        <v>347</v>
      </c>
      <c r="D155" s="108">
        <v>18.59</v>
      </c>
      <c r="E155" s="108">
        <v>6450.73</v>
      </c>
      <c r="F155" s="109" t="s">
        <v>12</v>
      </c>
    </row>
    <row r="156" spans="2:6" ht="12.5">
      <c r="B156" s="34">
        <v>45789.666273148148</v>
      </c>
      <c r="C156" s="107">
        <v>175</v>
      </c>
      <c r="D156" s="108">
        <v>18.59</v>
      </c>
      <c r="E156" s="108">
        <v>3253.25</v>
      </c>
      <c r="F156" s="109" t="s">
        <v>12</v>
      </c>
    </row>
    <row r="157" spans="2:6" ht="12.5">
      <c r="B157" s="34">
        <v>45789.671296296299</v>
      </c>
      <c r="C157" s="107">
        <v>248</v>
      </c>
      <c r="D157" s="108">
        <v>18.649999999999999</v>
      </c>
      <c r="E157" s="108">
        <v>4625.2</v>
      </c>
      <c r="F157" s="109" t="s">
        <v>12</v>
      </c>
    </row>
    <row r="158" spans="2:6" ht="12.5">
      <c r="B158" s="34">
        <v>45789.672268518516</v>
      </c>
      <c r="C158" s="107">
        <v>263</v>
      </c>
      <c r="D158" s="108">
        <v>18.63</v>
      </c>
      <c r="E158" s="108">
        <v>4899.6899999999996</v>
      </c>
      <c r="F158" s="109" t="s">
        <v>12</v>
      </c>
    </row>
    <row r="159" spans="2:6" ht="12.5">
      <c r="B159" s="34">
        <v>45789.676724537036</v>
      </c>
      <c r="C159" s="107">
        <v>190</v>
      </c>
      <c r="D159" s="108">
        <v>18.600000000000001</v>
      </c>
      <c r="E159" s="108">
        <v>3534.0000000000005</v>
      </c>
      <c r="F159" s="109" t="s">
        <v>12</v>
      </c>
    </row>
    <row r="160" spans="2:6" ht="12.5">
      <c r="B160" s="34">
        <v>45789.676724537036</v>
      </c>
      <c r="C160" s="107">
        <v>107</v>
      </c>
      <c r="D160" s="108">
        <v>18.600000000000001</v>
      </c>
      <c r="E160" s="108">
        <v>1990.2</v>
      </c>
      <c r="F160" s="109" t="s">
        <v>12</v>
      </c>
    </row>
    <row r="161" spans="2:6" ht="12.5">
      <c r="B161" s="34">
        <v>45789.681574074071</v>
      </c>
      <c r="C161" s="107">
        <v>295</v>
      </c>
      <c r="D161" s="108">
        <v>18.62</v>
      </c>
      <c r="E161" s="108">
        <v>5492.9000000000005</v>
      </c>
      <c r="F161" s="109" t="s">
        <v>12</v>
      </c>
    </row>
    <row r="162" spans="2:6" ht="12.5">
      <c r="B162" s="34">
        <v>45789.684930555559</v>
      </c>
      <c r="C162" s="107">
        <v>249</v>
      </c>
      <c r="D162" s="108">
        <v>18.64</v>
      </c>
      <c r="E162" s="108">
        <v>4641.3600000000006</v>
      </c>
      <c r="F162" s="109" t="s">
        <v>12</v>
      </c>
    </row>
    <row r="163" spans="2:6" ht="12.5">
      <c r="B163" s="34">
        <v>45789.684930555559</v>
      </c>
      <c r="C163" s="107">
        <v>5</v>
      </c>
      <c r="D163" s="108">
        <v>18.64</v>
      </c>
      <c r="E163" s="108">
        <v>93.2</v>
      </c>
      <c r="F163" s="109" t="s">
        <v>12</v>
      </c>
    </row>
    <row r="164" spans="2:6" ht="12.5">
      <c r="B164" s="34">
        <v>45789.684930555559</v>
      </c>
      <c r="C164" s="107">
        <v>566</v>
      </c>
      <c r="D164" s="108">
        <v>18.64</v>
      </c>
      <c r="E164" s="108">
        <v>10550.24</v>
      </c>
      <c r="F164" s="109" t="s">
        <v>12</v>
      </c>
    </row>
    <row r="165" spans="2:6" ht="12.5">
      <c r="B165" s="34">
        <v>45789.684930555559</v>
      </c>
      <c r="C165" s="107">
        <v>566</v>
      </c>
      <c r="D165" s="108">
        <v>18.64</v>
      </c>
      <c r="E165" s="108">
        <v>10550.24</v>
      </c>
      <c r="F165" s="109" t="s">
        <v>12</v>
      </c>
    </row>
    <row r="166" spans="2:6" ht="12.5">
      <c r="B166" s="34">
        <v>45789.684930555559</v>
      </c>
      <c r="C166" s="107">
        <v>5</v>
      </c>
      <c r="D166" s="108">
        <v>18.64</v>
      </c>
      <c r="E166" s="108">
        <v>93.2</v>
      </c>
      <c r="F166" s="109" t="s">
        <v>12</v>
      </c>
    </row>
    <row r="167" spans="2:6" ht="12.5">
      <c r="B167" s="34">
        <v>45789.684942129628</v>
      </c>
      <c r="C167" s="107">
        <v>109</v>
      </c>
      <c r="D167" s="108">
        <v>18.64</v>
      </c>
      <c r="E167" s="108">
        <v>2031.76</v>
      </c>
      <c r="F167" s="109" t="s">
        <v>12</v>
      </c>
    </row>
    <row r="168" spans="2:6" ht="12.5">
      <c r="B168" s="34">
        <v>45789.68509259259</v>
      </c>
      <c r="C168" s="107">
        <v>130</v>
      </c>
      <c r="D168" s="108">
        <v>18.63</v>
      </c>
      <c r="E168" s="108">
        <v>2421.9</v>
      </c>
      <c r="F168" s="109" t="s">
        <v>12</v>
      </c>
    </row>
    <row r="169" spans="2:6" ht="12.5">
      <c r="B169" s="34">
        <v>45789.68509259259</v>
      </c>
      <c r="C169" s="107">
        <v>177</v>
      </c>
      <c r="D169" s="108">
        <v>18.63</v>
      </c>
      <c r="E169" s="108">
        <v>3297.5099999999998</v>
      </c>
      <c r="F169" s="109" t="s">
        <v>12</v>
      </c>
    </row>
    <row r="170" spans="2:6" ht="12.5">
      <c r="B170" s="34">
        <v>45789.687523148146</v>
      </c>
      <c r="C170" s="107">
        <v>548</v>
      </c>
      <c r="D170" s="108">
        <v>18.68</v>
      </c>
      <c r="E170" s="108">
        <v>10236.64</v>
      </c>
      <c r="F170" s="109" t="s">
        <v>12</v>
      </c>
    </row>
    <row r="171" spans="2:6" ht="12.5">
      <c r="B171" s="34">
        <v>45789.687523148146</v>
      </c>
      <c r="C171" s="107">
        <v>5</v>
      </c>
      <c r="D171" s="108">
        <v>18.68</v>
      </c>
      <c r="E171" s="108">
        <v>93.4</v>
      </c>
      <c r="F171" s="109" t="s">
        <v>12</v>
      </c>
    </row>
    <row r="172" spans="2:6" ht="12.5">
      <c r="B172" s="34">
        <v>45789.692430555559</v>
      </c>
      <c r="C172" s="107">
        <v>5</v>
      </c>
      <c r="D172" s="108">
        <v>18.63</v>
      </c>
      <c r="E172" s="108">
        <v>93.149999999999991</v>
      </c>
      <c r="F172" s="109" t="s">
        <v>12</v>
      </c>
    </row>
    <row r="173" spans="2:6" ht="12.5">
      <c r="B173" s="34">
        <v>45789.692430555559</v>
      </c>
      <c r="C173" s="107">
        <v>262</v>
      </c>
      <c r="D173" s="108">
        <v>18.63</v>
      </c>
      <c r="E173" s="108">
        <v>4881.0599999999995</v>
      </c>
      <c r="F173" s="109" t="s">
        <v>12</v>
      </c>
    </row>
    <row r="174" spans="2:6" ht="12.5">
      <c r="B174" s="34">
        <v>45789.692962962959</v>
      </c>
      <c r="C174" s="107">
        <v>268</v>
      </c>
      <c r="D174" s="108">
        <v>18.61</v>
      </c>
      <c r="E174" s="108">
        <v>4987.4799999999996</v>
      </c>
      <c r="F174" s="109" t="s">
        <v>12</v>
      </c>
    </row>
    <row r="175" spans="2:6" ht="12.5">
      <c r="B175" s="34">
        <v>45789.700196759259</v>
      </c>
      <c r="C175" s="107">
        <v>100</v>
      </c>
      <c r="D175" s="108">
        <v>18.649999999999999</v>
      </c>
      <c r="E175" s="108">
        <v>1864.9999999999998</v>
      </c>
      <c r="F175" s="109" t="s">
        <v>12</v>
      </c>
    </row>
    <row r="176" spans="2:6" ht="12.5">
      <c r="B176" s="34">
        <v>45789.700243055559</v>
      </c>
      <c r="C176" s="107">
        <v>129</v>
      </c>
      <c r="D176" s="108">
        <v>18.64</v>
      </c>
      <c r="E176" s="108">
        <v>2404.56</v>
      </c>
      <c r="F176" s="109" t="s">
        <v>12</v>
      </c>
    </row>
    <row r="177" spans="2:6" ht="12.5">
      <c r="B177" s="34">
        <v>45789.700243055559</v>
      </c>
      <c r="C177" s="107">
        <v>110</v>
      </c>
      <c r="D177" s="108">
        <v>18.64</v>
      </c>
      <c r="E177" s="108">
        <v>2050.4</v>
      </c>
      <c r="F177" s="109" t="s">
        <v>12</v>
      </c>
    </row>
    <row r="178" spans="2:6" ht="12.5">
      <c r="B178" s="34">
        <v>45789.701585648145</v>
      </c>
      <c r="C178" s="107">
        <v>505</v>
      </c>
      <c r="D178" s="108">
        <v>18.649999999999999</v>
      </c>
      <c r="E178" s="108">
        <v>9418.25</v>
      </c>
      <c r="F178" s="109" t="s">
        <v>12</v>
      </c>
    </row>
    <row r="179" spans="2:6" ht="12.5">
      <c r="B179" s="34">
        <v>45789.708449074074</v>
      </c>
      <c r="C179" s="107">
        <v>261</v>
      </c>
      <c r="D179" s="108">
        <v>18.66</v>
      </c>
      <c r="E179" s="108">
        <v>4870.26</v>
      </c>
      <c r="F179" s="109" t="s">
        <v>12</v>
      </c>
    </row>
    <row r="180" spans="2:6" ht="12.5">
      <c r="B180" s="34">
        <v>45789.708449074074</v>
      </c>
      <c r="C180" s="107">
        <v>5</v>
      </c>
      <c r="D180" s="108">
        <v>18.66</v>
      </c>
      <c r="E180" s="108">
        <v>93.3</v>
      </c>
      <c r="F180" s="109" t="s">
        <v>12</v>
      </c>
    </row>
    <row r="181" spans="2:6" ht="12.5">
      <c r="B181" s="34">
        <v>45789.708738425928</v>
      </c>
      <c r="C181" s="107">
        <v>246</v>
      </c>
      <c r="D181" s="108">
        <v>18.649999999999999</v>
      </c>
      <c r="E181" s="108">
        <v>4587.8999999999996</v>
      </c>
      <c r="F181" s="109" t="s">
        <v>12</v>
      </c>
    </row>
    <row r="182" spans="2:6" ht="12.5">
      <c r="B182" s="34">
        <v>45789.708738425928</v>
      </c>
      <c r="C182" s="107">
        <v>225</v>
      </c>
      <c r="D182" s="108">
        <v>18.649999999999999</v>
      </c>
      <c r="E182" s="108">
        <v>4196.25</v>
      </c>
      <c r="F182" s="109" t="s">
        <v>12</v>
      </c>
    </row>
    <row r="183" spans="2:6" ht="12.5">
      <c r="B183" s="34">
        <v>45789.713842592595</v>
      </c>
      <c r="C183" s="107">
        <v>522</v>
      </c>
      <c r="D183" s="108">
        <v>18.670000000000002</v>
      </c>
      <c r="E183" s="108">
        <v>9745.7400000000016</v>
      </c>
      <c r="F183" s="109" t="s">
        <v>12</v>
      </c>
    </row>
    <row r="184" spans="2:6" ht="12.5">
      <c r="B184" s="34">
        <v>45789.717233796298</v>
      </c>
      <c r="C184" s="107">
        <v>179</v>
      </c>
      <c r="D184" s="108">
        <v>18.66</v>
      </c>
      <c r="E184" s="108">
        <v>3340.14</v>
      </c>
      <c r="F184" s="109" t="s">
        <v>12</v>
      </c>
    </row>
    <row r="185" spans="2:6" ht="12.5">
      <c r="B185" s="34">
        <v>45789.717233796298</v>
      </c>
      <c r="C185" s="107">
        <v>64</v>
      </c>
      <c r="D185" s="108">
        <v>18.66</v>
      </c>
      <c r="E185" s="108">
        <v>1194.24</v>
      </c>
      <c r="F185" s="109" t="s">
        <v>12</v>
      </c>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4373-EE26-4228-8E9A-F41F31D0A7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45786</v>
      </c>
      <c r="C15" s="59">
        <f>SUMIF(F20:F5000,F15,C20:C5000)</f>
        <v>33912</v>
      </c>
      <c r="D15" s="60">
        <f>E15/C15</f>
        <v>18.971221986317541</v>
      </c>
      <c r="E15" s="60">
        <f>SUMIF(F20:F5000,F15,E20:E5000)</f>
        <v>643352.08000000042</v>
      </c>
      <c r="F15" s="61" t="s">
        <v>12</v>
      </c>
    </row>
    <row r="16" spans="2:10">
      <c r="B16" s="26">
        <v>45786</v>
      </c>
      <c r="C16" s="59">
        <f>SUMIF(F20:F5001,F16,C20:C5001)</f>
        <v>0</v>
      </c>
      <c r="D16" s="60">
        <v>0</v>
      </c>
      <c r="E16" s="60">
        <f>SUMIF(F20:F5001,F16,E20:E5001)</f>
        <v>0</v>
      </c>
      <c r="F16" s="61" t="s">
        <v>22</v>
      </c>
    </row>
    <row r="17" spans="2:12" ht="12.5">
      <c r="B17" s="26">
        <v>45786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45786.381076388891</v>
      </c>
      <c r="C20" s="107">
        <v>240</v>
      </c>
      <c r="D20" s="108">
        <v>19.11</v>
      </c>
      <c r="E20" s="108">
        <v>4586.3999999999996</v>
      </c>
      <c r="F20" s="109" t="s">
        <v>12</v>
      </c>
      <c r="G20" s="87"/>
      <c r="H20" s="86"/>
      <c r="I20" s="86"/>
      <c r="J20" s="86"/>
      <c r="K20" s="86"/>
    </row>
    <row r="21" spans="2:12" ht="12.5">
      <c r="B21" s="34">
        <v>45786.381504629629</v>
      </c>
      <c r="C21" s="107">
        <v>158</v>
      </c>
      <c r="D21" s="108">
        <v>19.100000000000001</v>
      </c>
      <c r="E21" s="108">
        <v>3017.8</v>
      </c>
      <c r="F21" s="109" t="s">
        <v>12</v>
      </c>
    </row>
    <row r="22" spans="2:12" ht="12.5">
      <c r="B22" s="34">
        <v>45786.381504629629</v>
      </c>
      <c r="C22" s="107">
        <v>299</v>
      </c>
      <c r="D22" s="108">
        <v>19.100000000000001</v>
      </c>
      <c r="E22" s="108">
        <v>5710.9000000000005</v>
      </c>
      <c r="F22" s="109" t="s">
        <v>12</v>
      </c>
    </row>
    <row r="23" spans="2:12" ht="12.5">
      <c r="B23" s="34">
        <v>45786.381504629629</v>
      </c>
      <c r="C23" s="107">
        <v>299</v>
      </c>
      <c r="D23" s="108">
        <v>19.100000000000001</v>
      </c>
      <c r="E23" s="108">
        <v>5710.9000000000005</v>
      </c>
      <c r="F23" s="109" t="s">
        <v>12</v>
      </c>
    </row>
    <row r="24" spans="2:12" ht="12.5">
      <c r="B24" s="34">
        <v>45786.381504629629</v>
      </c>
      <c r="C24" s="107">
        <v>278</v>
      </c>
      <c r="D24" s="108">
        <v>19.100000000000001</v>
      </c>
      <c r="E24" s="108">
        <v>5309.8</v>
      </c>
      <c r="F24" s="109" t="s">
        <v>12</v>
      </c>
    </row>
    <row r="25" spans="2:12" ht="12.5">
      <c r="B25" s="34">
        <v>45786.382615740738</v>
      </c>
      <c r="C25" s="107">
        <v>231</v>
      </c>
      <c r="D25" s="108">
        <v>19.059999999999999</v>
      </c>
      <c r="E25" s="108">
        <v>4402.8599999999997</v>
      </c>
      <c r="F25" s="109" t="s">
        <v>12</v>
      </c>
    </row>
    <row r="26" spans="2:12" ht="12.5">
      <c r="B26" s="34">
        <v>45786.386261574073</v>
      </c>
      <c r="C26" s="107">
        <v>247</v>
      </c>
      <c r="D26" s="108">
        <v>19.02</v>
      </c>
      <c r="E26" s="108">
        <v>4697.9399999999996</v>
      </c>
      <c r="F26" s="109" t="s">
        <v>12</v>
      </c>
    </row>
    <row r="27" spans="2:12" ht="12.5">
      <c r="B27" s="34">
        <v>45786.386631944442</v>
      </c>
      <c r="C27" s="107">
        <v>475</v>
      </c>
      <c r="D27" s="108">
        <v>19.010000000000002</v>
      </c>
      <c r="E27" s="108">
        <v>9029.75</v>
      </c>
      <c r="F27" s="109" t="s">
        <v>12</v>
      </c>
    </row>
    <row r="28" spans="2:12" ht="12.5">
      <c r="B28" s="34">
        <v>45786.394004629627</v>
      </c>
      <c r="C28" s="107">
        <v>247</v>
      </c>
      <c r="D28" s="108">
        <v>19.02</v>
      </c>
      <c r="E28" s="108">
        <v>4697.9399999999996</v>
      </c>
      <c r="F28" s="109" t="s">
        <v>12</v>
      </c>
    </row>
    <row r="29" spans="2:12" ht="12.5">
      <c r="B29" s="34">
        <v>45786.39503472222</v>
      </c>
      <c r="C29" s="107">
        <v>693</v>
      </c>
      <c r="D29" s="108">
        <v>19</v>
      </c>
      <c r="E29" s="108">
        <v>13167</v>
      </c>
      <c r="F29" s="109" t="s">
        <v>12</v>
      </c>
    </row>
    <row r="30" spans="2:12" ht="12.5">
      <c r="B30" s="34">
        <v>45786.397175925929</v>
      </c>
      <c r="C30" s="107">
        <v>447</v>
      </c>
      <c r="D30" s="108">
        <v>18.96</v>
      </c>
      <c r="E30" s="108">
        <v>8475.1200000000008</v>
      </c>
      <c r="F30" s="109" t="s">
        <v>12</v>
      </c>
    </row>
    <row r="31" spans="2:12" ht="12.5">
      <c r="B31" s="34">
        <v>45786.397175925929</v>
      </c>
      <c r="C31" s="107">
        <v>20</v>
      </c>
      <c r="D31" s="108">
        <v>18.96</v>
      </c>
      <c r="E31" s="108">
        <v>379.20000000000005</v>
      </c>
      <c r="F31" s="109" t="s">
        <v>12</v>
      </c>
    </row>
    <row r="32" spans="2:12" ht="12.5">
      <c r="B32" s="34">
        <v>45786.397199074076</v>
      </c>
      <c r="C32" s="107">
        <v>230</v>
      </c>
      <c r="D32" s="108">
        <v>18.95</v>
      </c>
      <c r="E32" s="108">
        <v>4358.5</v>
      </c>
      <c r="F32" s="109" t="s">
        <v>12</v>
      </c>
    </row>
    <row r="33" spans="2:6" ht="12.5">
      <c r="B33" s="34">
        <v>45786.406134259261</v>
      </c>
      <c r="C33" s="107">
        <v>3</v>
      </c>
      <c r="D33" s="108">
        <v>18.989999999999998</v>
      </c>
      <c r="E33" s="108">
        <v>56.97</v>
      </c>
      <c r="F33" s="109" t="s">
        <v>12</v>
      </c>
    </row>
    <row r="34" spans="2:6" ht="12.5">
      <c r="B34" s="34">
        <v>45786.406134259261</v>
      </c>
      <c r="C34" s="107">
        <v>3</v>
      </c>
      <c r="D34" s="108">
        <v>18.989999999999998</v>
      </c>
      <c r="E34" s="108">
        <v>56.97</v>
      </c>
      <c r="F34" s="109" t="s">
        <v>12</v>
      </c>
    </row>
    <row r="35" spans="2:6" ht="12.5">
      <c r="B35" s="34">
        <v>45786.406134259261</v>
      </c>
      <c r="C35" s="107">
        <v>244</v>
      </c>
      <c r="D35" s="108">
        <v>18.989999999999998</v>
      </c>
      <c r="E35" s="108">
        <v>4633.5599999999995</v>
      </c>
      <c r="F35" s="109" t="s">
        <v>12</v>
      </c>
    </row>
    <row r="36" spans="2:6" ht="12.5">
      <c r="B36" s="34">
        <v>45786.406539351854</v>
      </c>
      <c r="C36" s="107">
        <v>236</v>
      </c>
      <c r="D36" s="108">
        <v>18.98</v>
      </c>
      <c r="E36" s="108">
        <v>4479.28</v>
      </c>
      <c r="F36" s="109" t="s">
        <v>12</v>
      </c>
    </row>
    <row r="37" spans="2:6" ht="12.5">
      <c r="B37" s="34">
        <v>45786.406539351854</v>
      </c>
      <c r="C37" s="107">
        <v>233</v>
      </c>
      <c r="D37" s="108">
        <v>18.98</v>
      </c>
      <c r="E37" s="108">
        <v>4422.34</v>
      </c>
      <c r="F37" s="109" t="s">
        <v>12</v>
      </c>
    </row>
    <row r="38" spans="2:6" ht="12.5">
      <c r="B38" s="34">
        <v>45786.410636574074</v>
      </c>
      <c r="C38" s="107">
        <v>499</v>
      </c>
      <c r="D38" s="108">
        <v>18.98</v>
      </c>
      <c r="E38" s="108">
        <v>9471.02</v>
      </c>
      <c r="F38" s="109" t="s">
        <v>12</v>
      </c>
    </row>
    <row r="39" spans="2:6" ht="12.5">
      <c r="B39" s="34">
        <v>45786.410636574074</v>
      </c>
      <c r="C39" s="107">
        <v>239</v>
      </c>
      <c r="D39" s="108">
        <v>18.98</v>
      </c>
      <c r="E39" s="108">
        <v>4536.22</v>
      </c>
      <c r="F39" s="109" t="s">
        <v>12</v>
      </c>
    </row>
    <row r="40" spans="2:6" ht="12.5">
      <c r="B40" s="34">
        <v>45786.418865740743</v>
      </c>
      <c r="C40" s="107">
        <v>245</v>
      </c>
      <c r="D40" s="108">
        <v>18.97</v>
      </c>
      <c r="E40" s="108">
        <v>4647.6499999999996</v>
      </c>
      <c r="F40" s="109" t="s">
        <v>12</v>
      </c>
    </row>
    <row r="41" spans="2:6" ht="12.5">
      <c r="B41" s="34">
        <v>45786.421006944445</v>
      </c>
      <c r="C41" s="107">
        <v>258</v>
      </c>
      <c r="D41" s="108">
        <v>18.98</v>
      </c>
      <c r="E41" s="108">
        <v>4896.84</v>
      </c>
      <c r="F41" s="109" t="s">
        <v>12</v>
      </c>
    </row>
    <row r="42" spans="2:6" ht="12.5">
      <c r="B42" s="34">
        <v>45786.423425925925</v>
      </c>
      <c r="C42" s="107">
        <v>3</v>
      </c>
      <c r="D42" s="108">
        <v>18.98</v>
      </c>
      <c r="E42" s="108">
        <v>56.94</v>
      </c>
      <c r="F42" s="109" t="s">
        <v>12</v>
      </c>
    </row>
    <row r="43" spans="2:6" ht="12.5">
      <c r="B43" s="34">
        <v>45786.423425925925</v>
      </c>
      <c r="C43" s="107">
        <v>255</v>
      </c>
      <c r="D43" s="108">
        <v>18.98</v>
      </c>
      <c r="E43" s="108">
        <v>4839.9000000000005</v>
      </c>
      <c r="F43" s="109" t="s">
        <v>12</v>
      </c>
    </row>
    <row r="44" spans="2:6" ht="12.5">
      <c r="B44" s="34">
        <v>45786.423564814817</v>
      </c>
      <c r="C44" s="107">
        <v>624</v>
      </c>
      <c r="D44" s="108">
        <v>18.96</v>
      </c>
      <c r="E44" s="108">
        <v>11831.04</v>
      </c>
      <c r="F44" s="109" t="s">
        <v>12</v>
      </c>
    </row>
    <row r="45" spans="2:6" ht="12.5">
      <c r="B45" s="34">
        <v>45786.425335648149</v>
      </c>
      <c r="C45" s="107">
        <v>267</v>
      </c>
      <c r="D45" s="108">
        <v>18.95</v>
      </c>
      <c r="E45" s="108">
        <v>5059.6499999999996</v>
      </c>
      <c r="F45" s="109" t="s">
        <v>12</v>
      </c>
    </row>
    <row r="46" spans="2:6" ht="12.5">
      <c r="B46" s="34">
        <v>45786.432986111111</v>
      </c>
      <c r="C46" s="107">
        <v>257</v>
      </c>
      <c r="D46" s="108">
        <v>18.93</v>
      </c>
      <c r="E46" s="108">
        <v>4865.01</v>
      </c>
      <c r="F46" s="109" t="s">
        <v>12</v>
      </c>
    </row>
    <row r="47" spans="2:6" ht="12.5">
      <c r="B47" s="34">
        <v>45786.432986111111</v>
      </c>
      <c r="C47" s="107">
        <v>153</v>
      </c>
      <c r="D47" s="108">
        <v>18.93</v>
      </c>
      <c r="E47" s="108">
        <v>2896.29</v>
      </c>
      <c r="F47" s="109" t="s">
        <v>12</v>
      </c>
    </row>
    <row r="48" spans="2:6" ht="12.5">
      <c r="B48" s="34">
        <v>45786.432986111111</v>
      </c>
      <c r="C48" s="107">
        <v>104</v>
      </c>
      <c r="D48" s="108">
        <v>18.93</v>
      </c>
      <c r="E48" s="108">
        <v>1968.72</v>
      </c>
      <c r="F48" s="109" t="s">
        <v>12</v>
      </c>
    </row>
    <row r="49" spans="2:6" ht="12.5">
      <c r="B49" s="34">
        <v>45786.438969907409</v>
      </c>
      <c r="C49" s="107">
        <v>330</v>
      </c>
      <c r="D49" s="108">
        <v>18.920000000000002</v>
      </c>
      <c r="E49" s="108">
        <v>6243.6</v>
      </c>
      <c r="F49" s="109" t="s">
        <v>12</v>
      </c>
    </row>
    <row r="50" spans="2:6" ht="12.5">
      <c r="B50" s="34">
        <v>45786.438969907409</v>
      </c>
      <c r="C50" s="107">
        <v>230</v>
      </c>
      <c r="D50" s="108">
        <v>18.920000000000002</v>
      </c>
      <c r="E50" s="108">
        <v>4351.6000000000004</v>
      </c>
      <c r="F50" s="109" t="s">
        <v>12</v>
      </c>
    </row>
    <row r="51" spans="2:6" ht="12.5">
      <c r="B51" s="34">
        <v>45786.452627314815</v>
      </c>
      <c r="C51" s="107">
        <v>97</v>
      </c>
      <c r="D51" s="108">
        <v>18.95</v>
      </c>
      <c r="E51" s="108">
        <v>1838.1499999999999</v>
      </c>
      <c r="F51" s="109" t="s">
        <v>12</v>
      </c>
    </row>
    <row r="52" spans="2:6" ht="12.5">
      <c r="B52" s="34">
        <v>45786.452638888892</v>
      </c>
      <c r="C52" s="107">
        <v>822</v>
      </c>
      <c r="D52" s="108">
        <v>18.95</v>
      </c>
      <c r="E52" s="108">
        <v>15576.9</v>
      </c>
      <c r="F52" s="109" t="s">
        <v>12</v>
      </c>
    </row>
    <row r="53" spans="2:6" ht="12.5">
      <c r="B53" s="34">
        <v>45786.452638888892</v>
      </c>
      <c r="C53" s="107">
        <v>4</v>
      </c>
      <c r="D53" s="108">
        <v>18.95</v>
      </c>
      <c r="E53" s="108">
        <v>75.8</v>
      </c>
      <c r="F53" s="109" t="s">
        <v>12</v>
      </c>
    </row>
    <row r="54" spans="2:6" ht="12.5">
      <c r="B54" s="34">
        <v>45786.453090277777</v>
      </c>
      <c r="C54" s="107">
        <v>493</v>
      </c>
      <c r="D54" s="108">
        <v>18.93</v>
      </c>
      <c r="E54" s="108">
        <v>9332.49</v>
      </c>
      <c r="F54" s="109" t="s">
        <v>12</v>
      </c>
    </row>
    <row r="55" spans="2:6" ht="12.5">
      <c r="B55" s="34">
        <v>45786.453090277777</v>
      </c>
      <c r="C55" s="107">
        <v>240</v>
      </c>
      <c r="D55" s="108">
        <v>18.93</v>
      </c>
      <c r="E55" s="108">
        <v>4543.2</v>
      </c>
      <c r="F55" s="109" t="s">
        <v>12</v>
      </c>
    </row>
    <row r="56" spans="2:6" ht="12.5">
      <c r="B56" s="34">
        <v>45786.46266203704</v>
      </c>
      <c r="C56" s="107">
        <v>99</v>
      </c>
      <c r="D56" s="108">
        <v>18.95</v>
      </c>
      <c r="E56" s="108">
        <v>1876.05</v>
      </c>
      <c r="F56" s="109" t="s">
        <v>12</v>
      </c>
    </row>
    <row r="57" spans="2:6" ht="12.5">
      <c r="B57" s="34">
        <v>45786.46266203704</v>
      </c>
      <c r="C57" s="107">
        <v>72</v>
      </c>
      <c r="D57" s="108">
        <v>18.95</v>
      </c>
      <c r="E57" s="108">
        <v>1364.3999999999999</v>
      </c>
      <c r="F57" s="109" t="s">
        <v>12</v>
      </c>
    </row>
    <row r="58" spans="2:6" ht="12.5">
      <c r="B58" s="34">
        <v>45786.466539351852</v>
      </c>
      <c r="C58" s="107">
        <v>79</v>
      </c>
      <c r="D58" s="108">
        <v>18.940000000000001</v>
      </c>
      <c r="E58" s="108">
        <v>1496.26</v>
      </c>
      <c r="F58" s="109" t="s">
        <v>12</v>
      </c>
    </row>
    <row r="59" spans="2:6" ht="12.5">
      <c r="B59" s="34">
        <v>45786.466539351852</v>
      </c>
      <c r="C59" s="107">
        <v>179</v>
      </c>
      <c r="D59" s="108">
        <v>18.940000000000001</v>
      </c>
      <c r="E59" s="108">
        <v>3390.26</v>
      </c>
      <c r="F59" s="109" t="s">
        <v>12</v>
      </c>
    </row>
    <row r="60" spans="2:6" ht="12.5">
      <c r="B60" s="34">
        <v>45786.468645833331</v>
      </c>
      <c r="C60" s="107">
        <v>234</v>
      </c>
      <c r="D60" s="108">
        <v>18.940000000000001</v>
      </c>
      <c r="E60" s="108">
        <v>4431.96</v>
      </c>
      <c r="F60" s="109" t="s">
        <v>12</v>
      </c>
    </row>
    <row r="61" spans="2:6" ht="12.5">
      <c r="B61" s="34">
        <v>45786.468645833331</v>
      </c>
      <c r="C61" s="107">
        <v>2</v>
      </c>
      <c r="D61" s="108">
        <v>18.940000000000001</v>
      </c>
      <c r="E61" s="108">
        <v>37.880000000000003</v>
      </c>
      <c r="F61" s="109" t="s">
        <v>12</v>
      </c>
    </row>
    <row r="62" spans="2:6" ht="12.5">
      <c r="B62" s="34">
        <v>45786.469027777777</v>
      </c>
      <c r="C62" s="107">
        <v>20</v>
      </c>
      <c r="D62" s="108">
        <v>18.940000000000001</v>
      </c>
      <c r="E62" s="108">
        <v>378.8</v>
      </c>
      <c r="F62" s="109" t="s">
        <v>12</v>
      </c>
    </row>
    <row r="63" spans="2:6" ht="12.5">
      <c r="B63" s="34">
        <v>45786.472395833334</v>
      </c>
      <c r="C63" s="107">
        <v>958</v>
      </c>
      <c r="D63" s="108">
        <v>18.96</v>
      </c>
      <c r="E63" s="108">
        <v>18163.68</v>
      </c>
      <c r="F63" s="109" t="s">
        <v>12</v>
      </c>
    </row>
    <row r="64" spans="2:6" ht="12.5">
      <c r="B64" s="34">
        <v>45786.472395833334</v>
      </c>
      <c r="C64" s="107">
        <v>256</v>
      </c>
      <c r="D64" s="108">
        <v>18.96</v>
      </c>
      <c r="E64" s="108">
        <v>4853.76</v>
      </c>
      <c r="F64" s="109" t="s">
        <v>12</v>
      </c>
    </row>
    <row r="65" spans="2:6" ht="12.5">
      <c r="B65" s="34">
        <v>45786.480046296296</v>
      </c>
      <c r="C65" s="107">
        <v>274</v>
      </c>
      <c r="D65" s="108">
        <v>18.91</v>
      </c>
      <c r="E65" s="108">
        <v>5181.34</v>
      </c>
      <c r="F65" s="109" t="s">
        <v>12</v>
      </c>
    </row>
    <row r="66" spans="2:6" ht="12.5">
      <c r="B66" s="34">
        <v>45786.488182870373</v>
      </c>
      <c r="C66" s="107">
        <v>230</v>
      </c>
      <c r="D66" s="108">
        <v>18.93</v>
      </c>
      <c r="E66" s="108">
        <v>4353.8999999999996</v>
      </c>
      <c r="F66" s="109" t="s">
        <v>12</v>
      </c>
    </row>
    <row r="67" spans="2:6" ht="12.5">
      <c r="B67" s="34">
        <v>45786.491793981484</v>
      </c>
      <c r="C67" s="107">
        <v>258</v>
      </c>
      <c r="D67" s="108">
        <v>18.93</v>
      </c>
      <c r="E67" s="108">
        <v>4883.9399999999996</v>
      </c>
      <c r="F67" s="109" t="s">
        <v>12</v>
      </c>
    </row>
    <row r="68" spans="2:6" ht="12.5">
      <c r="B68" s="34">
        <v>45786.493854166663</v>
      </c>
      <c r="C68" s="107">
        <v>234</v>
      </c>
      <c r="D68" s="108">
        <v>18.93</v>
      </c>
      <c r="E68" s="108">
        <v>4429.62</v>
      </c>
      <c r="F68" s="109" t="s">
        <v>12</v>
      </c>
    </row>
    <row r="69" spans="2:6" ht="12.5">
      <c r="B69" s="34">
        <v>45786.498344907406</v>
      </c>
      <c r="C69" s="107">
        <v>270</v>
      </c>
      <c r="D69" s="108">
        <v>18.920000000000002</v>
      </c>
      <c r="E69" s="108">
        <v>5108.4000000000005</v>
      </c>
      <c r="F69" s="109" t="s">
        <v>12</v>
      </c>
    </row>
    <row r="70" spans="2:6" ht="12.5">
      <c r="B70" s="34">
        <v>45786.501585648148</v>
      </c>
      <c r="C70" s="107">
        <v>230</v>
      </c>
      <c r="D70" s="108">
        <v>18.91</v>
      </c>
      <c r="E70" s="108">
        <v>4349.3</v>
      </c>
      <c r="F70" s="109" t="s">
        <v>12</v>
      </c>
    </row>
    <row r="71" spans="2:6" ht="12.5">
      <c r="B71" s="34">
        <v>45786.502523148149</v>
      </c>
      <c r="C71" s="107">
        <v>208</v>
      </c>
      <c r="D71" s="108">
        <v>18.899999999999999</v>
      </c>
      <c r="E71" s="108">
        <v>3931.2</v>
      </c>
      <c r="F71" s="109" t="s">
        <v>12</v>
      </c>
    </row>
    <row r="72" spans="2:6" ht="12.5">
      <c r="B72" s="34">
        <v>45786.502523148149</v>
      </c>
      <c r="C72" s="107">
        <v>243</v>
      </c>
      <c r="D72" s="108">
        <v>18.899999999999999</v>
      </c>
      <c r="E72" s="108">
        <v>4592.7</v>
      </c>
      <c r="F72" s="109" t="s">
        <v>12</v>
      </c>
    </row>
    <row r="73" spans="2:6" ht="12.5">
      <c r="B73" s="34">
        <v>45786.502523148149</v>
      </c>
      <c r="C73" s="107">
        <v>29</v>
      </c>
      <c r="D73" s="108">
        <v>18.899999999999999</v>
      </c>
      <c r="E73" s="108">
        <v>548.09999999999991</v>
      </c>
      <c r="F73" s="109" t="s">
        <v>12</v>
      </c>
    </row>
    <row r="74" spans="2:6" ht="12.5">
      <c r="B74" s="34">
        <v>45786.511736111112</v>
      </c>
      <c r="C74" s="107">
        <v>196</v>
      </c>
      <c r="D74" s="108">
        <v>18.920000000000002</v>
      </c>
      <c r="E74" s="108">
        <v>3708.32</v>
      </c>
      <c r="F74" s="109" t="s">
        <v>12</v>
      </c>
    </row>
    <row r="75" spans="2:6" ht="12.5">
      <c r="B75" s="34">
        <v>45786.511736111112</v>
      </c>
      <c r="C75" s="107">
        <v>42</v>
      </c>
      <c r="D75" s="108">
        <v>18.920000000000002</v>
      </c>
      <c r="E75" s="108">
        <v>794.6400000000001</v>
      </c>
      <c r="F75" s="109" t="s">
        <v>12</v>
      </c>
    </row>
    <row r="76" spans="2:6" ht="12.5">
      <c r="B76" s="34">
        <v>45786.515081018515</v>
      </c>
      <c r="C76" s="107">
        <v>160</v>
      </c>
      <c r="D76" s="108">
        <v>18.920000000000002</v>
      </c>
      <c r="E76" s="108">
        <v>3027.2000000000003</v>
      </c>
      <c r="F76" s="109" t="s">
        <v>12</v>
      </c>
    </row>
    <row r="77" spans="2:6" ht="12.5">
      <c r="B77" s="34">
        <v>45786.515081018515</v>
      </c>
      <c r="C77" s="107">
        <v>120</v>
      </c>
      <c r="D77" s="108">
        <v>18.920000000000002</v>
      </c>
      <c r="E77" s="108">
        <v>2270.4</v>
      </c>
      <c r="F77" s="109" t="s">
        <v>12</v>
      </c>
    </row>
    <row r="78" spans="2:6" ht="12.5">
      <c r="B78" s="34">
        <v>45786.516863425924</v>
      </c>
      <c r="C78" s="107">
        <v>488</v>
      </c>
      <c r="D78" s="108">
        <v>18.91</v>
      </c>
      <c r="E78" s="108">
        <v>9228.08</v>
      </c>
      <c r="F78" s="109" t="s">
        <v>12</v>
      </c>
    </row>
    <row r="79" spans="2:6" ht="12.5">
      <c r="B79" s="34">
        <v>45786.522245370368</v>
      </c>
      <c r="C79" s="107">
        <v>443</v>
      </c>
      <c r="D79" s="108">
        <v>18.97</v>
      </c>
      <c r="E79" s="108">
        <v>8403.7099999999991</v>
      </c>
      <c r="F79" s="109" t="s">
        <v>12</v>
      </c>
    </row>
    <row r="80" spans="2:6" ht="12.5">
      <c r="B80" s="34">
        <v>45786.522245370368</v>
      </c>
      <c r="C80" s="107">
        <v>46</v>
      </c>
      <c r="D80" s="108">
        <v>18.97</v>
      </c>
      <c r="E80" s="108">
        <v>872.61999999999989</v>
      </c>
      <c r="F80" s="109" t="s">
        <v>12</v>
      </c>
    </row>
    <row r="81" spans="2:6" ht="12.5">
      <c r="B81" s="34">
        <v>45786.528275462966</v>
      </c>
      <c r="C81" s="107">
        <v>269</v>
      </c>
      <c r="D81" s="108">
        <v>18.97</v>
      </c>
      <c r="E81" s="108">
        <v>5102.9299999999994</v>
      </c>
      <c r="F81" s="109" t="s">
        <v>12</v>
      </c>
    </row>
    <row r="82" spans="2:6" ht="12.5">
      <c r="B82" s="34">
        <v>45786.535671296297</v>
      </c>
      <c r="C82" s="107">
        <v>99</v>
      </c>
      <c r="D82" s="108">
        <v>19</v>
      </c>
      <c r="E82" s="108">
        <v>1881</v>
      </c>
      <c r="F82" s="109" t="s">
        <v>12</v>
      </c>
    </row>
    <row r="83" spans="2:6" ht="12.5">
      <c r="B83" s="34">
        <v>45786.535671296297</v>
      </c>
      <c r="C83" s="107">
        <v>264</v>
      </c>
      <c r="D83" s="108">
        <v>19</v>
      </c>
      <c r="E83" s="108">
        <v>5016</v>
      </c>
      <c r="F83" s="109" t="s">
        <v>12</v>
      </c>
    </row>
    <row r="84" spans="2:6" ht="12.5">
      <c r="B84" s="34">
        <v>45786.535671296297</v>
      </c>
      <c r="C84" s="107">
        <v>195</v>
      </c>
      <c r="D84" s="108">
        <v>19</v>
      </c>
      <c r="E84" s="108">
        <v>3705</v>
      </c>
      <c r="F84" s="109" t="s">
        <v>12</v>
      </c>
    </row>
    <row r="85" spans="2:6" ht="12.5">
      <c r="B85" s="34">
        <v>45786.540289351855</v>
      </c>
      <c r="C85" s="107">
        <v>291</v>
      </c>
      <c r="D85" s="108">
        <v>19.02</v>
      </c>
      <c r="E85" s="108">
        <v>5534.82</v>
      </c>
      <c r="F85" s="109" t="s">
        <v>12</v>
      </c>
    </row>
    <row r="86" spans="2:6" ht="12.5">
      <c r="B86" s="34">
        <v>45786.541689814818</v>
      </c>
      <c r="C86" s="107">
        <v>254</v>
      </c>
      <c r="D86" s="108">
        <v>19.02</v>
      </c>
      <c r="E86" s="108">
        <v>4831.08</v>
      </c>
      <c r="F86" s="109" t="s">
        <v>12</v>
      </c>
    </row>
    <row r="87" spans="2:6" ht="12.5">
      <c r="B87" s="34">
        <v>45786.548784722225</v>
      </c>
      <c r="C87" s="107">
        <v>61</v>
      </c>
      <c r="D87" s="108">
        <v>19.010000000000002</v>
      </c>
      <c r="E87" s="108">
        <v>1159.6100000000001</v>
      </c>
      <c r="F87" s="109" t="s">
        <v>12</v>
      </c>
    </row>
    <row r="88" spans="2:6" ht="12.5">
      <c r="B88" s="34">
        <v>45786.548784722225</v>
      </c>
      <c r="C88" s="107">
        <v>243</v>
      </c>
      <c r="D88" s="108">
        <v>19.010000000000002</v>
      </c>
      <c r="E88" s="108">
        <v>4619.43</v>
      </c>
      <c r="F88" s="109" t="s">
        <v>12</v>
      </c>
    </row>
    <row r="89" spans="2:6" ht="12.5">
      <c r="B89" s="34">
        <v>45786.548784722225</v>
      </c>
      <c r="C89" s="107">
        <v>209</v>
      </c>
      <c r="D89" s="108">
        <v>19.010000000000002</v>
      </c>
      <c r="E89" s="108">
        <v>3973.09</v>
      </c>
      <c r="F89" s="109" t="s">
        <v>12</v>
      </c>
    </row>
    <row r="90" spans="2:6" ht="12.5">
      <c r="B90" s="34">
        <v>45786.558888888889</v>
      </c>
      <c r="C90" s="107">
        <v>197</v>
      </c>
      <c r="D90" s="108">
        <v>19.02</v>
      </c>
      <c r="E90" s="108">
        <v>3746.94</v>
      </c>
      <c r="F90" s="109" t="s">
        <v>12</v>
      </c>
    </row>
    <row r="91" spans="2:6" ht="12.5">
      <c r="B91" s="34">
        <v>45786.558888888889</v>
      </c>
      <c r="C91" s="107">
        <v>49</v>
      </c>
      <c r="D91" s="108">
        <v>19.02</v>
      </c>
      <c r="E91" s="108">
        <v>931.98</v>
      </c>
      <c r="F91" s="109" t="s">
        <v>12</v>
      </c>
    </row>
    <row r="92" spans="2:6" ht="12.5">
      <c r="B92" s="34">
        <v>45786.56013888889</v>
      </c>
      <c r="C92" s="107">
        <v>233</v>
      </c>
      <c r="D92" s="108">
        <v>19.010000000000002</v>
      </c>
      <c r="E92" s="108">
        <v>4429.33</v>
      </c>
      <c r="F92" s="109" t="s">
        <v>12</v>
      </c>
    </row>
    <row r="93" spans="2:6" ht="12.5">
      <c r="B93" s="34">
        <v>45786.560219907406</v>
      </c>
      <c r="C93" s="107">
        <v>229</v>
      </c>
      <c r="D93" s="108">
        <v>19</v>
      </c>
      <c r="E93" s="108">
        <v>4351</v>
      </c>
      <c r="F93" s="109" t="s">
        <v>12</v>
      </c>
    </row>
    <row r="94" spans="2:6" ht="12.5">
      <c r="B94" s="34">
        <v>45786.573368055557</v>
      </c>
      <c r="C94" s="107">
        <v>162</v>
      </c>
      <c r="D94" s="108">
        <v>19.02</v>
      </c>
      <c r="E94" s="108">
        <v>3081.24</v>
      </c>
      <c r="F94" s="109" t="s">
        <v>12</v>
      </c>
    </row>
    <row r="95" spans="2:6" ht="12.5">
      <c r="B95" s="34">
        <v>45786.573368055557</v>
      </c>
      <c r="C95" s="107">
        <v>117</v>
      </c>
      <c r="D95" s="108">
        <v>19.02</v>
      </c>
      <c r="E95" s="108">
        <v>2225.34</v>
      </c>
      <c r="F95" s="109" t="s">
        <v>12</v>
      </c>
    </row>
    <row r="96" spans="2:6" ht="12.5">
      <c r="B96" s="34">
        <v>45786.575023148151</v>
      </c>
      <c r="C96" s="107">
        <v>242</v>
      </c>
      <c r="D96" s="108">
        <v>19.03</v>
      </c>
      <c r="E96" s="108">
        <v>4605.26</v>
      </c>
      <c r="F96" s="109" t="s">
        <v>12</v>
      </c>
    </row>
    <row r="97" spans="2:6" ht="12.5">
      <c r="B97" s="34">
        <v>45786.58116898148</v>
      </c>
      <c r="C97" s="107">
        <v>257</v>
      </c>
      <c r="D97" s="108">
        <v>19.03</v>
      </c>
      <c r="E97" s="108">
        <v>4890.71</v>
      </c>
      <c r="F97" s="109" t="s">
        <v>12</v>
      </c>
    </row>
    <row r="98" spans="2:6" ht="12.5">
      <c r="B98" s="34">
        <v>45786.586076388892</v>
      </c>
      <c r="C98" s="107">
        <v>267</v>
      </c>
      <c r="D98" s="108">
        <v>19.03</v>
      </c>
      <c r="E98" s="108">
        <v>5081.01</v>
      </c>
      <c r="F98" s="109" t="s">
        <v>12</v>
      </c>
    </row>
    <row r="99" spans="2:6" ht="12.5">
      <c r="B99" s="34">
        <v>45786.590011574073</v>
      </c>
      <c r="C99" s="107">
        <v>266</v>
      </c>
      <c r="D99" s="108">
        <v>19.03</v>
      </c>
      <c r="E99" s="108">
        <v>5061.9800000000005</v>
      </c>
      <c r="F99" s="109" t="s">
        <v>12</v>
      </c>
    </row>
    <row r="100" spans="2:6" ht="12.5">
      <c r="B100" s="34">
        <v>45786.593599537038</v>
      </c>
      <c r="C100" s="107">
        <v>121</v>
      </c>
      <c r="D100" s="108">
        <v>19.05</v>
      </c>
      <c r="E100" s="108">
        <v>2305.0500000000002</v>
      </c>
      <c r="F100" s="109" t="s">
        <v>12</v>
      </c>
    </row>
    <row r="101" spans="2:6" ht="12.5">
      <c r="B101" s="34">
        <v>45786.593599537038</v>
      </c>
      <c r="C101" s="107">
        <v>142</v>
      </c>
      <c r="D101" s="108">
        <v>19.05</v>
      </c>
      <c r="E101" s="108">
        <v>2705.1</v>
      </c>
      <c r="F101" s="109" t="s">
        <v>12</v>
      </c>
    </row>
    <row r="102" spans="2:6" ht="12.5">
      <c r="B102" s="34">
        <v>45786.597175925926</v>
      </c>
      <c r="C102" s="107">
        <v>130</v>
      </c>
      <c r="D102" s="108">
        <v>19.079999999999998</v>
      </c>
      <c r="E102" s="108">
        <v>2480.3999999999996</v>
      </c>
      <c r="F102" s="109" t="s">
        <v>12</v>
      </c>
    </row>
    <row r="103" spans="2:6" ht="12.5">
      <c r="B103" s="34">
        <v>45786.598819444444</v>
      </c>
      <c r="C103" s="107">
        <v>268</v>
      </c>
      <c r="D103" s="108">
        <v>19.079999999999998</v>
      </c>
      <c r="E103" s="108">
        <v>5113.4399999999996</v>
      </c>
      <c r="F103" s="109" t="s">
        <v>12</v>
      </c>
    </row>
    <row r="104" spans="2:6" ht="12.5">
      <c r="B104" s="34">
        <v>45786.60050925926</v>
      </c>
      <c r="C104" s="107">
        <v>656</v>
      </c>
      <c r="D104" s="108">
        <v>19.059999999999999</v>
      </c>
      <c r="E104" s="108">
        <v>12503.359999999999</v>
      </c>
      <c r="F104" s="109" t="s">
        <v>12</v>
      </c>
    </row>
    <row r="105" spans="2:6" ht="12.5">
      <c r="B105" s="34">
        <v>45786.607951388891</v>
      </c>
      <c r="C105" s="107">
        <v>263</v>
      </c>
      <c r="D105" s="108">
        <v>19.05</v>
      </c>
      <c r="E105" s="108">
        <v>5010.1500000000005</v>
      </c>
      <c r="F105" s="109" t="s">
        <v>12</v>
      </c>
    </row>
    <row r="106" spans="2:6" ht="12.5">
      <c r="B106" s="34">
        <v>45786.607951388891</v>
      </c>
      <c r="C106" s="107">
        <v>53</v>
      </c>
      <c r="D106" s="108">
        <v>19.05</v>
      </c>
      <c r="E106" s="108">
        <v>1009.6500000000001</v>
      </c>
      <c r="F106" s="109" t="s">
        <v>12</v>
      </c>
    </row>
    <row r="107" spans="2:6" ht="12.5">
      <c r="B107" s="34">
        <v>45786.621053240742</v>
      </c>
      <c r="C107" s="107">
        <v>377</v>
      </c>
      <c r="D107" s="108">
        <v>19.059999999999999</v>
      </c>
      <c r="E107" s="108">
        <v>7185.62</v>
      </c>
      <c r="F107" s="109" t="s">
        <v>12</v>
      </c>
    </row>
    <row r="108" spans="2:6" ht="12.5">
      <c r="B108" s="34">
        <v>45786.621053240742</v>
      </c>
      <c r="C108" s="107">
        <v>334</v>
      </c>
      <c r="D108" s="108">
        <v>19.059999999999999</v>
      </c>
      <c r="E108" s="108">
        <v>6366.04</v>
      </c>
      <c r="F108" s="109" t="s">
        <v>12</v>
      </c>
    </row>
    <row r="109" spans="2:6" ht="12.5">
      <c r="B109" s="34">
        <v>45786.621053240742</v>
      </c>
      <c r="C109" s="107">
        <v>719</v>
      </c>
      <c r="D109" s="108">
        <v>19.059999999999999</v>
      </c>
      <c r="E109" s="108">
        <v>13704.14</v>
      </c>
      <c r="F109" s="109" t="s">
        <v>12</v>
      </c>
    </row>
    <row r="110" spans="2:6" ht="12.5">
      <c r="B110" s="34">
        <v>45786.6246875</v>
      </c>
      <c r="C110" s="107">
        <v>118</v>
      </c>
      <c r="D110" s="108">
        <v>19.04</v>
      </c>
      <c r="E110" s="108">
        <v>2246.7199999999998</v>
      </c>
      <c r="F110" s="109" t="s">
        <v>12</v>
      </c>
    </row>
    <row r="111" spans="2:6" ht="12.5">
      <c r="B111" s="34">
        <v>45786.6246875</v>
      </c>
      <c r="C111" s="107">
        <v>114</v>
      </c>
      <c r="D111" s="108">
        <v>19.04</v>
      </c>
      <c r="E111" s="108">
        <v>2170.56</v>
      </c>
      <c r="F111" s="109" t="s">
        <v>12</v>
      </c>
    </row>
    <row r="112" spans="2:6" ht="12.5">
      <c r="B112" s="34">
        <v>45786.630439814813</v>
      </c>
      <c r="C112" s="107">
        <v>243</v>
      </c>
      <c r="D112" s="108">
        <v>19.010000000000002</v>
      </c>
      <c r="E112" s="108">
        <v>4619.43</v>
      </c>
      <c r="F112" s="109" t="s">
        <v>12</v>
      </c>
    </row>
    <row r="113" spans="2:6" ht="12.5">
      <c r="B113" s="34">
        <v>45786.637384259258</v>
      </c>
      <c r="C113" s="107">
        <v>237</v>
      </c>
      <c r="D113" s="108">
        <v>19</v>
      </c>
      <c r="E113" s="108">
        <v>4503</v>
      </c>
      <c r="F113" s="109" t="s">
        <v>12</v>
      </c>
    </row>
    <row r="114" spans="2:6" ht="12.5">
      <c r="B114" s="34">
        <v>45786.638449074075</v>
      </c>
      <c r="C114" s="107">
        <v>177</v>
      </c>
      <c r="D114" s="108">
        <v>18.989999999999998</v>
      </c>
      <c r="E114" s="108">
        <v>3361.2299999999996</v>
      </c>
      <c r="F114" s="109" t="s">
        <v>12</v>
      </c>
    </row>
    <row r="115" spans="2:6" ht="12.5">
      <c r="B115" s="34">
        <v>45786.638449074075</v>
      </c>
      <c r="C115" s="107">
        <v>242</v>
      </c>
      <c r="D115" s="108">
        <v>18.989999999999998</v>
      </c>
      <c r="E115" s="108">
        <v>4595.58</v>
      </c>
      <c r="F115" s="109" t="s">
        <v>12</v>
      </c>
    </row>
    <row r="116" spans="2:6" ht="12.5">
      <c r="B116" s="34">
        <v>45786.638449074075</v>
      </c>
      <c r="C116" s="107">
        <v>281</v>
      </c>
      <c r="D116" s="108">
        <v>18.989999999999998</v>
      </c>
      <c r="E116" s="108">
        <v>5336.19</v>
      </c>
      <c r="F116" s="109" t="s">
        <v>12</v>
      </c>
    </row>
    <row r="117" spans="2:6" ht="12.5">
      <c r="B117" s="34">
        <v>45786.646180555559</v>
      </c>
      <c r="C117" s="107">
        <v>960</v>
      </c>
      <c r="D117" s="108">
        <v>18.989999999999998</v>
      </c>
      <c r="E117" s="108">
        <v>18230.399999999998</v>
      </c>
      <c r="F117" s="109" t="s">
        <v>12</v>
      </c>
    </row>
    <row r="118" spans="2:6" ht="12.5">
      <c r="B118" s="34">
        <v>45786.647511574076</v>
      </c>
      <c r="C118" s="107">
        <v>243</v>
      </c>
      <c r="D118" s="108">
        <v>18.98</v>
      </c>
      <c r="E118" s="108">
        <v>4612.1400000000003</v>
      </c>
      <c r="F118" s="109" t="s">
        <v>12</v>
      </c>
    </row>
    <row r="119" spans="2:6" ht="12.5">
      <c r="B119" s="34">
        <v>45786.654490740744</v>
      </c>
      <c r="C119" s="107">
        <v>235</v>
      </c>
      <c r="D119" s="108">
        <v>18.97</v>
      </c>
      <c r="E119" s="108">
        <v>4457.95</v>
      </c>
      <c r="F119" s="109" t="s">
        <v>12</v>
      </c>
    </row>
    <row r="120" spans="2:6" ht="12.5">
      <c r="B120" s="34">
        <v>45786.654490740744</v>
      </c>
      <c r="C120" s="107">
        <v>517</v>
      </c>
      <c r="D120" s="108">
        <v>18.97</v>
      </c>
      <c r="E120" s="108">
        <v>9807.49</v>
      </c>
      <c r="F120" s="109" t="s">
        <v>12</v>
      </c>
    </row>
    <row r="121" spans="2:6" ht="12.5">
      <c r="B121" s="34">
        <v>45786.658263888887</v>
      </c>
      <c r="C121" s="107">
        <v>234</v>
      </c>
      <c r="D121" s="108">
        <v>18.96</v>
      </c>
      <c r="E121" s="108">
        <v>4436.6400000000003</v>
      </c>
      <c r="F121" s="109" t="s">
        <v>12</v>
      </c>
    </row>
    <row r="122" spans="2:6" ht="12.5">
      <c r="B122" s="34">
        <v>45786.658263888887</v>
      </c>
      <c r="C122" s="107">
        <v>247</v>
      </c>
      <c r="D122" s="108">
        <v>18.96</v>
      </c>
      <c r="E122" s="108">
        <v>4683.12</v>
      </c>
      <c r="F122" s="109" t="s">
        <v>12</v>
      </c>
    </row>
    <row r="123" spans="2:6" ht="12.5">
      <c r="B123" s="34">
        <v>45786.658263888887</v>
      </c>
      <c r="C123" s="107">
        <v>238</v>
      </c>
      <c r="D123" s="108">
        <v>18.96</v>
      </c>
      <c r="E123" s="108">
        <v>4512.4800000000005</v>
      </c>
      <c r="F123" s="109" t="s">
        <v>12</v>
      </c>
    </row>
    <row r="124" spans="2:6" ht="12.5">
      <c r="B124" s="34">
        <v>45786.66615740741</v>
      </c>
      <c r="C124" s="107">
        <v>1</v>
      </c>
      <c r="D124" s="108">
        <v>19</v>
      </c>
      <c r="E124" s="108">
        <v>19</v>
      </c>
      <c r="F124" s="109" t="s">
        <v>12</v>
      </c>
    </row>
    <row r="125" spans="2:6" ht="12.5">
      <c r="B125" s="34">
        <v>45786.66615740741</v>
      </c>
      <c r="C125" s="107">
        <v>100</v>
      </c>
      <c r="D125" s="108">
        <v>19</v>
      </c>
      <c r="E125" s="108">
        <v>1900</v>
      </c>
      <c r="F125" s="109" t="s">
        <v>12</v>
      </c>
    </row>
    <row r="126" spans="2:6" ht="12.5">
      <c r="B126" s="34">
        <v>45786.666631944441</v>
      </c>
      <c r="C126" s="107">
        <v>53</v>
      </c>
      <c r="D126" s="108">
        <v>18.97</v>
      </c>
      <c r="E126" s="108">
        <v>1005.41</v>
      </c>
      <c r="F126" s="109" t="s">
        <v>12</v>
      </c>
    </row>
    <row r="127" spans="2:6" ht="12.5">
      <c r="B127" s="34">
        <v>45786.666631944441</v>
      </c>
      <c r="C127" s="107">
        <v>20</v>
      </c>
      <c r="D127" s="108">
        <v>18.97</v>
      </c>
      <c r="E127" s="108">
        <v>379.4</v>
      </c>
      <c r="F127" s="109" t="s">
        <v>12</v>
      </c>
    </row>
    <row r="128" spans="2:6" ht="12.5">
      <c r="B128" s="34">
        <v>45786.666631944441</v>
      </c>
      <c r="C128" s="107">
        <v>429</v>
      </c>
      <c r="D128" s="108">
        <v>18.97</v>
      </c>
      <c r="E128" s="108">
        <v>8138.1299999999992</v>
      </c>
      <c r="F128" s="109" t="s">
        <v>12</v>
      </c>
    </row>
    <row r="129" spans="2:6" ht="12.5">
      <c r="B129" s="34">
        <v>45786.666701388887</v>
      </c>
      <c r="C129" s="107">
        <v>55</v>
      </c>
      <c r="D129" s="108">
        <v>18.97</v>
      </c>
      <c r="E129" s="108">
        <v>1043.3499999999999</v>
      </c>
      <c r="F129" s="109" t="s">
        <v>12</v>
      </c>
    </row>
    <row r="130" spans="2:6" ht="12.5">
      <c r="B130" s="34">
        <v>45786.670405092591</v>
      </c>
      <c r="C130" s="107">
        <v>358</v>
      </c>
      <c r="D130" s="108">
        <v>18.96</v>
      </c>
      <c r="E130" s="108">
        <v>6787.68</v>
      </c>
      <c r="F130" s="109" t="s">
        <v>12</v>
      </c>
    </row>
    <row r="131" spans="2:6" ht="12.5">
      <c r="B131" s="34">
        <v>45786.670405092591</v>
      </c>
      <c r="C131" s="107">
        <v>339</v>
      </c>
      <c r="D131" s="108">
        <v>18.96</v>
      </c>
      <c r="E131" s="108">
        <v>6427.4400000000005</v>
      </c>
      <c r="F131" s="109" t="s">
        <v>12</v>
      </c>
    </row>
    <row r="132" spans="2:6" ht="12.5">
      <c r="B132" s="34">
        <v>45786.670428240737</v>
      </c>
      <c r="C132" s="107">
        <v>159</v>
      </c>
      <c r="D132" s="108">
        <v>18.95</v>
      </c>
      <c r="E132" s="108">
        <v>3013.0499999999997</v>
      </c>
      <c r="F132" s="109" t="s">
        <v>12</v>
      </c>
    </row>
    <row r="133" spans="2:6" ht="12.5">
      <c r="B133" s="34">
        <v>45786.670428240737</v>
      </c>
      <c r="C133" s="107">
        <v>79</v>
      </c>
      <c r="D133" s="108">
        <v>18.95</v>
      </c>
      <c r="E133" s="108">
        <v>1497.05</v>
      </c>
      <c r="F133" s="109" t="s">
        <v>12</v>
      </c>
    </row>
    <row r="134" spans="2:6" ht="12.5">
      <c r="B134" s="34">
        <v>45786.677581018521</v>
      </c>
      <c r="C134" s="107">
        <v>239</v>
      </c>
      <c r="D134" s="108">
        <v>18.89</v>
      </c>
      <c r="E134" s="108">
        <v>4514.71</v>
      </c>
      <c r="F134" s="109" t="s">
        <v>12</v>
      </c>
    </row>
    <row r="135" spans="2:6" ht="12.5">
      <c r="B135" s="34">
        <v>45786.679340277777</v>
      </c>
      <c r="C135" s="107">
        <v>109</v>
      </c>
      <c r="D135" s="108">
        <v>18.88</v>
      </c>
      <c r="E135" s="108">
        <v>2057.92</v>
      </c>
      <c r="F135" s="109" t="s">
        <v>12</v>
      </c>
    </row>
    <row r="136" spans="2:6" ht="12.5">
      <c r="B136" s="34">
        <v>45786.679340277777</v>
      </c>
      <c r="C136" s="107">
        <v>151</v>
      </c>
      <c r="D136" s="108">
        <v>18.88</v>
      </c>
      <c r="E136" s="108">
        <v>2850.8799999999997</v>
      </c>
      <c r="F136" s="109" t="s">
        <v>12</v>
      </c>
    </row>
    <row r="137" spans="2:6" ht="12.5">
      <c r="B137" s="34">
        <v>45786.68167824074</v>
      </c>
      <c r="C137" s="107">
        <v>218</v>
      </c>
      <c r="D137" s="108">
        <v>18.87</v>
      </c>
      <c r="E137" s="108">
        <v>4113.66</v>
      </c>
      <c r="F137" s="109" t="s">
        <v>12</v>
      </c>
    </row>
    <row r="138" spans="2:6" ht="12.5">
      <c r="B138" s="34">
        <v>45786.68167824074</v>
      </c>
      <c r="C138" s="107">
        <v>65</v>
      </c>
      <c r="D138" s="108">
        <v>18.87</v>
      </c>
      <c r="E138" s="108">
        <v>1226.55</v>
      </c>
      <c r="F138" s="109" t="s">
        <v>12</v>
      </c>
    </row>
    <row r="139" spans="2:6" ht="12.5">
      <c r="B139" s="34">
        <v>45786.68167824074</v>
      </c>
      <c r="C139" s="107">
        <v>41</v>
      </c>
      <c r="D139" s="108">
        <v>18.87</v>
      </c>
      <c r="E139" s="108">
        <v>773.67000000000007</v>
      </c>
      <c r="F139" s="109" t="s">
        <v>12</v>
      </c>
    </row>
    <row r="140" spans="2:6" ht="12.5">
      <c r="B140" s="34">
        <v>45786.68167824074</v>
      </c>
      <c r="C140" s="107">
        <v>189</v>
      </c>
      <c r="D140" s="108">
        <v>18.87</v>
      </c>
      <c r="E140" s="108">
        <v>3566.4300000000003</v>
      </c>
      <c r="F140" s="109" t="s">
        <v>12</v>
      </c>
    </row>
    <row r="141" spans="2:6" ht="12.5">
      <c r="B141" s="34">
        <v>45786.685648148145</v>
      </c>
      <c r="C141" s="107">
        <v>239</v>
      </c>
      <c r="D141" s="108">
        <v>18.87</v>
      </c>
      <c r="E141" s="108">
        <v>4509.93</v>
      </c>
      <c r="F141" s="109" t="s">
        <v>12</v>
      </c>
    </row>
    <row r="142" spans="2:6" ht="12.5">
      <c r="B142" s="34">
        <v>45786.685659722221</v>
      </c>
      <c r="C142" s="107">
        <v>231</v>
      </c>
      <c r="D142" s="108">
        <v>18.86</v>
      </c>
      <c r="E142" s="108">
        <v>4356.66</v>
      </c>
      <c r="F142" s="109" t="s">
        <v>12</v>
      </c>
    </row>
    <row r="143" spans="2:6" ht="12.5">
      <c r="B143" s="34">
        <v>45786.685659722221</v>
      </c>
      <c r="C143" s="107">
        <v>236</v>
      </c>
      <c r="D143" s="108">
        <v>18.86</v>
      </c>
      <c r="E143" s="108">
        <v>4450.96</v>
      </c>
      <c r="F143" s="109" t="s">
        <v>12</v>
      </c>
    </row>
    <row r="144" spans="2:6" ht="12.5">
      <c r="B144" s="34">
        <v>45786.688368055555</v>
      </c>
      <c r="C144" s="107">
        <v>39</v>
      </c>
      <c r="D144" s="108">
        <v>18.87</v>
      </c>
      <c r="E144" s="108">
        <v>735.93000000000006</v>
      </c>
      <c r="F144" s="109" t="s">
        <v>12</v>
      </c>
    </row>
    <row r="145" spans="2:6" ht="12.5">
      <c r="B145" s="34">
        <v>45786.692337962966</v>
      </c>
      <c r="C145" s="107">
        <v>279</v>
      </c>
      <c r="D145" s="108">
        <v>18.899999999999999</v>
      </c>
      <c r="E145" s="108">
        <v>5273.0999999999995</v>
      </c>
      <c r="F145" s="109" t="s">
        <v>12</v>
      </c>
    </row>
    <row r="146" spans="2:6" ht="12.5">
      <c r="B146" s="34">
        <v>45786.696261574078</v>
      </c>
      <c r="C146" s="107">
        <v>231</v>
      </c>
      <c r="D146" s="108">
        <v>18.920000000000002</v>
      </c>
      <c r="E146" s="108">
        <v>4370.5200000000004</v>
      </c>
      <c r="F146" s="109" t="s">
        <v>12</v>
      </c>
    </row>
    <row r="147" spans="2:6" ht="12.5">
      <c r="B147" s="34">
        <v>45786.696261574078</v>
      </c>
      <c r="C147" s="107">
        <v>229</v>
      </c>
      <c r="D147" s="108">
        <v>18.920000000000002</v>
      </c>
      <c r="E147" s="108">
        <v>4332.68</v>
      </c>
      <c r="F147" s="109" t="s">
        <v>12</v>
      </c>
    </row>
    <row r="148" spans="2:6" ht="12.5">
      <c r="B148" s="34">
        <v>45786.696261574078</v>
      </c>
      <c r="C148" s="107">
        <v>231</v>
      </c>
      <c r="D148" s="108">
        <v>18.920000000000002</v>
      </c>
      <c r="E148" s="108">
        <v>4370.5200000000004</v>
      </c>
      <c r="F148" s="109" t="s">
        <v>12</v>
      </c>
    </row>
    <row r="149" spans="2:6" ht="12.5">
      <c r="B149" s="34">
        <v>45786.696261574078</v>
      </c>
      <c r="C149" s="107">
        <v>936</v>
      </c>
      <c r="D149" s="108">
        <v>18.93</v>
      </c>
      <c r="E149" s="108">
        <v>17718.48</v>
      </c>
      <c r="F149" s="109" t="s">
        <v>12</v>
      </c>
    </row>
    <row r="150" spans="2:6" ht="12.5">
      <c r="B150" s="34">
        <v>45786.701747685183</v>
      </c>
      <c r="C150" s="107">
        <v>239</v>
      </c>
      <c r="D150" s="108">
        <v>18.89</v>
      </c>
      <c r="E150" s="108">
        <v>4514.71</v>
      </c>
      <c r="F150" s="109" t="s">
        <v>12</v>
      </c>
    </row>
    <row r="151" spans="2:6" ht="12.5">
      <c r="B151" s="34">
        <v>45786.701747685183</v>
      </c>
      <c r="C151" s="107">
        <v>233</v>
      </c>
      <c r="D151" s="108">
        <v>18.89</v>
      </c>
      <c r="E151" s="108">
        <v>4401.37</v>
      </c>
      <c r="F151" s="109" t="s">
        <v>12</v>
      </c>
    </row>
    <row r="152" spans="2:6" ht="12.5">
      <c r="B152" s="34">
        <v>45786.705694444441</v>
      </c>
      <c r="C152" s="107">
        <v>30</v>
      </c>
      <c r="D152" s="108">
        <v>18.89</v>
      </c>
      <c r="E152" s="108">
        <v>566.70000000000005</v>
      </c>
      <c r="F152" s="109" t="s">
        <v>12</v>
      </c>
    </row>
    <row r="153" spans="2:6" ht="12.5">
      <c r="B153" s="34">
        <v>45786.705694444441</v>
      </c>
      <c r="C153" s="107">
        <v>253</v>
      </c>
      <c r="D153" s="108">
        <v>18.89</v>
      </c>
      <c r="E153" s="108">
        <v>4779.17</v>
      </c>
      <c r="F153" s="109" t="s">
        <v>12</v>
      </c>
    </row>
    <row r="154" spans="2:6" ht="12.5">
      <c r="B154" s="34">
        <v>45786.705694444441</v>
      </c>
      <c r="C154" s="107">
        <v>248</v>
      </c>
      <c r="D154" s="108">
        <v>18.89</v>
      </c>
      <c r="E154" s="108">
        <v>4684.72</v>
      </c>
      <c r="F154" s="109" t="s">
        <v>12</v>
      </c>
    </row>
    <row r="155" spans="2:6" ht="12.5">
      <c r="B155" s="34">
        <v>45786.711793981478</v>
      </c>
      <c r="C155" s="107">
        <v>236</v>
      </c>
      <c r="D155" s="108">
        <v>18.920000000000002</v>
      </c>
      <c r="E155" s="108">
        <v>4465.1200000000008</v>
      </c>
      <c r="F155" s="109" t="s">
        <v>12</v>
      </c>
    </row>
    <row r="156" spans="2:6" ht="12.5">
      <c r="B156" s="34">
        <v>45786.711793981478</v>
      </c>
      <c r="C156" s="107">
        <v>510</v>
      </c>
      <c r="D156" s="108">
        <v>18.920000000000002</v>
      </c>
      <c r="E156" s="108">
        <v>9649.2000000000007</v>
      </c>
      <c r="F156" s="109" t="s">
        <v>12</v>
      </c>
    </row>
    <row r="157" spans="2:6" ht="12.5">
      <c r="B157" s="34">
        <v>45786.715821759259</v>
      </c>
      <c r="C157" s="107">
        <v>487</v>
      </c>
      <c r="D157" s="108">
        <v>18.920000000000002</v>
      </c>
      <c r="E157" s="108">
        <v>9214.0400000000009</v>
      </c>
      <c r="F157" s="109" t="s">
        <v>12</v>
      </c>
    </row>
    <row r="158" spans="2:6" ht="12.5">
      <c r="B158" s="34">
        <v>45786.719490740739</v>
      </c>
      <c r="C158" s="107">
        <v>294</v>
      </c>
      <c r="D158" s="108">
        <v>18.91</v>
      </c>
      <c r="E158" s="108">
        <v>5559.54</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0491-2DC5-46C1-9FA3-BD809AD3DDE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45861</v>
      </c>
      <c r="C15" s="59">
        <f>SUMIF(F20:F5000,F15,C20:C5000)</f>
        <v>29564</v>
      </c>
      <c r="D15" s="60">
        <f>E15/C15</f>
        <v>22.557226356379378</v>
      </c>
      <c r="E15" s="60">
        <f>SUMIF(F20:F5000,F15,E20:E5000)</f>
        <v>666881.84</v>
      </c>
      <c r="F15" s="61" t="s">
        <v>12</v>
      </c>
    </row>
    <row r="16" spans="2:10">
      <c r="B16" s="26">
        <v>45861</v>
      </c>
      <c r="C16" s="59">
        <f>SUMIF(F20:F5001,F16,C20:C5001)</f>
        <v>0</v>
      </c>
      <c r="D16" s="60">
        <v>0</v>
      </c>
      <c r="E16" s="60">
        <f>SUMIF(F20:F5001,F16,E20:E5001)</f>
        <v>0</v>
      </c>
      <c r="F16" s="61" t="s">
        <v>22</v>
      </c>
    </row>
    <row r="17" spans="2:12" ht="12.5">
      <c r="B17" s="26">
        <v>45861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45861.378472222219</v>
      </c>
      <c r="C20" s="107">
        <v>581</v>
      </c>
      <c r="D20" s="108">
        <v>22.68</v>
      </c>
      <c r="E20" s="108">
        <v>13177.08</v>
      </c>
      <c r="F20" s="109" t="s">
        <v>12</v>
      </c>
      <c r="G20" s="87"/>
      <c r="H20" s="86"/>
      <c r="I20" s="86"/>
      <c r="J20" s="86"/>
      <c r="K20" s="86"/>
    </row>
    <row r="21" spans="2:12" ht="12.5">
      <c r="B21" s="34">
        <v>45861.382719907408</v>
      </c>
      <c r="C21" s="107">
        <v>294</v>
      </c>
      <c r="D21" s="108">
        <v>22.62</v>
      </c>
      <c r="E21" s="108">
        <v>6650.2800000000007</v>
      </c>
      <c r="F21" s="109" t="s">
        <v>12</v>
      </c>
    </row>
    <row r="22" spans="2:12" ht="12.5">
      <c r="B22" s="34">
        <v>45861.382719907408</v>
      </c>
      <c r="C22" s="107">
        <v>296</v>
      </c>
      <c r="D22" s="108">
        <v>22.62</v>
      </c>
      <c r="E22" s="108">
        <v>6695.52</v>
      </c>
      <c r="F22" s="109" t="s">
        <v>12</v>
      </c>
    </row>
    <row r="23" spans="2:12" ht="12.5">
      <c r="B23" s="34">
        <v>45861.38863425926</v>
      </c>
      <c r="C23" s="107">
        <v>633</v>
      </c>
      <c r="D23" s="108">
        <v>22.58</v>
      </c>
      <c r="E23" s="108">
        <v>14293.14</v>
      </c>
      <c r="F23" s="109" t="s">
        <v>12</v>
      </c>
    </row>
    <row r="24" spans="2:12" ht="12.5">
      <c r="B24" s="34">
        <v>45861.390393518515</v>
      </c>
      <c r="C24" s="107">
        <v>315</v>
      </c>
      <c r="D24" s="108">
        <v>22.56</v>
      </c>
      <c r="E24" s="108">
        <v>7106.4</v>
      </c>
      <c r="F24" s="109" t="s">
        <v>12</v>
      </c>
    </row>
    <row r="25" spans="2:12" ht="12.5">
      <c r="B25" s="34">
        <v>45861.396273148152</v>
      </c>
      <c r="C25" s="107">
        <v>207</v>
      </c>
      <c r="D25" s="108">
        <v>22.58</v>
      </c>
      <c r="E25" s="108">
        <v>4674.0599999999995</v>
      </c>
      <c r="F25" s="109" t="s">
        <v>12</v>
      </c>
    </row>
    <row r="26" spans="2:12" ht="12.5">
      <c r="B26" s="34">
        <v>45861.396273148152</v>
      </c>
      <c r="C26" s="107">
        <v>296</v>
      </c>
      <c r="D26" s="108">
        <v>22.58</v>
      </c>
      <c r="E26" s="108">
        <v>6683.6799999999994</v>
      </c>
      <c r="F26" s="109" t="s">
        <v>12</v>
      </c>
    </row>
    <row r="27" spans="2:12" ht="12.5">
      <c r="B27" s="34">
        <v>45861.396273148152</v>
      </c>
      <c r="C27" s="107">
        <v>122</v>
      </c>
      <c r="D27" s="108">
        <v>22.58</v>
      </c>
      <c r="E27" s="108">
        <v>2754.7599999999998</v>
      </c>
      <c r="F27" s="109" t="s">
        <v>12</v>
      </c>
    </row>
    <row r="28" spans="2:12" ht="12.5">
      <c r="B28" s="34">
        <v>45861.39875</v>
      </c>
      <c r="C28" s="107">
        <v>282</v>
      </c>
      <c r="D28" s="108">
        <v>22.56</v>
      </c>
      <c r="E28" s="108">
        <v>6361.92</v>
      </c>
      <c r="F28" s="109" t="s">
        <v>12</v>
      </c>
    </row>
    <row r="29" spans="2:12" ht="12.5">
      <c r="B29" s="34">
        <v>45861.407013888886</v>
      </c>
      <c r="C29" s="107">
        <v>194</v>
      </c>
      <c r="D29" s="108">
        <v>22.58</v>
      </c>
      <c r="E29" s="108">
        <v>4380.5199999999995</v>
      </c>
      <c r="F29" s="109" t="s">
        <v>12</v>
      </c>
    </row>
    <row r="30" spans="2:12" ht="12.5">
      <c r="B30" s="34">
        <v>45861.407152777778</v>
      </c>
      <c r="C30" s="107">
        <v>298</v>
      </c>
      <c r="D30" s="108">
        <v>22.58</v>
      </c>
      <c r="E30" s="108">
        <v>6728.8399999999992</v>
      </c>
      <c r="F30" s="109" t="s">
        <v>12</v>
      </c>
    </row>
    <row r="31" spans="2:12" ht="12.5">
      <c r="B31" s="34">
        <v>45861.407152777778</v>
      </c>
      <c r="C31" s="107">
        <v>112</v>
      </c>
      <c r="D31" s="108">
        <v>22.58</v>
      </c>
      <c r="E31" s="108">
        <v>2528.96</v>
      </c>
      <c r="F31" s="109" t="s">
        <v>12</v>
      </c>
    </row>
    <row r="32" spans="2:12" ht="12.5">
      <c r="B32" s="34">
        <v>45861.41510416667</v>
      </c>
      <c r="C32" s="107">
        <v>323</v>
      </c>
      <c r="D32" s="108">
        <v>22.62</v>
      </c>
      <c r="E32" s="108">
        <v>7306.26</v>
      </c>
      <c r="F32" s="109" t="s">
        <v>12</v>
      </c>
    </row>
    <row r="33" spans="2:6" ht="12.5">
      <c r="B33" s="34">
        <v>45861.416666666664</v>
      </c>
      <c r="C33" s="107">
        <v>20</v>
      </c>
      <c r="D33" s="108">
        <v>22.6</v>
      </c>
      <c r="E33" s="108">
        <v>452</v>
      </c>
      <c r="F33" s="109" t="s">
        <v>12</v>
      </c>
    </row>
    <row r="34" spans="2:6" ht="12.5">
      <c r="B34" s="34">
        <v>45861.416666666664</v>
      </c>
      <c r="C34" s="107">
        <v>9</v>
      </c>
      <c r="D34" s="108">
        <v>22.6</v>
      </c>
      <c r="E34" s="108">
        <v>203.4</v>
      </c>
      <c r="F34" s="109" t="s">
        <v>12</v>
      </c>
    </row>
    <row r="35" spans="2:6" ht="12.5">
      <c r="B35" s="34">
        <v>45861.416666666664</v>
      </c>
      <c r="C35" s="107">
        <v>15</v>
      </c>
      <c r="D35" s="108">
        <v>22.6</v>
      </c>
      <c r="E35" s="108">
        <v>339</v>
      </c>
      <c r="F35" s="109" t="s">
        <v>12</v>
      </c>
    </row>
    <row r="36" spans="2:6" ht="12.5">
      <c r="B36" s="34">
        <v>45861.416666666664</v>
      </c>
      <c r="C36" s="107">
        <v>26</v>
      </c>
      <c r="D36" s="108">
        <v>22.6</v>
      </c>
      <c r="E36" s="108">
        <v>587.6</v>
      </c>
      <c r="F36" s="109" t="s">
        <v>12</v>
      </c>
    </row>
    <row r="37" spans="2:6" ht="12.5">
      <c r="B37" s="34">
        <v>45861.416666666664</v>
      </c>
      <c r="C37" s="107">
        <v>154</v>
      </c>
      <c r="D37" s="108">
        <v>22.6</v>
      </c>
      <c r="E37" s="108">
        <v>3480.4</v>
      </c>
      <c r="F37" s="109" t="s">
        <v>12</v>
      </c>
    </row>
    <row r="38" spans="2:6" ht="12.5">
      <c r="B38" s="34">
        <v>45861.416666666664</v>
      </c>
      <c r="C38" s="107">
        <v>209</v>
      </c>
      <c r="D38" s="108">
        <v>22.6</v>
      </c>
      <c r="E38" s="108">
        <v>4723.4000000000005</v>
      </c>
      <c r="F38" s="109" t="s">
        <v>12</v>
      </c>
    </row>
    <row r="39" spans="2:6" ht="12.5">
      <c r="B39" s="34">
        <v>45861.416678240741</v>
      </c>
      <c r="C39" s="107">
        <v>112</v>
      </c>
      <c r="D39" s="108">
        <v>22.6</v>
      </c>
      <c r="E39" s="108">
        <v>2531.2000000000003</v>
      </c>
      <c r="F39" s="109" t="s">
        <v>12</v>
      </c>
    </row>
    <row r="40" spans="2:6" ht="12.5">
      <c r="B40" s="34">
        <v>45861.416678240741</v>
      </c>
      <c r="C40" s="107">
        <v>375</v>
      </c>
      <c r="D40" s="108">
        <v>22.6</v>
      </c>
      <c r="E40" s="108">
        <v>8475</v>
      </c>
      <c r="F40" s="109" t="s">
        <v>12</v>
      </c>
    </row>
    <row r="41" spans="2:6" ht="12.5">
      <c r="B41" s="34">
        <v>45861.426157407404</v>
      </c>
      <c r="C41" s="107">
        <v>119</v>
      </c>
      <c r="D41" s="108">
        <v>22.62</v>
      </c>
      <c r="E41" s="108">
        <v>2691.78</v>
      </c>
      <c r="F41" s="109" t="s">
        <v>12</v>
      </c>
    </row>
    <row r="42" spans="2:6" ht="12.5">
      <c r="B42" s="34">
        <v>45861.428935185184</v>
      </c>
      <c r="C42" s="107">
        <v>518</v>
      </c>
      <c r="D42" s="108">
        <v>22.62</v>
      </c>
      <c r="E42" s="108">
        <v>11717.16</v>
      </c>
      <c r="F42" s="109" t="s">
        <v>12</v>
      </c>
    </row>
    <row r="43" spans="2:6" ht="12.5">
      <c r="B43" s="34">
        <v>45861.428935185184</v>
      </c>
      <c r="C43" s="107">
        <v>331</v>
      </c>
      <c r="D43" s="108">
        <v>22.62</v>
      </c>
      <c r="E43" s="108">
        <v>7487.22</v>
      </c>
      <c r="F43" s="109" t="s">
        <v>12</v>
      </c>
    </row>
    <row r="44" spans="2:6" ht="12.5">
      <c r="B44" s="34">
        <v>45861.441458333335</v>
      </c>
      <c r="C44" s="107">
        <v>55</v>
      </c>
      <c r="D44" s="108">
        <v>22.64</v>
      </c>
      <c r="E44" s="108">
        <v>1245.2</v>
      </c>
      <c r="F44" s="109" t="s">
        <v>12</v>
      </c>
    </row>
    <row r="45" spans="2:6" ht="12.5">
      <c r="B45" s="34">
        <v>45861.441458333335</v>
      </c>
      <c r="C45" s="107">
        <v>255</v>
      </c>
      <c r="D45" s="108">
        <v>22.64</v>
      </c>
      <c r="E45" s="108">
        <v>5773.2</v>
      </c>
      <c r="F45" s="109" t="s">
        <v>12</v>
      </c>
    </row>
    <row r="46" spans="2:6" ht="12.5">
      <c r="B46" s="34">
        <v>45861.449074074073</v>
      </c>
      <c r="C46" s="107">
        <v>294</v>
      </c>
      <c r="D46" s="108">
        <v>22.66</v>
      </c>
      <c r="E46" s="108">
        <v>6662.04</v>
      </c>
      <c r="F46" s="109" t="s">
        <v>12</v>
      </c>
    </row>
    <row r="47" spans="2:6" ht="12.5">
      <c r="B47" s="34">
        <v>45861.449641203704</v>
      </c>
      <c r="C47" s="107">
        <v>294</v>
      </c>
      <c r="D47" s="108">
        <v>22.64</v>
      </c>
      <c r="E47" s="108">
        <v>6656.16</v>
      </c>
      <c r="F47" s="109" t="s">
        <v>12</v>
      </c>
    </row>
    <row r="48" spans="2:6" ht="12.5">
      <c r="B48" s="34">
        <v>45861.449641203704</v>
      </c>
      <c r="C48" s="107">
        <v>320</v>
      </c>
      <c r="D48" s="108">
        <v>22.64</v>
      </c>
      <c r="E48" s="108">
        <v>7244.8</v>
      </c>
      <c r="F48" s="109" t="s">
        <v>12</v>
      </c>
    </row>
    <row r="49" spans="2:6" ht="12.5">
      <c r="B49" s="34">
        <v>45861.449641203704</v>
      </c>
      <c r="C49" s="107">
        <v>320</v>
      </c>
      <c r="D49" s="108">
        <v>22.64</v>
      </c>
      <c r="E49" s="108">
        <v>7244.8</v>
      </c>
      <c r="F49" s="109" t="s">
        <v>12</v>
      </c>
    </row>
    <row r="50" spans="2:6" ht="12.5">
      <c r="B50" s="34">
        <v>45861.463414351849</v>
      </c>
      <c r="C50" s="107">
        <v>290</v>
      </c>
      <c r="D50" s="108">
        <v>22.62</v>
      </c>
      <c r="E50" s="108">
        <v>6559.8</v>
      </c>
      <c r="F50" s="109" t="s">
        <v>12</v>
      </c>
    </row>
    <row r="51" spans="2:6" ht="12.5">
      <c r="B51" s="34">
        <v>45861.463414351849</v>
      </c>
      <c r="C51" s="107">
        <v>23</v>
      </c>
      <c r="D51" s="108">
        <v>22.62</v>
      </c>
      <c r="E51" s="108">
        <v>520.26</v>
      </c>
      <c r="F51" s="109" t="s">
        <v>12</v>
      </c>
    </row>
    <row r="52" spans="2:6" ht="12.5">
      <c r="B52" s="34">
        <v>45861.473171296297</v>
      </c>
      <c r="C52" s="107">
        <v>173</v>
      </c>
      <c r="D52" s="108">
        <v>22.62</v>
      </c>
      <c r="E52" s="108">
        <v>3913.26</v>
      </c>
      <c r="F52" s="109" t="s">
        <v>12</v>
      </c>
    </row>
    <row r="53" spans="2:6" ht="12.5">
      <c r="B53" s="34">
        <v>45861.473171296297</v>
      </c>
      <c r="C53" s="107">
        <v>329</v>
      </c>
      <c r="D53" s="108">
        <v>22.62</v>
      </c>
      <c r="E53" s="108">
        <v>7441.9800000000005</v>
      </c>
      <c r="F53" s="109" t="s">
        <v>12</v>
      </c>
    </row>
    <row r="54" spans="2:6" ht="12.5">
      <c r="B54" s="34">
        <v>45861.473171296297</v>
      </c>
      <c r="C54" s="107">
        <v>320</v>
      </c>
      <c r="D54" s="108">
        <v>22.62</v>
      </c>
      <c r="E54" s="108">
        <v>7238.4000000000005</v>
      </c>
      <c r="F54" s="109" t="s">
        <v>12</v>
      </c>
    </row>
    <row r="55" spans="2:6" ht="12.5">
      <c r="B55" s="34">
        <v>45861.473171296297</v>
      </c>
      <c r="C55" s="107">
        <v>405</v>
      </c>
      <c r="D55" s="108">
        <v>22.62</v>
      </c>
      <c r="E55" s="108">
        <v>9161.1</v>
      </c>
      <c r="F55" s="109" t="s">
        <v>12</v>
      </c>
    </row>
    <row r="56" spans="2:6" ht="12.5">
      <c r="B56" s="34">
        <v>45861.487719907411</v>
      </c>
      <c r="C56" s="107">
        <v>286</v>
      </c>
      <c r="D56" s="108">
        <v>22.62</v>
      </c>
      <c r="E56" s="108">
        <v>6469.3200000000006</v>
      </c>
      <c r="F56" s="109" t="s">
        <v>12</v>
      </c>
    </row>
    <row r="57" spans="2:6" ht="12.5">
      <c r="B57" s="34">
        <v>45861.49145833333</v>
      </c>
      <c r="C57" s="107">
        <v>234</v>
      </c>
      <c r="D57" s="108">
        <v>22.62</v>
      </c>
      <c r="E57" s="108">
        <v>5293.08</v>
      </c>
      <c r="F57" s="109" t="s">
        <v>12</v>
      </c>
    </row>
    <row r="58" spans="2:6" ht="12.5">
      <c r="B58" s="34">
        <v>45861.495983796296</v>
      </c>
      <c r="C58" s="107">
        <v>19</v>
      </c>
      <c r="D58" s="108">
        <v>22.64</v>
      </c>
      <c r="E58" s="108">
        <v>430.16</v>
      </c>
      <c r="F58" s="109" t="s">
        <v>12</v>
      </c>
    </row>
    <row r="59" spans="2:6" ht="12.5">
      <c r="B59" s="34">
        <v>45861.495983796296</v>
      </c>
      <c r="C59" s="107">
        <v>141</v>
      </c>
      <c r="D59" s="108">
        <v>22.64</v>
      </c>
      <c r="E59" s="108">
        <v>3192.2400000000002</v>
      </c>
      <c r="F59" s="109" t="s">
        <v>12</v>
      </c>
    </row>
    <row r="60" spans="2:6" ht="12.5">
      <c r="B60" s="34">
        <v>45861.496932870374</v>
      </c>
      <c r="C60" s="107">
        <v>280</v>
      </c>
      <c r="D60" s="108">
        <v>22.62</v>
      </c>
      <c r="E60" s="108">
        <v>6333.6</v>
      </c>
      <c r="F60" s="109" t="s">
        <v>12</v>
      </c>
    </row>
    <row r="61" spans="2:6" ht="12.5">
      <c r="B61" s="34">
        <v>45861.496932870374</v>
      </c>
      <c r="C61" s="107">
        <v>262</v>
      </c>
      <c r="D61" s="108">
        <v>22.62</v>
      </c>
      <c r="E61" s="108">
        <v>5926.4400000000005</v>
      </c>
      <c r="F61" s="109" t="s">
        <v>12</v>
      </c>
    </row>
    <row r="62" spans="2:6" ht="12.5">
      <c r="B62" s="34">
        <v>45861.496932870374</v>
      </c>
      <c r="C62" s="107">
        <v>85</v>
      </c>
      <c r="D62" s="108">
        <v>22.62</v>
      </c>
      <c r="E62" s="108">
        <v>1922.7</v>
      </c>
      <c r="F62" s="109" t="s">
        <v>12</v>
      </c>
    </row>
    <row r="63" spans="2:6" ht="12.5">
      <c r="B63" s="34">
        <v>45861.496932870374</v>
      </c>
      <c r="C63" s="107">
        <v>42</v>
      </c>
      <c r="D63" s="108">
        <v>22.62</v>
      </c>
      <c r="E63" s="108">
        <v>950.04000000000008</v>
      </c>
      <c r="F63" s="109" t="s">
        <v>12</v>
      </c>
    </row>
    <row r="64" spans="2:6" ht="12.5">
      <c r="B64" s="34">
        <v>45861.496932870374</v>
      </c>
      <c r="C64" s="107">
        <v>254</v>
      </c>
      <c r="D64" s="108">
        <v>22.62</v>
      </c>
      <c r="E64" s="108">
        <v>5745.4800000000005</v>
      </c>
      <c r="F64" s="109" t="s">
        <v>12</v>
      </c>
    </row>
    <row r="65" spans="2:6" ht="12.5">
      <c r="B65" s="34">
        <v>45861.504618055558</v>
      </c>
      <c r="C65" s="107">
        <v>297</v>
      </c>
      <c r="D65" s="108">
        <v>22.62</v>
      </c>
      <c r="E65" s="108">
        <v>6718.14</v>
      </c>
      <c r="F65" s="109" t="s">
        <v>12</v>
      </c>
    </row>
    <row r="66" spans="2:6" ht="12.5">
      <c r="B66" s="34">
        <v>45861.510717592595</v>
      </c>
      <c r="C66" s="107">
        <v>303</v>
      </c>
      <c r="D66" s="108">
        <v>22.6</v>
      </c>
      <c r="E66" s="108">
        <v>6847.8</v>
      </c>
      <c r="F66" s="109" t="s">
        <v>12</v>
      </c>
    </row>
    <row r="67" spans="2:6" ht="12.5">
      <c r="B67" s="34">
        <v>45861.5237037037</v>
      </c>
      <c r="C67" s="107">
        <v>288</v>
      </c>
      <c r="D67" s="108">
        <v>22.62</v>
      </c>
      <c r="E67" s="108">
        <v>6514.56</v>
      </c>
      <c r="F67" s="109" t="s">
        <v>12</v>
      </c>
    </row>
    <row r="68" spans="2:6" ht="12.5">
      <c r="B68" s="34">
        <v>45861.528391203705</v>
      </c>
      <c r="C68" s="107">
        <v>150</v>
      </c>
      <c r="D68" s="108">
        <v>22.62</v>
      </c>
      <c r="E68" s="108">
        <v>3393</v>
      </c>
      <c r="F68" s="109" t="s">
        <v>12</v>
      </c>
    </row>
    <row r="69" spans="2:6" ht="12.5">
      <c r="B69" s="34">
        <v>45861.528391203705</v>
      </c>
      <c r="C69" s="107">
        <v>100</v>
      </c>
      <c r="D69" s="108">
        <v>22.62</v>
      </c>
      <c r="E69" s="108">
        <v>2262</v>
      </c>
      <c r="F69" s="109" t="s">
        <v>12</v>
      </c>
    </row>
    <row r="70" spans="2:6" ht="12.5">
      <c r="B70" s="34">
        <v>45861.531967592593</v>
      </c>
      <c r="C70" s="107">
        <v>655</v>
      </c>
      <c r="D70" s="108">
        <v>22.6</v>
      </c>
      <c r="E70" s="108">
        <v>14803.000000000002</v>
      </c>
      <c r="F70" s="109" t="s">
        <v>12</v>
      </c>
    </row>
    <row r="71" spans="2:6" ht="12.5">
      <c r="B71" s="34">
        <v>45861.531967592593</v>
      </c>
      <c r="C71" s="107">
        <v>307</v>
      </c>
      <c r="D71" s="108">
        <v>22.6</v>
      </c>
      <c r="E71" s="108">
        <v>6938.2000000000007</v>
      </c>
      <c r="F71" s="109" t="s">
        <v>12</v>
      </c>
    </row>
    <row r="72" spans="2:6" ht="12.5">
      <c r="B72" s="34">
        <v>45861.542361111111</v>
      </c>
      <c r="C72" s="107">
        <v>320</v>
      </c>
      <c r="D72" s="108">
        <v>22.58</v>
      </c>
      <c r="E72" s="108">
        <v>7225.5999999999995</v>
      </c>
      <c r="F72" s="109" t="s">
        <v>12</v>
      </c>
    </row>
    <row r="73" spans="2:6" ht="12.5">
      <c r="B73" s="34">
        <v>45861.554942129631</v>
      </c>
      <c r="C73" s="107">
        <v>333</v>
      </c>
      <c r="D73" s="108">
        <v>22.58</v>
      </c>
      <c r="E73" s="108">
        <v>7519.1399999999994</v>
      </c>
      <c r="F73" s="109" t="s">
        <v>12</v>
      </c>
    </row>
    <row r="74" spans="2:6" ht="12.5">
      <c r="B74" s="34">
        <v>45861.560613425929</v>
      </c>
      <c r="C74" s="107">
        <v>291</v>
      </c>
      <c r="D74" s="108">
        <v>22.58</v>
      </c>
      <c r="E74" s="108">
        <v>6570.78</v>
      </c>
      <c r="F74" s="109" t="s">
        <v>12</v>
      </c>
    </row>
    <row r="75" spans="2:6" ht="12.5">
      <c r="B75" s="34">
        <v>45861.565729166665</v>
      </c>
      <c r="C75" s="107">
        <v>285</v>
      </c>
      <c r="D75" s="108">
        <v>22.58</v>
      </c>
      <c r="E75" s="108">
        <v>6435.2999999999993</v>
      </c>
      <c r="F75" s="109" t="s">
        <v>12</v>
      </c>
    </row>
    <row r="76" spans="2:6" ht="12.5">
      <c r="B76" s="34">
        <v>45861.565729166665</v>
      </c>
      <c r="C76" s="107">
        <v>849</v>
      </c>
      <c r="D76" s="108">
        <v>22.58</v>
      </c>
      <c r="E76" s="108">
        <v>19170.419999999998</v>
      </c>
      <c r="F76" s="109" t="s">
        <v>12</v>
      </c>
    </row>
    <row r="77" spans="2:6" ht="12.5">
      <c r="B77" s="34">
        <v>45861.576689814814</v>
      </c>
      <c r="C77" s="107">
        <v>158</v>
      </c>
      <c r="D77" s="108">
        <v>22.58</v>
      </c>
      <c r="E77" s="108">
        <v>3567.64</v>
      </c>
      <c r="F77" s="109" t="s">
        <v>12</v>
      </c>
    </row>
    <row r="78" spans="2:6" ht="12.5">
      <c r="B78" s="34">
        <v>45861.576689814814</v>
      </c>
      <c r="C78" s="107">
        <v>145</v>
      </c>
      <c r="D78" s="108">
        <v>22.58</v>
      </c>
      <c r="E78" s="108">
        <v>3274.1</v>
      </c>
      <c r="F78" s="109" t="s">
        <v>12</v>
      </c>
    </row>
    <row r="79" spans="2:6" ht="12.5">
      <c r="B79" s="34">
        <v>45861.589641203704</v>
      </c>
      <c r="C79" s="107">
        <v>332</v>
      </c>
      <c r="D79" s="108">
        <v>22.58</v>
      </c>
      <c r="E79" s="108">
        <v>7496.5599999999995</v>
      </c>
      <c r="F79" s="109" t="s">
        <v>12</v>
      </c>
    </row>
    <row r="80" spans="2:6" ht="12.5">
      <c r="B80" s="34">
        <v>45861.589641203704</v>
      </c>
      <c r="C80" s="107">
        <v>930</v>
      </c>
      <c r="D80" s="108">
        <v>22.58</v>
      </c>
      <c r="E80" s="108">
        <v>20999.399999999998</v>
      </c>
      <c r="F80" s="109" t="s">
        <v>12</v>
      </c>
    </row>
    <row r="81" spans="2:6" ht="12.5">
      <c r="B81" s="34">
        <v>45861.600810185184</v>
      </c>
      <c r="C81" s="107">
        <v>328</v>
      </c>
      <c r="D81" s="108">
        <v>22.54</v>
      </c>
      <c r="E81" s="108">
        <v>7393.12</v>
      </c>
      <c r="F81" s="109" t="s">
        <v>12</v>
      </c>
    </row>
    <row r="82" spans="2:6" ht="12.5">
      <c r="B82" s="34">
        <v>45861.606874999998</v>
      </c>
      <c r="C82" s="107">
        <v>51</v>
      </c>
      <c r="D82" s="108">
        <v>22.54</v>
      </c>
      <c r="E82" s="108">
        <v>1149.54</v>
      </c>
      <c r="F82" s="109" t="s">
        <v>12</v>
      </c>
    </row>
    <row r="83" spans="2:6" ht="12.5">
      <c r="B83" s="34">
        <v>45861.606874999998</v>
      </c>
      <c r="C83" s="107">
        <v>32</v>
      </c>
      <c r="D83" s="108">
        <v>22.54</v>
      </c>
      <c r="E83" s="108">
        <v>721.28</v>
      </c>
      <c r="F83" s="109" t="s">
        <v>12</v>
      </c>
    </row>
    <row r="84" spans="2:6" ht="12.5">
      <c r="B84" s="34">
        <v>45861.606874999998</v>
      </c>
      <c r="C84" s="107">
        <v>279</v>
      </c>
      <c r="D84" s="108">
        <v>22.54</v>
      </c>
      <c r="E84" s="108">
        <v>6288.66</v>
      </c>
      <c r="F84" s="109" t="s">
        <v>12</v>
      </c>
    </row>
    <row r="85" spans="2:6" ht="12.5">
      <c r="B85" s="34">
        <v>45861.606874999998</v>
      </c>
      <c r="C85" s="107">
        <v>196</v>
      </c>
      <c r="D85" s="108">
        <v>22.54</v>
      </c>
      <c r="E85" s="108">
        <v>4417.84</v>
      </c>
      <c r="F85" s="109" t="s">
        <v>12</v>
      </c>
    </row>
    <row r="86" spans="2:6" ht="12.5">
      <c r="B86" s="34">
        <v>45861.606874999998</v>
      </c>
      <c r="C86" s="107">
        <v>1000</v>
      </c>
      <c r="D86" s="108">
        <v>22.54</v>
      </c>
      <c r="E86" s="108">
        <v>22540</v>
      </c>
      <c r="F86" s="109" t="s">
        <v>12</v>
      </c>
    </row>
    <row r="87" spans="2:6" ht="12.5">
      <c r="B87" s="34">
        <v>45861.612511574072</v>
      </c>
      <c r="C87" s="107">
        <v>289</v>
      </c>
      <c r="D87" s="108">
        <v>22.52</v>
      </c>
      <c r="E87" s="108">
        <v>6508.28</v>
      </c>
      <c r="F87" s="109" t="s">
        <v>12</v>
      </c>
    </row>
    <row r="88" spans="2:6" ht="12.5">
      <c r="B88" s="34">
        <v>45861.617951388886</v>
      </c>
      <c r="C88" s="107">
        <v>291</v>
      </c>
      <c r="D88" s="108">
        <v>22.52</v>
      </c>
      <c r="E88" s="108">
        <v>6553.32</v>
      </c>
      <c r="F88" s="109" t="s">
        <v>12</v>
      </c>
    </row>
    <row r="89" spans="2:6" ht="12.5">
      <c r="B89" s="34">
        <v>45861.61886574074</v>
      </c>
      <c r="C89" s="107">
        <v>281</v>
      </c>
      <c r="D89" s="108">
        <v>22.5</v>
      </c>
      <c r="E89" s="108">
        <v>6322.5</v>
      </c>
      <c r="F89" s="109" t="s">
        <v>12</v>
      </c>
    </row>
    <row r="90" spans="2:6" ht="12.5">
      <c r="B90" s="34">
        <v>45861.625439814816</v>
      </c>
      <c r="C90" s="107">
        <v>9</v>
      </c>
      <c r="D90" s="108">
        <v>22.46</v>
      </c>
      <c r="E90" s="108">
        <v>202.14000000000001</v>
      </c>
      <c r="F90" s="109" t="s">
        <v>12</v>
      </c>
    </row>
    <row r="91" spans="2:6" ht="12.5">
      <c r="B91" s="34">
        <v>45861.62572916667</v>
      </c>
      <c r="C91" s="107">
        <v>249</v>
      </c>
      <c r="D91" s="108">
        <v>22.46</v>
      </c>
      <c r="E91" s="108">
        <v>5592.54</v>
      </c>
      <c r="F91" s="109" t="s">
        <v>12</v>
      </c>
    </row>
    <row r="92" spans="2:6" ht="12.5">
      <c r="B92" s="34">
        <v>45861.62572916667</v>
      </c>
      <c r="C92" s="107">
        <v>315</v>
      </c>
      <c r="D92" s="108">
        <v>22.46</v>
      </c>
      <c r="E92" s="108">
        <v>7074.9000000000005</v>
      </c>
      <c r="F92" s="109" t="s">
        <v>12</v>
      </c>
    </row>
    <row r="93" spans="2:6" ht="12.5">
      <c r="B93" s="34">
        <v>45861.638206018521</v>
      </c>
      <c r="C93" s="107">
        <v>288</v>
      </c>
      <c r="D93" s="108">
        <v>22.52</v>
      </c>
      <c r="E93" s="108">
        <v>6485.76</v>
      </c>
      <c r="F93" s="109" t="s">
        <v>12</v>
      </c>
    </row>
    <row r="94" spans="2:6" ht="12.5">
      <c r="B94" s="34">
        <v>45861.641296296293</v>
      </c>
      <c r="C94" s="107">
        <v>339</v>
      </c>
      <c r="D94" s="108">
        <v>22.52</v>
      </c>
      <c r="E94" s="108">
        <v>7634.28</v>
      </c>
      <c r="F94" s="109" t="s">
        <v>12</v>
      </c>
    </row>
    <row r="95" spans="2:6" ht="12.5">
      <c r="B95" s="34">
        <v>45861.642939814818</v>
      </c>
      <c r="C95" s="107">
        <v>296</v>
      </c>
      <c r="D95" s="108">
        <v>22.5</v>
      </c>
      <c r="E95" s="108">
        <v>6660</v>
      </c>
      <c r="F95" s="109" t="s">
        <v>12</v>
      </c>
    </row>
    <row r="96" spans="2:6" ht="12.5">
      <c r="B96" s="34">
        <v>45861.642939814818</v>
      </c>
      <c r="C96" s="107">
        <v>287</v>
      </c>
      <c r="D96" s="108">
        <v>22.5</v>
      </c>
      <c r="E96" s="108">
        <v>6457.5</v>
      </c>
      <c r="F96" s="109" t="s">
        <v>12</v>
      </c>
    </row>
    <row r="97" spans="2:6" ht="12.5">
      <c r="B97" s="34">
        <v>45861.642939814818</v>
      </c>
      <c r="C97" s="107">
        <v>320</v>
      </c>
      <c r="D97" s="108">
        <v>22.5</v>
      </c>
      <c r="E97" s="108">
        <v>7200</v>
      </c>
      <c r="F97" s="109" t="s">
        <v>12</v>
      </c>
    </row>
    <row r="98" spans="2:6" ht="12.5">
      <c r="B98" s="34">
        <v>45861.645821759259</v>
      </c>
      <c r="C98" s="107">
        <v>35</v>
      </c>
      <c r="D98" s="108">
        <v>22.48</v>
      </c>
      <c r="E98" s="108">
        <v>786.80000000000007</v>
      </c>
      <c r="F98" s="109" t="s">
        <v>12</v>
      </c>
    </row>
    <row r="99" spans="2:6" ht="12.5">
      <c r="B99" s="34">
        <v>45861.645821759259</v>
      </c>
      <c r="C99" s="107">
        <v>300</v>
      </c>
      <c r="D99" s="108">
        <v>22.48</v>
      </c>
      <c r="E99" s="108">
        <v>6744</v>
      </c>
      <c r="F99" s="109" t="s">
        <v>12</v>
      </c>
    </row>
    <row r="100" spans="2:6" ht="12.5">
      <c r="B100" s="34">
        <v>45861.649351851855</v>
      </c>
      <c r="C100" s="107">
        <v>280</v>
      </c>
      <c r="D100" s="108">
        <v>22.54</v>
      </c>
      <c r="E100" s="108">
        <v>6311.2</v>
      </c>
      <c r="F100" s="109" t="s">
        <v>12</v>
      </c>
    </row>
    <row r="101" spans="2:6" ht="12.5">
      <c r="B101" s="34">
        <v>45861.654803240737</v>
      </c>
      <c r="C101" s="107">
        <v>294</v>
      </c>
      <c r="D101" s="108">
        <v>22.52</v>
      </c>
      <c r="E101" s="108">
        <v>6620.88</v>
      </c>
      <c r="F101" s="109" t="s">
        <v>12</v>
      </c>
    </row>
    <row r="102" spans="2:6" ht="12.5">
      <c r="B102" s="34">
        <v>45861.654803240737</v>
      </c>
      <c r="C102" s="107">
        <v>317</v>
      </c>
      <c r="D102" s="108">
        <v>22.52</v>
      </c>
      <c r="E102" s="108">
        <v>7138.84</v>
      </c>
      <c r="F102" s="109" t="s">
        <v>12</v>
      </c>
    </row>
    <row r="103" spans="2:6" ht="12.5">
      <c r="B103" s="34">
        <v>45861.656307870369</v>
      </c>
      <c r="C103" s="107">
        <v>339</v>
      </c>
      <c r="D103" s="108">
        <v>22.52</v>
      </c>
      <c r="E103" s="108">
        <v>7634.28</v>
      </c>
      <c r="F103" s="109" t="s">
        <v>12</v>
      </c>
    </row>
    <row r="104" spans="2:6" ht="12.5">
      <c r="B104" s="34">
        <v>45861.66101851852</v>
      </c>
      <c r="C104" s="107">
        <v>330</v>
      </c>
      <c r="D104" s="108">
        <v>22.5</v>
      </c>
      <c r="E104" s="108">
        <v>7425</v>
      </c>
      <c r="F104" s="109" t="s">
        <v>12</v>
      </c>
    </row>
    <row r="105" spans="2:6" ht="12.5">
      <c r="B105" s="34">
        <v>45861.66101851852</v>
      </c>
      <c r="C105" s="107">
        <v>316</v>
      </c>
      <c r="D105" s="108">
        <v>22.5</v>
      </c>
      <c r="E105" s="108">
        <v>7110</v>
      </c>
      <c r="F105" s="109" t="s">
        <v>12</v>
      </c>
    </row>
    <row r="106" spans="2:6" ht="12.5">
      <c r="B106" s="34">
        <v>45861.670578703706</v>
      </c>
      <c r="C106" s="107">
        <v>283</v>
      </c>
      <c r="D106" s="108">
        <v>22.48</v>
      </c>
      <c r="E106" s="108">
        <v>6361.84</v>
      </c>
      <c r="F106" s="109" t="s">
        <v>12</v>
      </c>
    </row>
    <row r="107" spans="2:6" ht="12.5">
      <c r="B107" s="34">
        <v>45861.67423611111</v>
      </c>
      <c r="C107" s="107">
        <v>380</v>
      </c>
      <c r="D107" s="108">
        <v>22.48</v>
      </c>
      <c r="E107" s="108">
        <v>8542.4</v>
      </c>
      <c r="F107" s="109" t="s">
        <v>12</v>
      </c>
    </row>
    <row r="108" spans="2:6" ht="12.5">
      <c r="B108" s="34">
        <v>45861.67423611111</v>
      </c>
      <c r="C108" s="107">
        <v>90</v>
      </c>
      <c r="D108" s="108">
        <v>22.48</v>
      </c>
      <c r="E108" s="108">
        <v>2023.2</v>
      </c>
      <c r="F108" s="109" t="s">
        <v>12</v>
      </c>
    </row>
    <row r="109" spans="2:6" ht="12.5">
      <c r="B109" s="34">
        <v>45861.675150462965</v>
      </c>
      <c r="C109" s="107">
        <v>162</v>
      </c>
      <c r="D109" s="108">
        <v>22.48</v>
      </c>
      <c r="E109" s="108">
        <v>3641.76</v>
      </c>
      <c r="F109" s="109" t="s">
        <v>12</v>
      </c>
    </row>
    <row r="110" spans="2:6" ht="12.5">
      <c r="B110" s="34">
        <v>45861.675150462965</v>
      </c>
      <c r="C110" s="107">
        <v>33</v>
      </c>
      <c r="D110" s="108">
        <v>22.48</v>
      </c>
      <c r="E110" s="108">
        <v>741.84</v>
      </c>
      <c r="F110" s="109" t="s">
        <v>12</v>
      </c>
    </row>
    <row r="111" spans="2:6" ht="12.5">
      <c r="B111" s="34">
        <v>45861.675150462965</v>
      </c>
      <c r="C111" s="107">
        <v>358</v>
      </c>
      <c r="D111" s="108">
        <v>22.48</v>
      </c>
      <c r="E111" s="108">
        <v>8047.84</v>
      </c>
      <c r="F111" s="109" t="s">
        <v>12</v>
      </c>
    </row>
    <row r="112" spans="2:6" ht="12.5">
      <c r="B112" s="34">
        <v>45861.675150462965</v>
      </c>
      <c r="C112" s="107">
        <v>380</v>
      </c>
      <c r="D112" s="108">
        <v>22.48</v>
      </c>
      <c r="E112" s="108">
        <v>8542.4</v>
      </c>
      <c r="F112" s="109" t="s">
        <v>12</v>
      </c>
    </row>
    <row r="113" spans="2:6" ht="12.5">
      <c r="B113" s="34">
        <v>45861.678379629629</v>
      </c>
      <c r="C113" s="107">
        <v>289</v>
      </c>
      <c r="D113" s="108">
        <v>22.46</v>
      </c>
      <c r="E113" s="108">
        <v>6490.9400000000005</v>
      </c>
      <c r="F113" s="109" t="s">
        <v>12</v>
      </c>
    </row>
    <row r="114" spans="2:6" ht="12.5">
      <c r="B114" s="34">
        <v>45861.686435185184</v>
      </c>
      <c r="C114" s="107">
        <v>229</v>
      </c>
      <c r="D114" s="108">
        <v>22.48</v>
      </c>
      <c r="E114" s="108">
        <v>5147.92</v>
      </c>
      <c r="F114" s="109" t="s">
        <v>12</v>
      </c>
    </row>
    <row r="115" spans="2:6" ht="12.5">
      <c r="B115" s="34">
        <v>45861.687604166669</v>
      </c>
      <c r="C115" s="107">
        <v>76</v>
      </c>
      <c r="D115" s="108">
        <v>22.48</v>
      </c>
      <c r="E115" s="108">
        <v>1708.48</v>
      </c>
      <c r="F115" s="109" t="s">
        <v>12</v>
      </c>
    </row>
    <row r="116" spans="2:6" ht="12.5">
      <c r="B116" s="34">
        <v>45861.687696759262</v>
      </c>
      <c r="C116" s="107">
        <v>887</v>
      </c>
      <c r="D116" s="108">
        <v>22.48</v>
      </c>
      <c r="E116" s="108">
        <v>19939.760000000002</v>
      </c>
      <c r="F116" s="109" t="s">
        <v>12</v>
      </c>
    </row>
    <row r="117" spans="2:6" ht="12.5">
      <c r="B117" s="34">
        <v>45861.694502314815</v>
      </c>
      <c r="C117" s="107">
        <v>340</v>
      </c>
      <c r="D117" s="108">
        <v>22.48</v>
      </c>
      <c r="E117" s="108">
        <v>7643.2</v>
      </c>
      <c r="F117" s="109" t="s">
        <v>12</v>
      </c>
    </row>
    <row r="118" spans="2:6" ht="12.5">
      <c r="B118" s="34">
        <v>45861.694502314815</v>
      </c>
      <c r="C118" s="107">
        <v>259</v>
      </c>
      <c r="D118" s="108">
        <v>22.48</v>
      </c>
      <c r="E118" s="108">
        <v>5822.32</v>
      </c>
      <c r="F118" s="109" t="s">
        <v>12</v>
      </c>
    </row>
    <row r="119" spans="2:6" ht="12.5">
      <c r="B119" s="34">
        <v>45861.695636574077</v>
      </c>
      <c r="C119" s="107">
        <v>253</v>
      </c>
      <c r="D119" s="108">
        <v>22.48</v>
      </c>
      <c r="E119" s="108">
        <v>5687.4400000000005</v>
      </c>
      <c r="F119" s="109" t="s">
        <v>12</v>
      </c>
    </row>
    <row r="120" spans="2:6" ht="12.5">
      <c r="B120" s="34">
        <v>45861.695636574077</v>
      </c>
      <c r="C120" s="107">
        <v>55</v>
      </c>
      <c r="D120" s="108">
        <v>22.48</v>
      </c>
      <c r="E120" s="108">
        <v>1236.4000000000001</v>
      </c>
      <c r="F120" s="109" t="s">
        <v>12</v>
      </c>
    </row>
    <row r="121" spans="2:6" ht="12.5">
      <c r="B121" s="34">
        <v>45861.701284722221</v>
      </c>
      <c r="C121" s="107">
        <v>279</v>
      </c>
      <c r="D121" s="108">
        <v>22.46</v>
      </c>
      <c r="E121" s="108">
        <v>6266.34</v>
      </c>
      <c r="F121" s="109" t="s">
        <v>12</v>
      </c>
    </row>
    <row r="122" spans="2:6" ht="12.5">
      <c r="B122" s="34">
        <v>45861.701284722221</v>
      </c>
      <c r="C122" s="107">
        <v>295</v>
      </c>
      <c r="D122" s="108">
        <v>22.46</v>
      </c>
      <c r="E122" s="108">
        <v>6625.7</v>
      </c>
      <c r="F122" s="109" t="s">
        <v>12</v>
      </c>
    </row>
    <row r="123" spans="2:6" ht="12.5">
      <c r="B123" s="34">
        <v>45861.706643518519</v>
      </c>
      <c r="C123" s="107">
        <v>672</v>
      </c>
      <c r="D123" s="108">
        <v>22.48</v>
      </c>
      <c r="E123" s="108">
        <v>15106.56</v>
      </c>
      <c r="F123" s="109" t="s">
        <v>12</v>
      </c>
    </row>
    <row r="124" spans="2:6" ht="12.5">
      <c r="B124" s="34">
        <v>45861.710960648146</v>
      </c>
      <c r="C124" s="107">
        <v>286</v>
      </c>
      <c r="D124" s="108">
        <v>22.46</v>
      </c>
      <c r="E124" s="108">
        <v>6423.56</v>
      </c>
      <c r="F124" s="109" t="s">
        <v>12</v>
      </c>
    </row>
    <row r="125" spans="2:6" ht="12.5">
      <c r="B125" s="34">
        <v>45861.718831018516</v>
      </c>
      <c r="C125" s="107">
        <v>334</v>
      </c>
      <c r="D125" s="108">
        <v>22.5</v>
      </c>
      <c r="E125" s="108">
        <v>7515</v>
      </c>
      <c r="F125" s="109" t="s">
        <v>12</v>
      </c>
    </row>
    <row r="126" spans="2:6" ht="12.5">
      <c r="B126" s="34">
        <v>45861.718831018516</v>
      </c>
      <c r="C126" s="107">
        <v>1</v>
      </c>
      <c r="D126" s="108">
        <v>22.5</v>
      </c>
      <c r="E126" s="108">
        <v>22.5</v>
      </c>
      <c r="F126" s="109" t="s">
        <v>12</v>
      </c>
    </row>
    <row r="127" spans="2:6" ht="12.5">
      <c r="B127" s="34">
        <v>45861.718831018516</v>
      </c>
      <c r="C127" s="107">
        <v>297</v>
      </c>
      <c r="D127" s="108">
        <v>22.5</v>
      </c>
      <c r="E127" s="108">
        <v>6682.5</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05D5-690D-4B59-A197-87A6731A9ACB}">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45785</v>
      </c>
      <c r="C15" s="59">
        <f>SUMIF(F20:F5000,F15,C20:C5000)</f>
        <v>34599</v>
      </c>
      <c r="D15" s="60">
        <f>E15/C15</f>
        <v>18.784171218821363</v>
      </c>
      <c r="E15" s="60">
        <f>SUMIF(F20:F5000,F15,E20:E5000)</f>
        <v>649913.54000000039</v>
      </c>
      <c r="F15" s="61" t="s">
        <v>12</v>
      </c>
    </row>
    <row r="16" spans="2:10">
      <c r="B16" s="26">
        <v>45785</v>
      </c>
      <c r="C16" s="59">
        <f>SUMIF(F20:F5001,F16,C20:C5001)</f>
        <v>0</v>
      </c>
      <c r="D16" s="60">
        <v>0</v>
      </c>
      <c r="E16" s="60">
        <f>SUMIF(F20:F5001,F16,E20:E5001)</f>
        <v>0</v>
      </c>
      <c r="F16" s="61" t="s">
        <v>22</v>
      </c>
    </row>
    <row r="17" spans="2:12" ht="12.5">
      <c r="B17" s="26">
        <v>45785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45785.379560185182</v>
      </c>
      <c r="C20" s="107">
        <v>370</v>
      </c>
      <c r="D20" s="108">
        <v>18.68</v>
      </c>
      <c r="E20" s="108">
        <v>6911.5999999999995</v>
      </c>
      <c r="F20" s="109" t="s">
        <v>12</v>
      </c>
      <c r="G20" s="87"/>
      <c r="H20" s="86"/>
      <c r="I20" s="86"/>
      <c r="J20" s="86"/>
      <c r="K20" s="86"/>
    </row>
    <row r="21" spans="2:12" ht="12.5">
      <c r="B21" s="34">
        <v>45785.379560185182</v>
      </c>
      <c r="C21" s="107">
        <v>374</v>
      </c>
      <c r="D21" s="108">
        <v>18.68</v>
      </c>
      <c r="E21" s="108">
        <v>6986.32</v>
      </c>
      <c r="F21" s="109" t="s">
        <v>12</v>
      </c>
    </row>
    <row r="22" spans="2:12" ht="12.5">
      <c r="B22" s="34">
        <v>45785.379560185182</v>
      </c>
      <c r="C22" s="107">
        <v>374</v>
      </c>
      <c r="D22" s="108">
        <v>18.690000000000001</v>
      </c>
      <c r="E22" s="108">
        <v>6990.06</v>
      </c>
      <c r="F22" s="109" t="s">
        <v>12</v>
      </c>
    </row>
    <row r="23" spans="2:12" ht="12.5">
      <c r="B23" s="34">
        <v>45785.384652777779</v>
      </c>
      <c r="C23" s="107">
        <v>572</v>
      </c>
      <c r="D23" s="108">
        <v>18.7</v>
      </c>
      <c r="E23" s="108">
        <v>10696.4</v>
      </c>
      <c r="F23" s="109" t="s">
        <v>12</v>
      </c>
    </row>
    <row r="24" spans="2:12" ht="12.5">
      <c r="B24" s="34">
        <v>45785.384652777779</v>
      </c>
      <c r="C24" s="107">
        <v>147</v>
      </c>
      <c r="D24" s="108">
        <v>18.7</v>
      </c>
      <c r="E24" s="108">
        <v>2748.9</v>
      </c>
      <c r="F24" s="109" t="s">
        <v>12</v>
      </c>
    </row>
    <row r="25" spans="2:12" ht="12.5">
      <c r="B25" s="34">
        <v>45785.384652777779</v>
      </c>
      <c r="C25" s="107">
        <v>289</v>
      </c>
      <c r="D25" s="108">
        <v>18.7</v>
      </c>
      <c r="E25" s="108">
        <v>5404.3</v>
      </c>
      <c r="F25" s="109" t="s">
        <v>12</v>
      </c>
    </row>
    <row r="26" spans="2:12" ht="12.5">
      <c r="B26" s="34">
        <v>45785.389988425923</v>
      </c>
      <c r="C26" s="107">
        <v>443</v>
      </c>
      <c r="D26" s="108">
        <v>18.68</v>
      </c>
      <c r="E26" s="108">
        <v>8275.24</v>
      </c>
      <c r="F26" s="109" t="s">
        <v>12</v>
      </c>
    </row>
    <row r="27" spans="2:12" ht="12.5">
      <c r="B27" s="34">
        <v>45785.393784722219</v>
      </c>
      <c r="C27" s="107">
        <v>675</v>
      </c>
      <c r="D27" s="108">
        <v>18.670000000000002</v>
      </c>
      <c r="E27" s="108">
        <v>12602.250000000002</v>
      </c>
      <c r="F27" s="109" t="s">
        <v>12</v>
      </c>
    </row>
    <row r="28" spans="2:12" ht="12.5">
      <c r="B28" s="34">
        <v>45785.396979166668</v>
      </c>
      <c r="C28" s="107">
        <v>233</v>
      </c>
      <c r="D28" s="108">
        <v>18.649999999999999</v>
      </c>
      <c r="E28" s="108">
        <v>4345.45</v>
      </c>
      <c r="F28" s="109" t="s">
        <v>12</v>
      </c>
    </row>
    <row r="29" spans="2:12" ht="12.5">
      <c r="B29" s="34">
        <v>45785.396979166668</v>
      </c>
      <c r="C29" s="107">
        <v>474</v>
      </c>
      <c r="D29" s="108">
        <v>18.66</v>
      </c>
      <c r="E29" s="108">
        <v>8844.84</v>
      </c>
      <c r="F29" s="109" t="s">
        <v>12</v>
      </c>
    </row>
    <row r="30" spans="2:12" ht="12.5">
      <c r="B30" s="34">
        <v>45785.403599537036</v>
      </c>
      <c r="C30" s="107">
        <v>351</v>
      </c>
      <c r="D30" s="108">
        <v>18.649999999999999</v>
      </c>
      <c r="E30" s="108">
        <v>6546.15</v>
      </c>
      <c r="F30" s="109" t="s">
        <v>12</v>
      </c>
    </row>
    <row r="31" spans="2:12" ht="12.5">
      <c r="B31" s="34">
        <v>45785.403599537036</v>
      </c>
      <c r="C31" s="107">
        <v>344</v>
      </c>
      <c r="D31" s="108">
        <v>18.649999999999999</v>
      </c>
      <c r="E31" s="108">
        <v>6415.5999999999995</v>
      </c>
      <c r="F31" s="109" t="s">
        <v>12</v>
      </c>
    </row>
    <row r="32" spans="2:12" ht="12.5">
      <c r="B32" s="34">
        <v>45785.407175925924</v>
      </c>
      <c r="C32" s="107">
        <v>238</v>
      </c>
      <c r="D32" s="108">
        <v>18.64</v>
      </c>
      <c r="E32" s="108">
        <v>4436.32</v>
      </c>
      <c r="F32" s="109" t="s">
        <v>12</v>
      </c>
    </row>
    <row r="33" spans="2:6" ht="12.5">
      <c r="B33" s="34">
        <v>45785.407175925924</v>
      </c>
      <c r="C33" s="107">
        <v>246</v>
      </c>
      <c r="D33" s="108">
        <v>18.649999999999999</v>
      </c>
      <c r="E33" s="108">
        <v>4587.8999999999996</v>
      </c>
      <c r="F33" s="109" t="s">
        <v>12</v>
      </c>
    </row>
    <row r="34" spans="2:6" ht="12.5">
      <c r="B34" s="34">
        <v>45785.415891203702</v>
      </c>
      <c r="C34" s="107">
        <v>142</v>
      </c>
      <c r="D34" s="108">
        <v>18.64</v>
      </c>
      <c r="E34" s="108">
        <v>2646.88</v>
      </c>
      <c r="F34" s="109" t="s">
        <v>12</v>
      </c>
    </row>
    <row r="35" spans="2:6" ht="12.5">
      <c r="B35" s="34">
        <v>45785.415891203702</v>
      </c>
      <c r="C35" s="107">
        <v>90</v>
      </c>
      <c r="D35" s="108">
        <v>18.64</v>
      </c>
      <c r="E35" s="108">
        <v>1677.6000000000001</v>
      </c>
      <c r="F35" s="109" t="s">
        <v>12</v>
      </c>
    </row>
    <row r="36" spans="2:6" ht="12.5">
      <c r="B36" s="34">
        <v>45785.418124999997</v>
      </c>
      <c r="C36" s="107">
        <v>241</v>
      </c>
      <c r="D36" s="108">
        <v>18.670000000000002</v>
      </c>
      <c r="E36" s="108">
        <v>4499.47</v>
      </c>
      <c r="F36" s="109" t="s">
        <v>12</v>
      </c>
    </row>
    <row r="37" spans="2:6" ht="12.5">
      <c r="B37" s="34">
        <v>45785.418124999997</v>
      </c>
      <c r="C37" s="107">
        <v>470</v>
      </c>
      <c r="D37" s="108">
        <v>18.670000000000002</v>
      </c>
      <c r="E37" s="108">
        <v>8774.9000000000015</v>
      </c>
      <c r="F37" s="109" t="s">
        <v>12</v>
      </c>
    </row>
    <row r="38" spans="2:6" ht="12.5">
      <c r="B38" s="34">
        <v>45785.418136574073</v>
      </c>
      <c r="C38" s="107">
        <v>72</v>
      </c>
      <c r="D38" s="108">
        <v>18.66</v>
      </c>
      <c r="E38" s="108">
        <v>1343.52</v>
      </c>
      <c r="F38" s="109" t="s">
        <v>12</v>
      </c>
    </row>
    <row r="39" spans="2:6" ht="12.5">
      <c r="B39" s="34">
        <v>45785.418136574073</v>
      </c>
      <c r="C39" s="107">
        <v>202</v>
      </c>
      <c r="D39" s="108">
        <v>18.66</v>
      </c>
      <c r="E39" s="108">
        <v>3769.32</v>
      </c>
      <c r="F39" s="109" t="s">
        <v>12</v>
      </c>
    </row>
    <row r="40" spans="2:6" ht="12.5">
      <c r="B40" s="34">
        <v>45785.424826388888</v>
      </c>
      <c r="C40" s="107">
        <v>473</v>
      </c>
      <c r="D40" s="108">
        <v>18.670000000000002</v>
      </c>
      <c r="E40" s="108">
        <v>8830.9100000000017</v>
      </c>
      <c r="F40" s="109" t="s">
        <v>12</v>
      </c>
    </row>
    <row r="41" spans="2:6" ht="12.5">
      <c r="B41" s="34">
        <v>45785.430162037039</v>
      </c>
      <c r="C41" s="107">
        <v>266</v>
      </c>
      <c r="D41" s="108">
        <v>18.71</v>
      </c>
      <c r="E41" s="108">
        <v>4976.8600000000006</v>
      </c>
      <c r="F41" s="109" t="s">
        <v>12</v>
      </c>
    </row>
    <row r="42" spans="2:6" ht="12.5">
      <c r="B42" s="34">
        <v>45785.430162037039</v>
      </c>
      <c r="C42" s="107">
        <v>528</v>
      </c>
      <c r="D42" s="108">
        <v>18.71</v>
      </c>
      <c r="E42" s="108">
        <v>9878.880000000001</v>
      </c>
      <c r="F42" s="109" t="s">
        <v>12</v>
      </c>
    </row>
    <row r="43" spans="2:6" ht="12.5">
      <c r="B43" s="34">
        <v>45785.436122685183</v>
      </c>
      <c r="C43" s="107">
        <v>258</v>
      </c>
      <c r="D43" s="108">
        <v>18.72</v>
      </c>
      <c r="E43" s="108">
        <v>4829.7599999999993</v>
      </c>
      <c r="F43" s="109" t="s">
        <v>12</v>
      </c>
    </row>
    <row r="44" spans="2:6" ht="12.5">
      <c r="B44" s="34">
        <v>45785.438252314816</v>
      </c>
      <c r="C44" s="107">
        <v>460</v>
      </c>
      <c r="D44" s="108">
        <v>18.71</v>
      </c>
      <c r="E44" s="108">
        <v>8606.6</v>
      </c>
      <c r="F44" s="109" t="s">
        <v>12</v>
      </c>
    </row>
    <row r="45" spans="2:6" ht="12.5">
      <c r="B45" s="34">
        <v>45785.446226851855</v>
      </c>
      <c r="C45" s="107">
        <v>251</v>
      </c>
      <c r="D45" s="108">
        <v>18.739999999999998</v>
      </c>
      <c r="E45" s="108">
        <v>4703.74</v>
      </c>
      <c r="F45" s="109" t="s">
        <v>12</v>
      </c>
    </row>
    <row r="46" spans="2:6" ht="12.5">
      <c r="B46" s="34">
        <v>45785.446435185186</v>
      </c>
      <c r="C46" s="107">
        <v>346</v>
      </c>
      <c r="D46" s="108">
        <v>18.73</v>
      </c>
      <c r="E46" s="108">
        <v>6480.58</v>
      </c>
      <c r="F46" s="109" t="s">
        <v>12</v>
      </c>
    </row>
    <row r="47" spans="2:6" ht="12.5">
      <c r="B47" s="34">
        <v>45785.446435185186</v>
      </c>
      <c r="C47" s="107">
        <v>119</v>
      </c>
      <c r="D47" s="108">
        <v>18.73</v>
      </c>
      <c r="E47" s="108">
        <v>2228.87</v>
      </c>
      <c r="F47" s="109" t="s">
        <v>12</v>
      </c>
    </row>
    <row r="48" spans="2:6" ht="12.5">
      <c r="B48" s="34">
        <v>45785.446435185186</v>
      </c>
      <c r="C48" s="107">
        <v>236</v>
      </c>
      <c r="D48" s="108">
        <v>18.73</v>
      </c>
      <c r="E48" s="108">
        <v>4420.28</v>
      </c>
      <c r="F48" s="109" t="s">
        <v>12</v>
      </c>
    </row>
    <row r="49" spans="2:6" ht="12.5">
      <c r="B49" s="34">
        <v>45785.452106481483</v>
      </c>
      <c r="C49" s="107">
        <v>264</v>
      </c>
      <c r="D49" s="108">
        <v>18.77</v>
      </c>
      <c r="E49" s="108">
        <v>4955.28</v>
      </c>
      <c r="F49" s="109" t="s">
        <v>12</v>
      </c>
    </row>
    <row r="50" spans="2:6" ht="12.5">
      <c r="B50" s="34">
        <v>45785.452106481483</v>
      </c>
      <c r="C50" s="107">
        <v>285</v>
      </c>
      <c r="D50" s="108">
        <v>18.77</v>
      </c>
      <c r="E50" s="108">
        <v>5349.45</v>
      </c>
      <c r="F50" s="109" t="s">
        <v>12</v>
      </c>
    </row>
    <row r="51" spans="2:6" ht="12.5">
      <c r="B51" s="34">
        <v>45785.458587962959</v>
      </c>
      <c r="C51" s="107">
        <v>491</v>
      </c>
      <c r="D51" s="108">
        <v>18.760000000000002</v>
      </c>
      <c r="E51" s="108">
        <v>9211.1600000000017</v>
      </c>
      <c r="F51" s="109" t="s">
        <v>12</v>
      </c>
    </row>
    <row r="52" spans="2:6" ht="12.5">
      <c r="B52" s="34">
        <v>45785.462268518517</v>
      </c>
      <c r="C52" s="107">
        <v>277</v>
      </c>
      <c r="D52" s="108">
        <v>18.79</v>
      </c>
      <c r="E52" s="108">
        <v>5204.83</v>
      </c>
      <c r="F52" s="109" t="s">
        <v>12</v>
      </c>
    </row>
    <row r="53" spans="2:6" ht="12.5">
      <c r="B53" s="34">
        <v>45785.465069444443</v>
      </c>
      <c r="C53" s="107">
        <v>244</v>
      </c>
      <c r="D53" s="108">
        <v>18.78</v>
      </c>
      <c r="E53" s="108">
        <v>4582.3200000000006</v>
      </c>
      <c r="F53" s="109" t="s">
        <v>12</v>
      </c>
    </row>
    <row r="54" spans="2:6" ht="12.5">
      <c r="B54" s="34">
        <v>45785.472731481481</v>
      </c>
      <c r="C54" s="107">
        <v>524</v>
      </c>
      <c r="D54" s="108">
        <v>18.8</v>
      </c>
      <c r="E54" s="108">
        <v>9851.2000000000007</v>
      </c>
      <c r="F54" s="109" t="s">
        <v>12</v>
      </c>
    </row>
    <row r="55" spans="2:6" ht="12.5">
      <c r="B55" s="34">
        <v>45785.475219907406</v>
      </c>
      <c r="C55" s="107">
        <v>249</v>
      </c>
      <c r="D55" s="108">
        <v>18.78</v>
      </c>
      <c r="E55" s="108">
        <v>4676.22</v>
      </c>
      <c r="F55" s="109" t="s">
        <v>12</v>
      </c>
    </row>
    <row r="56" spans="2:6" ht="12.5">
      <c r="B56" s="34">
        <v>45785.476631944446</v>
      </c>
      <c r="C56" s="107">
        <v>232</v>
      </c>
      <c r="D56" s="108">
        <v>18.77</v>
      </c>
      <c r="E56" s="108">
        <v>4354.6400000000003</v>
      </c>
      <c r="F56" s="109" t="s">
        <v>12</v>
      </c>
    </row>
    <row r="57" spans="2:6" ht="12.5">
      <c r="B57" s="34">
        <v>45785.486192129632</v>
      </c>
      <c r="C57" s="107">
        <v>236</v>
      </c>
      <c r="D57" s="108">
        <v>18.77</v>
      </c>
      <c r="E57" s="108">
        <v>4429.72</v>
      </c>
      <c r="F57" s="109" t="s">
        <v>12</v>
      </c>
    </row>
    <row r="58" spans="2:6" ht="12.5">
      <c r="B58" s="34">
        <v>45785.489050925928</v>
      </c>
      <c r="C58" s="107">
        <v>61</v>
      </c>
      <c r="D58" s="108">
        <v>18.78</v>
      </c>
      <c r="E58" s="108">
        <v>1145.5800000000002</v>
      </c>
      <c r="F58" s="109" t="s">
        <v>12</v>
      </c>
    </row>
    <row r="59" spans="2:6" ht="12.5">
      <c r="B59" s="34">
        <v>45785.489050925928</v>
      </c>
      <c r="C59" s="107">
        <v>166</v>
      </c>
      <c r="D59" s="108">
        <v>18.78</v>
      </c>
      <c r="E59" s="108">
        <v>3117.48</v>
      </c>
      <c r="F59" s="109" t="s">
        <v>12</v>
      </c>
    </row>
    <row r="60" spans="2:6" ht="12.5">
      <c r="B60" s="34">
        <v>45785.491423611114</v>
      </c>
      <c r="C60" s="107">
        <v>235</v>
      </c>
      <c r="D60" s="108">
        <v>18.78</v>
      </c>
      <c r="E60" s="108">
        <v>4413.3</v>
      </c>
      <c r="F60" s="109" t="s">
        <v>12</v>
      </c>
    </row>
    <row r="61" spans="2:6" ht="12.5">
      <c r="B61" s="34">
        <v>45785.492962962962</v>
      </c>
      <c r="C61" s="107">
        <v>231</v>
      </c>
      <c r="D61" s="108">
        <v>18.78</v>
      </c>
      <c r="E61" s="108">
        <v>4338.18</v>
      </c>
      <c r="F61" s="109" t="s">
        <v>12</v>
      </c>
    </row>
    <row r="62" spans="2:6" ht="12.5">
      <c r="B62" s="34">
        <v>45785.496377314812</v>
      </c>
      <c r="C62" s="107">
        <v>482</v>
      </c>
      <c r="D62" s="108">
        <v>18.78</v>
      </c>
      <c r="E62" s="108">
        <v>9051.9600000000009</v>
      </c>
      <c r="F62" s="109" t="s">
        <v>12</v>
      </c>
    </row>
    <row r="63" spans="2:6" ht="12.5">
      <c r="B63" s="34">
        <v>45785.501377314817</v>
      </c>
      <c r="C63" s="107">
        <v>50</v>
      </c>
      <c r="D63" s="108">
        <v>18.760000000000002</v>
      </c>
      <c r="E63" s="108">
        <v>938.00000000000011</v>
      </c>
      <c r="F63" s="109" t="s">
        <v>12</v>
      </c>
    </row>
    <row r="64" spans="2:6" ht="12.5">
      <c r="B64" s="34">
        <v>45785.501377314817</v>
      </c>
      <c r="C64" s="107">
        <v>182</v>
      </c>
      <c r="D64" s="108">
        <v>18.760000000000002</v>
      </c>
      <c r="E64" s="108">
        <v>3414.32</v>
      </c>
      <c r="F64" s="109" t="s">
        <v>12</v>
      </c>
    </row>
    <row r="65" spans="2:6" ht="12.5">
      <c r="B65" s="34">
        <v>45785.506782407407</v>
      </c>
      <c r="C65" s="107">
        <v>244</v>
      </c>
      <c r="D65" s="108">
        <v>18.760000000000002</v>
      </c>
      <c r="E65" s="108">
        <v>4577.4400000000005</v>
      </c>
      <c r="F65" s="109" t="s">
        <v>12</v>
      </c>
    </row>
    <row r="66" spans="2:6" ht="12.5">
      <c r="B66" s="34">
        <v>45785.506782407407</v>
      </c>
      <c r="C66" s="107">
        <v>245</v>
      </c>
      <c r="D66" s="108">
        <v>18.760000000000002</v>
      </c>
      <c r="E66" s="108">
        <v>4596.2000000000007</v>
      </c>
      <c r="F66" s="109" t="s">
        <v>12</v>
      </c>
    </row>
    <row r="67" spans="2:6" ht="12.5">
      <c r="B67" s="34">
        <v>45785.510231481479</v>
      </c>
      <c r="C67" s="107">
        <v>286</v>
      </c>
      <c r="D67" s="108">
        <v>18.760000000000002</v>
      </c>
      <c r="E67" s="108">
        <v>5365.3600000000006</v>
      </c>
      <c r="F67" s="109" t="s">
        <v>12</v>
      </c>
    </row>
    <row r="68" spans="2:6" ht="12.5">
      <c r="B68" s="34">
        <v>45785.513553240744</v>
      </c>
      <c r="C68" s="107">
        <v>239</v>
      </c>
      <c r="D68" s="108">
        <v>18.77</v>
      </c>
      <c r="E68" s="108">
        <v>4486.03</v>
      </c>
      <c r="F68" s="109" t="s">
        <v>12</v>
      </c>
    </row>
    <row r="69" spans="2:6" ht="12.5">
      <c r="B69" s="34">
        <v>45785.519583333335</v>
      </c>
      <c r="C69" s="107">
        <v>229</v>
      </c>
      <c r="D69" s="108">
        <v>18.77</v>
      </c>
      <c r="E69" s="108">
        <v>4298.33</v>
      </c>
      <c r="F69" s="109" t="s">
        <v>12</v>
      </c>
    </row>
    <row r="70" spans="2:6" ht="12.5">
      <c r="B70" s="34">
        <v>45785.526655092595</v>
      </c>
      <c r="C70" s="107">
        <v>273</v>
      </c>
      <c r="D70" s="108">
        <v>18.8</v>
      </c>
      <c r="E70" s="108">
        <v>5132.4000000000005</v>
      </c>
      <c r="F70" s="109" t="s">
        <v>12</v>
      </c>
    </row>
    <row r="71" spans="2:6" ht="12.5">
      <c r="B71" s="34">
        <v>45785.527696759258</v>
      </c>
      <c r="C71" s="107">
        <v>389</v>
      </c>
      <c r="D71" s="108">
        <v>18.79</v>
      </c>
      <c r="E71" s="108">
        <v>7309.3099999999995</v>
      </c>
      <c r="F71" s="109" t="s">
        <v>12</v>
      </c>
    </row>
    <row r="72" spans="2:6" ht="12.5">
      <c r="B72" s="34">
        <v>45785.527696759258</v>
      </c>
      <c r="C72" s="107">
        <v>292</v>
      </c>
      <c r="D72" s="108">
        <v>18.79</v>
      </c>
      <c r="E72" s="108">
        <v>5486.6799999999994</v>
      </c>
      <c r="F72" s="109" t="s">
        <v>12</v>
      </c>
    </row>
    <row r="73" spans="2:6" ht="12.5">
      <c r="B73" s="34">
        <v>45785.532824074071</v>
      </c>
      <c r="C73" s="107">
        <v>269</v>
      </c>
      <c r="D73" s="108">
        <v>18.82</v>
      </c>
      <c r="E73" s="108">
        <v>5062.58</v>
      </c>
      <c r="F73" s="109" t="s">
        <v>12</v>
      </c>
    </row>
    <row r="74" spans="2:6" ht="12.5">
      <c r="B74" s="34">
        <v>45785.537256944444</v>
      </c>
      <c r="C74" s="107">
        <v>231</v>
      </c>
      <c r="D74" s="108">
        <v>18.829999999999998</v>
      </c>
      <c r="E74" s="108">
        <v>4349.7299999999996</v>
      </c>
      <c r="F74" s="109" t="s">
        <v>12</v>
      </c>
    </row>
    <row r="75" spans="2:6" ht="12.5">
      <c r="B75" s="34">
        <v>45785.54010416667</v>
      </c>
      <c r="C75" s="107">
        <v>244</v>
      </c>
      <c r="D75" s="108">
        <v>18.809999999999999</v>
      </c>
      <c r="E75" s="108">
        <v>4589.6399999999994</v>
      </c>
      <c r="F75" s="109" t="s">
        <v>12</v>
      </c>
    </row>
    <row r="76" spans="2:6" ht="12.5">
      <c r="B76" s="34">
        <v>45785.542951388888</v>
      </c>
      <c r="C76" s="107">
        <v>208</v>
      </c>
      <c r="D76" s="108">
        <v>18.809999999999999</v>
      </c>
      <c r="E76" s="108">
        <v>3912.4799999999996</v>
      </c>
      <c r="F76" s="109" t="s">
        <v>12</v>
      </c>
    </row>
    <row r="77" spans="2:6" ht="12.5">
      <c r="B77" s="34">
        <v>45785.542974537035</v>
      </c>
      <c r="C77" s="107">
        <v>43</v>
      </c>
      <c r="D77" s="108">
        <v>18.809999999999999</v>
      </c>
      <c r="E77" s="108">
        <v>808.82999999999993</v>
      </c>
      <c r="F77" s="109" t="s">
        <v>12</v>
      </c>
    </row>
    <row r="78" spans="2:6" ht="12.5">
      <c r="B78" s="34">
        <v>45785.556203703702</v>
      </c>
      <c r="C78" s="107">
        <v>251</v>
      </c>
      <c r="D78" s="108">
        <v>18.809999999999999</v>
      </c>
      <c r="E78" s="108">
        <v>4721.3099999999995</v>
      </c>
      <c r="F78" s="109" t="s">
        <v>12</v>
      </c>
    </row>
    <row r="79" spans="2:6" ht="12.5">
      <c r="B79" s="34">
        <v>45785.559884259259</v>
      </c>
      <c r="C79" s="107">
        <v>246</v>
      </c>
      <c r="D79" s="108">
        <v>18.809999999999999</v>
      </c>
      <c r="E79" s="108">
        <v>4627.2599999999993</v>
      </c>
      <c r="F79" s="109" t="s">
        <v>12</v>
      </c>
    </row>
    <row r="80" spans="2:6" ht="12.5">
      <c r="B80" s="34">
        <v>45785.568553240744</v>
      </c>
      <c r="C80" s="107">
        <v>143</v>
      </c>
      <c r="D80" s="108">
        <v>18.829999999999998</v>
      </c>
      <c r="E80" s="108">
        <v>2692.6899999999996</v>
      </c>
      <c r="F80" s="109" t="s">
        <v>12</v>
      </c>
    </row>
    <row r="81" spans="2:6" ht="12.5">
      <c r="B81" s="34">
        <v>45785.568553240744</v>
      </c>
      <c r="C81" s="107">
        <v>100</v>
      </c>
      <c r="D81" s="108">
        <v>18.829999999999998</v>
      </c>
      <c r="E81" s="108">
        <v>1882.9999999999998</v>
      </c>
      <c r="F81" s="109" t="s">
        <v>12</v>
      </c>
    </row>
    <row r="82" spans="2:6" ht="12.5">
      <c r="B82" s="34">
        <v>45785.571875000001</v>
      </c>
      <c r="C82" s="107">
        <v>259</v>
      </c>
      <c r="D82" s="108">
        <v>18.82</v>
      </c>
      <c r="E82" s="108">
        <v>4874.38</v>
      </c>
      <c r="F82" s="109" t="s">
        <v>12</v>
      </c>
    </row>
    <row r="83" spans="2:6" ht="12.5">
      <c r="B83" s="34">
        <v>45785.572650462964</v>
      </c>
      <c r="C83" s="107">
        <v>226</v>
      </c>
      <c r="D83" s="108">
        <v>18.8</v>
      </c>
      <c r="E83" s="108">
        <v>4248.8</v>
      </c>
      <c r="F83" s="109" t="s">
        <v>12</v>
      </c>
    </row>
    <row r="84" spans="2:6" ht="12.5">
      <c r="B84" s="34">
        <v>45785.572650462964</v>
      </c>
      <c r="C84" s="107">
        <v>228</v>
      </c>
      <c r="D84" s="108">
        <v>18.809999999999999</v>
      </c>
      <c r="E84" s="108">
        <v>4288.6799999999994</v>
      </c>
      <c r="F84" s="109" t="s">
        <v>12</v>
      </c>
    </row>
    <row r="85" spans="2:6" ht="12.5">
      <c r="B85" s="34">
        <v>45785.572650462964</v>
      </c>
      <c r="C85" s="107">
        <v>249</v>
      </c>
      <c r="D85" s="108">
        <v>18.809999999999999</v>
      </c>
      <c r="E85" s="108">
        <v>4683.6899999999996</v>
      </c>
      <c r="F85" s="109" t="s">
        <v>12</v>
      </c>
    </row>
    <row r="86" spans="2:6" ht="12.5">
      <c r="B86" s="34">
        <v>45785.582013888888</v>
      </c>
      <c r="C86" s="107">
        <v>237</v>
      </c>
      <c r="D86" s="108">
        <v>18.809999999999999</v>
      </c>
      <c r="E86" s="108">
        <v>4457.9699999999993</v>
      </c>
      <c r="F86" s="109" t="s">
        <v>12</v>
      </c>
    </row>
    <row r="87" spans="2:6" ht="12.5">
      <c r="B87" s="34">
        <v>45785.589560185188</v>
      </c>
      <c r="C87" s="107">
        <v>252</v>
      </c>
      <c r="D87" s="108">
        <v>18.82</v>
      </c>
      <c r="E87" s="108">
        <v>4742.6400000000003</v>
      </c>
      <c r="F87" s="109" t="s">
        <v>12</v>
      </c>
    </row>
    <row r="88" spans="2:6" ht="12.5">
      <c r="B88" s="34">
        <v>45785.59443287037</v>
      </c>
      <c r="C88" s="107">
        <v>110</v>
      </c>
      <c r="D88" s="108">
        <v>18.82</v>
      </c>
      <c r="E88" s="108">
        <v>2070.1999999999998</v>
      </c>
      <c r="F88" s="109" t="s">
        <v>12</v>
      </c>
    </row>
    <row r="89" spans="2:6" ht="12.5">
      <c r="B89" s="34">
        <v>45785.59443287037</v>
      </c>
      <c r="C89" s="107">
        <v>110</v>
      </c>
      <c r="D89" s="108">
        <v>18.82</v>
      </c>
      <c r="E89" s="108">
        <v>2070.1999999999998</v>
      </c>
      <c r="F89" s="109" t="s">
        <v>12</v>
      </c>
    </row>
    <row r="90" spans="2:6" ht="12.5">
      <c r="B90" s="34">
        <v>45785.59443287037</v>
      </c>
      <c r="C90" s="107">
        <v>262</v>
      </c>
      <c r="D90" s="108">
        <v>18.82</v>
      </c>
      <c r="E90" s="108">
        <v>4930.84</v>
      </c>
      <c r="F90" s="109" t="s">
        <v>12</v>
      </c>
    </row>
    <row r="91" spans="2:6" ht="12.5">
      <c r="B91" s="34">
        <v>45785.597233796296</v>
      </c>
      <c r="C91" s="107">
        <v>192</v>
      </c>
      <c r="D91" s="108">
        <v>18.82</v>
      </c>
      <c r="E91" s="108">
        <v>3613.44</v>
      </c>
      <c r="F91" s="109" t="s">
        <v>12</v>
      </c>
    </row>
    <row r="92" spans="2:6" ht="12.5">
      <c r="B92" s="34">
        <v>45785.598912037036</v>
      </c>
      <c r="C92" s="107">
        <v>244</v>
      </c>
      <c r="D92" s="108">
        <v>18.82</v>
      </c>
      <c r="E92" s="108">
        <v>4592.08</v>
      </c>
      <c r="F92" s="109" t="s">
        <v>12</v>
      </c>
    </row>
    <row r="93" spans="2:6" ht="12.5">
      <c r="B93" s="34">
        <v>45785.601701388892</v>
      </c>
      <c r="C93" s="107">
        <v>279</v>
      </c>
      <c r="D93" s="108">
        <v>18.82</v>
      </c>
      <c r="E93" s="108">
        <v>5250.78</v>
      </c>
      <c r="F93" s="109" t="s">
        <v>12</v>
      </c>
    </row>
    <row r="94" spans="2:6" ht="12.5">
      <c r="B94" s="34">
        <v>45785.605023148149</v>
      </c>
      <c r="C94" s="107">
        <v>153</v>
      </c>
      <c r="D94" s="108">
        <v>18.82</v>
      </c>
      <c r="E94" s="108">
        <v>2879.46</v>
      </c>
      <c r="F94" s="109" t="s">
        <v>12</v>
      </c>
    </row>
    <row r="95" spans="2:6" ht="12.5">
      <c r="B95" s="34">
        <v>45785.605023148149</v>
      </c>
      <c r="C95" s="107">
        <v>107</v>
      </c>
      <c r="D95" s="108">
        <v>18.82</v>
      </c>
      <c r="E95" s="108">
        <v>2013.74</v>
      </c>
      <c r="F95" s="109" t="s">
        <v>12</v>
      </c>
    </row>
    <row r="96" spans="2:6" ht="12.5">
      <c r="B96" s="34">
        <v>45785.606365740743</v>
      </c>
      <c r="C96" s="107">
        <v>236</v>
      </c>
      <c r="D96" s="108">
        <v>18.809999999999999</v>
      </c>
      <c r="E96" s="108">
        <v>4439.16</v>
      </c>
      <c r="F96" s="109" t="s">
        <v>12</v>
      </c>
    </row>
    <row r="97" spans="2:6" ht="12.5">
      <c r="B97" s="34">
        <v>45785.60796296296</v>
      </c>
      <c r="C97" s="107">
        <v>228</v>
      </c>
      <c r="D97" s="108">
        <v>18.809999999999999</v>
      </c>
      <c r="E97" s="108">
        <v>4288.6799999999994</v>
      </c>
      <c r="F97" s="109" t="s">
        <v>12</v>
      </c>
    </row>
    <row r="98" spans="2:6" ht="12.5">
      <c r="B98" s="34">
        <v>45785.615335648145</v>
      </c>
      <c r="C98" s="107">
        <v>267</v>
      </c>
      <c r="D98" s="108">
        <v>18.78</v>
      </c>
      <c r="E98" s="108">
        <v>5014.26</v>
      </c>
      <c r="F98" s="109" t="s">
        <v>12</v>
      </c>
    </row>
    <row r="99" spans="2:6" ht="12.5">
      <c r="B99" s="34">
        <v>45785.618935185186</v>
      </c>
      <c r="C99" s="107">
        <v>251</v>
      </c>
      <c r="D99" s="108">
        <v>18.78</v>
      </c>
      <c r="E99" s="108">
        <v>4713.7800000000007</v>
      </c>
      <c r="F99" s="109" t="s">
        <v>12</v>
      </c>
    </row>
    <row r="100" spans="2:6" ht="12.5">
      <c r="B100" s="34">
        <v>45785.621122685188</v>
      </c>
      <c r="C100" s="107">
        <v>250</v>
      </c>
      <c r="D100" s="108">
        <v>18.77</v>
      </c>
      <c r="E100" s="108">
        <v>4692.5</v>
      </c>
      <c r="F100" s="109" t="s">
        <v>12</v>
      </c>
    </row>
    <row r="101" spans="2:6" ht="12.5">
      <c r="B101" s="34">
        <v>45785.621122685188</v>
      </c>
      <c r="C101" s="107">
        <v>251</v>
      </c>
      <c r="D101" s="108">
        <v>18.77</v>
      </c>
      <c r="E101" s="108">
        <v>4711.2699999999995</v>
      </c>
      <c r="F101" s="109" t="s">
        <v>12</v>
      </c>
    </row>
    <row r="102" spans="2:6" ht="12.5">
      <c r="B102" s="34">
        <v>45785.629224537035</v>
      </c>
      <c r="C102" s="107">
        <v>252</v>
      </c>
      <c r="D102" s="108">
        <v>18.79</v>
      </c>
      <c r="E102" s="108">
        <v>4735.08</v>
      </c>
      <c r="F102" s="109" t="s">
        <v>12</v>
      </c>
    </row>
    <row r="103" spans="2:6" ht="12.5">
      <c r="B103" s="34">
        <v>45785.629432870373</v>
      </c>
      <c r="C103" s="107">
        <v>229</v>
      </c>
      <c r="D103" s="108">
        <v>18.79</v>
      </c>
      <c r="E103" s="108">
        <v>4302.91</v>
      </c>
      <c r="F103" s="109" t="s">
        <v>12</v>
      </c>
    </row>
    <row r="104" spans="2:6" ht="12.5">
      <c r="B104" s="34">
        <v>45785.632719907408</v>
      </c>
      <c r="C104" s="107">
        <v>320</v>
      </c>
      <c r="D104" s="108">
        <v>18.82</v>
      </c>
      <c r="E104" s="108">
        <v>6022.4</v>
      </c>
      <c r="F104" s="109" t="s">
        <v>12</v>
      </c>
    </row>
    <row r="105" spans="2:6" ht="12.5">
      <c r="B105" s="34">
        <v>45785.632719907408</v>
      </c>
      <c r="C105" s="107">
        <v>320</v>
      </c>
      <c r="D105" s="108">
        <v>18.82</v>
      </c>
      <c r="E105" s="108">
        <v>6022.4</v>
      </c>
      <c r="F105" s="109" t="s">
        <v>12</v>
      </c>
    </row>
    <row r="106" spans="2:6" ht="12.5">
      <c r="B106" s="34">
        <v>45785.707881944443</v>
      </c>
      <c r="C106" s="107">
        <v>697</v>
      </c>
      <c r="D106" s="108">
        <v>18.87</v>
      </c>
      <c r="E106" s="108">
        <v>13152.390000000001</v>
      </c>
      <c r="F106" s="109" t="s">
        <v>12</v>
      </c>
    </row>
    <row r="107" spans="2:6" ht="12.5">
      <c r="B107" s="34">
        <v>45785.70789351852</v>
      </c>
      <c r="C107" s="107">
        <v>686</v>
      </c>
      <c r="D107" s="108">
        <v>18.86</v>
      </c>
      <c r="E107" s="108">
        <v>12937.96</v>
      </c>
      <c r="F107" s="109" t="s">
        <v>12</v>
      </c>
    </row>
    <row r="108" spans="2:6" ht="12.5">
      <c r="B108" s="34">
        <v>45785.70789351852</v>
      </c>
      <c r="C108" s="107">
        <v>1163</v>
      </c>
      <c r="D108" s="108">
        <v>18.86</v>
      </c>
      <c r="E108" s="108">
        <v>21934.18</v>
      </c>
      <c r="F108" s="109" t="s">
        <v>12</v>
      </c>
    </row>
    <row r="109" spans="2:6" ht="12.5">
      <c r="B109" s="34">
        <v>45785.709861111114</v>
      </c>
      <c r="C109" s="107">
        <v>152</v>
      </c>
      <c r="D109" s="108">
        <v>18.86</v>
      </c>
      <c r="E109" s="108">
        <v>2866.72</v>
      </c>
      <c r="F109" s="109" t="s">
        <v>12</v>
      </c>
    </row>
    <row r="110" spans="2:6" ht="12.5">
      <c r="B110" s="34">
        <v>45785.710034722222</v>
      </c>
      <c r="C110" s="107">
        <v>307</v>
      </c>
      <c r="D110" s="108">
        <v>18.850000000000001</v>
      </c>
      <c r="E110" s="108">
        <v>5786.9500000000007</v>
      </c>
      <c r="F110" s="109" t="s">
        <v>12</v>
      </c>
    </row>
    <row r="111" spans="2:6" ht="12.5">
      <c r="B111" s="34">
        <v>45785.710034722222</v>
      </c>
      <c r="C111" s="107">
        <v>752</v>
      </c>
      <c r="D111" s="108">
        <v>18.86</v>
      </c>
      <c r="E111" s="108">
        <v>14182.72</v>
      </c>
      <c r="F111" s="109" t="s">
        <v>12</v>
      </c>
    </row>
    <row r="112" spans="2:6" ht="12.5">
      <c r="B112" s="34">
        <v>45785.710046296299</v>
      </c>
      <c r="C112" s="107">
        <v>400</v>
      </c>
      <c r="D112" s="108">
        <v>18.850000000000001</v>
      </c>
      <c r="E112" s="108">
        <v>7540.0000000000009</v>
      </c>
      <c r="F112" s="109" t="s">
        <v>12</v>
      </c>
    </row>
    <row r="113" spans="2:6" ht="12.5">
      <c r="B113" s="34">
        <v>45785.710046296299</v>
      </c>
      <c r="C113" s="107">
        <v>500</v>
      </c>
      <c r="D113" s="108">
        <v>18.850000000000001</v>
      </c>
      <c r="E113" s="108">
        <v>9425</v>
      </c>
      <c r="F113" s="109" t="s">
        <v>12</v>
      </c>
    </row>
    <row r="114" spans="2:6" ht="12.5">
      <c r="B114" s="34">
        <v>45785.710046296299</v>
      </c>
      <c r="C114" s="107">
        <v>100</v>
      </c>
      <c r="D114" s="108">
        <v>18.850000000000001</v>
      </c>
      <c r="E114" s="108">
        <v>1885.0000000000002</v>
      </c>
      <c r="F114" s="109" t="s">
        <v>12</v>
      </c>
    </row>
    <row r="115" spans="2:6" ht="12.5">
      <c r="B115" s="34">
        <v>45785.710046296299</v>
      </c>
      <c r="C115" s="107">
        <v>148</v>
      </c>
      <c r="D115" s="108">
        <v>18.850000000000001</v>
      </c>
      <c r="E115" s="108">
        <v>2789.8</v>
      </c>
      <c r="F115" s="109" t="s">
        <v>12</v>
      </c>
    </row>
    <row r="116" spans="2:6" ht="12.5">
      <c r="B116" s="34">
        <v>45785.710046296299</v>
      </c>
      <c r="C116" s="107">
        <v>100</v>
      </c>
      <c r="D116" s="108">
        <v>18.850000000000001</v>
      </c>
      <c r="E116" s="108">
        <v>1885.0000000000002</v>
      </c>
      <c r="F116" s="109" t="s">
        <v>12</v>
      </c>
    </row>
    <row r="117" spans="2:6" ht="12.5">
      <c r="B117" s="34">
        <v>45785.710046296299</v>
      </c>
      <c r="C117" s="107">
        <v>252</v>
      </c>
      <c r="D117" s="108">
        <v>18.850000000000001</v>
      </c>
      <c r="E117" s="108">
        <v>4750.2000000000007</v>
      </c>
      <c r="F117" s="109" t="s">
        <v>12</v>
      </c>
    </row>
    <row r="118" spans="2:6" ht="12.5">
      <c r="B118" s="34">
        <v>45785.710046296299</v>
      </c>
      <c r="C118" s="107">
        <v>193</v>
      </c>
      <c r="D118" s="108">
        <v>18.850000000000001</v>
      </c>
      <c r="E118" s="108">
        <v>3638.05</v>
      </c>
      <c r="F118" s="109" t="s">
        <v>12</v>
      </c>
    </row>
    <row r="119" spans="2:6" ht="12.5">
      <c r="B119" s="34">
        <v>45785.715648148151</v>
      </c>
      <c r="C119" s="107">
        <v>610</v>
      </c>
      <c r="D119" s="108">
        <v>18.850000000000001</v>
      </c>
      <c r="E119" s="108">
        <v>11498.5</v>
      </c>
      <c r="F119" s="109" t="s">
        <v>12</v>
      </c>
    </row>
    <row r="120" spans="2:6" ht="12.5">
      <c r="B120" s="34">
        <v>45785.716932870368</v>
      </c>
      <c r="C120" s="107">
        <v>227</v>
      </c>
      <c r="D120" s="108">
        <v>18.84</v>
      </c>
      <c r="E120" s="108">
        <v>4276.68</v>
      </c>
      <c r="F120" s="109" t="s">
        <v>12</v>
      </c>
    </row>
    <row r="121" spans="2:6" ht="12.5">
      <c r="B121" s="34">
        <v>45785.716932870368</v>
      </c>
      <c r="C121" s="107">
        <v>345</v>
      </c>
      <c r="D121" s="108">
        <v>18.84</v>
      </c>
      <c r="E121" s="108">
        <v>6499.8</v>
      </c>
      <c r="F121" s="109" t="s">
        <v>12</v>
      </c>
    </row>
    <row r="122" spans="2:6" ht="12.5">
      <c r="B122" s="34">
        <v>45785.716932870368</v>
      </c>
      <c r="C122" s="107">
        <v>345</v>
      </c>
      <c r="D122" s="108">
        <v>18.84</v>
      </c>
      <c r="E122" s="108">
        <v>6499.8</v>
      </c>
      <c r="F122" s="109" t="s">
        <v>12</v>
      </c>
    </row>
    <row r="123" spans="2:6" ht="12.5">
      <c r="B123" s="34">
        <v>45785.716932870368</v>
      </c>
      <c r="C123" s="107">
        <v>225</v>
      </c>
      <c r="D123" s="108">
        <v>18.84</v>
      </c>
      <c r="E123" s="108">
        <v>4239</v>
      </c>
      <c r="F123" s="109" t="s">
        <v>12</v>
      </c>
    </row>
    <row r="124" spans="2:6" ht="12.5">
      <c r="B124" s="34">
        <v>45785.716932870368</v>
      </c>
      <c r="C124" s="107">
        <v>120</v>
      </c>
      <c r="D124" s="108">
        <v>18.84</v>
      </c>
      <c r="E124" s="108">
        <v>2260.8000000000002</v>
      </c>
      <c r="F124" s="109" t="s">
        <v>12</v>
      </c>
    </row>
    <row r="125" spans="2:6" ht="12.5">
      <c r="B125" s="34">
        <v>45785.716932870368</v>
      </c>
      <c r="C125" s="107">
        <v>164</v>
      </c>
      <c r="D125" s="108">
        <v>18.84</v>
      </c>
      <c r="E125" s="108">
        <v>3089.7599999999998</v>
      </c>
      <c r="F125" s="109" t="s">
        <v>12</v>
      </c>
    </row>
    <row r="126" spans="2:6" ht="12.5">
      <c r="B126" s="34">
        <v>45785.716932870368</v>
      </c>
      <c r="C126" s="107">
        <v>345</v>
      </c>
      <c r="D126" s="108">
        <v>18.84</v>
      </c>
      <c r="E126" s="108">
        <v>6499.8</v>
      </c>
      <c r="F126" s="109" t="s">
        <v>12</v>
      </c>
    </row>
    <row r="127" spans="2:6" ht="12.5">
      <c r="B127" s="34">
        <v>45785.716932870368</v>
      </c>
      <c r="C127" s="107">
        <v>345</v>
      </c>
      <c r="D127" s="108">
        <v>18.84</v>
      </c>
      <c r="E127" s="108">
        <v>6499.8</v>
      </c>
      <c r="F127" s="109" t="s">
        <v>12</v>
      </c>
    </row>
    <row r="128" spans="2:6" ht="12.5">
      <c r="B128" s="34">
        <v>45785.716932870368</v>
      </c>
      <c r="C128" s="107">
        <v>83</v>
      </c>
      <c r="D128" s="108">
        <v>18.84</v>
      </c>
      <c r="E128" s="108">
        <v>1563.72</v>
      </c>
      <c r="F128" s="109" t="s">
        <v>12</v>
      </c>
    </row>
    <row r="129" spans="2:6" ht="12.5">
      <c r="B129" s="34">
        <v>45785.716932870368</v>
      </c>
      <c r="C129" s="107">
        <v>345</v>
      </c>
      <c r="D129" s="108">
        <v>18.84</v>
      </c>
      <c r="E129" s="108">
        <v>6499.8</v>
      </c>
      <c r="F129" s="109" t="s">
        <v>12</v>
      </c>
    </row>
    <row r="130" spans="2:6" ht="12.5">
      <c r="B130" s="34">
        <v>45785.716932870368</v>
      </c>
      <c r="C130" s="107">
        <v>209</v>
      </c>
      <c r="D130" s="108">
        <v>18.84</v>
      </c>
      <c r="E130" s="108">
        <v>3937.56</v>
      </c>
      <c r="F130" s="109" t="s">
        <v>12</v>
      </c>
    </row>
    <row r="131" spans="2:6" ht="12.5">
      <c r="B131" s="34">
        <v>45785.716932870368</v>
      </c>
      <c r="C131" s="107">
        <v>58</v>
      </c>
      <c r="D131" s="108">
        <v>18.84</v>
      </c>
      <c r="E131" s="108">
        <v>1092.72</v>
      </c>
      <c r="F131" s="109" t="s">
        <v>12</v>
      </c>
    </row>
    <row r="132" spans="2:6" ht="12.5">
      <c r="B132" s="34">
        <v>45785.716932870368</v>
      </c>
      <c r="C132" s="107">
        <v>78</v>
      </c>
      <c r="D132" s="108">
        <v>18.84</v>
      </c>
      <c r="E132" s="108">
        <v>1469.52</v>
      </c>
      <c r="F132" s="109" t="s">
        <v>12</v>
      </c>
    </row>
    <row r="133" spans="2:6" ht="12.5">
      <c r="B133" s="34">
        <v>45785.720393518517</v>
      </c>
      <c r="C133" s="107">
        <v>328</v>
      </c>
      <c r="D133" s="108">
        <v>18.84</v>
      </c>
      <c r="E133" s="108">
        <v>6179.5199999999995</v>
      </c>
      <c r="F133" s="109" t="s">
        <v>12</v>
      </c>
    </row>
    <row r="134" spans="2:6" ht="12.5">
      <c r="B134" s="34">
        <v>45785.721203703702</v>
      </c>
      <c r="C134" s="107">
        <v>121</v>
      </c>
      <c r="D134" s="108">
        <v>18.84</v>
      </c>
      <c r="E134" s="108">
        <v>2279.64</v>
      </c>
      <c r="F134" s="109" t="s">
        <v>12</v>
      </c>
    </row>
    <row r="135" spans="2:6" ht="12.5">
      <c r="B135" s="34">
        <v>45785.72179398148</v>
      </c>
      <c r="C135" s="107">
        <v>120</v>
      </c>
      <c r="D135" s="108">
        <v>18.86</v>
      </c>
      <c r="E135" s="108">
        <v>2263.1999999999998</v>
      </c>
      <c r="F135" s="109" t="s">
        <v>12</v>
      </c>
    </row>
    <row r="136" spans="2:6" ht="12.5">
      <c r="B136" s="34">
        <v>45785.72179398148</v>
      </c>
      <c r="C136" s="107">
        <v>269</v>
      </c>
      <c r="D136" s="108">
        <v>18.86</v>
      </c>
      <c r="E136" s="108">
        <v>5073.34</v>
      </c>
      <c r="F136" s="109" t="s">
        <v>12</v>
      </c>
    </row>
    <row r="137" spans="2:6" ht="12.5">
      <c r="B137" s="34">
        <v>45785.72179398148</v>
      </c>
      <c r="C137" s="107">
        <v>285</v>
      </c>
      <c r="D137" s="108">
        <v>18.86</v>
      </c>
      <c r="E137" s="108">
        <v>5375.0999999999995</v>
      </c>
      <c r="F137" s="109" t="s">
        <v>12</v>
      </c>
    </row>
    <row r="138" spans="2:6" ht="12.5">
      <c r="B138" s="34">
        <v>45785.72179398148</v>
      </c>
      <c r="C138" s="107">
        <v>83</v>
      </c>
      <c r="D138" s="108">
        <v>18.86</v>
      </c>
      <c r="E138" s="108">
        <v>1565.3799999999999</v>
      </c>
      <c r="F138" s="109" t="s">
        <v>12</v>
      </c>
    </row>
    <row r="139" spans="2:6" ht="12.5">
      <c r="B139" s="34">
        <v>45785.72179398148</v>
      </c>
      <c r="C139" s="107">
        <v>285</v>
      </c>
      <c r="D139" s="108">
        <v>18.86</v>
      </c>
      <c r="E139" s="108">
        <v>5375.0999999999995</v>
      </c>
      <c r="F139" s="109" t="s">
        <v>12</v>
      </c>
    </row>
    <row r="140" spans="2:6" ht="12.5">
      <c r="B140" s="34">
        <v>45785.72179398148</v>
      </c>
      <c r="C140" s="107">
        <v>368</v>
      </c>
      <c r="D140" s="108">
        <v>18.86</v>
      </c>
      <c r="E140" s="108">
        <v>6940.48</v>
      </c>
      <c r="F140" s="109" t="s">
        <v>12</v>
      </c>
    </row>
    <row r="141" spans="2:6" ht="12.5">
      <c r="B141" s="34">
        <v>45785.72179398148</v>
      </c>
      <c r="C141" s="107">
        <v>83</v>
      </c>
      <c r="D141" s="108">
        <v>18.86</v>
      </c>
      <c r="E141" s="108">
        <v>1565.3799999999999</v>
      </c>
      <c r="F141" s="109" t="s">
        <v>12</v>
      </c>
    </row>
    <row r="142" spans="2:6" ht="12.5">
      <c r="B142" s="34">
        <v>45785.72179398148</v>
      </c>
      <c r="C142" s="107">
        <v>250</v>
      </c>
      <c r="D142" s="108">
        <v>18.86</v>
      </c>
      <c r="E142" s="108">
        <v>4715</v>
      </c>
      <c r="F142" s="109" t="s">
        <v>12</v>
      </c>
    </row>
    <row r="143" spans="2:6" ht="12.5">
      <c r="B143" s="34">
        <v>45785.72179398148</v>
      </c>
      <c r="C143" s="107">
        <v>285</v>
      </c>
      <c r="D143" s="108">
        <v>18.86</v>
      </c>
      <c r="E143" s="108">
        <v>5375.0999999999995</v>
      </c>
      <c r="F143" s="109" t="s">
        <v>12</v>
      </c>
    </row>
    <row r="144" spans="2:6" ht="12.5">
      <c r="B144" s="34">
        <v>45785.72179398148</v>
      </c>
      <c r="C144" s="107">
        <v>236</v>
      </c>
      <c r="D144" s="108">
        <v>18.87</v>
      </c>
      <c r="E144" s="108">
        <v>4453.3200000000006</v>
      </c>
      <c r="F144" s="109" t="s">
        <v>12</v>
      </c>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597D-19C2-48FF-BB1D-266E7B6DBA9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45784</v>
      </c>
      <c r="C15" s="59">
        <f>SUMIF(F20:F5000,F15,C20:C5000)</f>
        <v>34968</v>
      </c>
      <c r="D15" s="60">
        <f>E15/C15</f>
        <v>18.593482612674435</v>
      </c>
      <c r="E15" s="60">
        <f>SUMIF(F20:F5000,F15,E20:E5000)</f>
        <v>650176.89999999967</v>
      </c>
      <c r="F15" s="61" t="s">
        <v>12</v>
      </c>
    </row>
    <row r="16" spans="2:10">
      <c r="B16" s="26">
        <v>45784</v>
      </c>
      <c r="C16" s="59">
        <f>SUMIF(F20:F5001,F16,C20:C5001)</f>
        <v>0</v>
      </c>
      <c r="D16" s="60">
        <v>0</v>
      </c>
      <c r="E16" s="60">
        <f>SUMIF(F20:F5001,F16,E20:E5001)</f>
        <v>0</v>
      </c>
      <c r="F16" s="61" t="s">
        <v>22</v>
      </c>
    </row>
    <row r="17" spans="2:12" ht="12.5">
      <c r="B17" s="26">
        <v>45784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45784.380208333336</v>
      </c>
      <c r="C20" s="107">
        <v>377</v>
      </c>
      <c r="D20" s="108">
        <v>18.63</v>
      </c>
      <c r="E20" s="108">
        <v>7023.5099999999993</v>
      </c>
      <c r="F20" s="109" t="s">
        <v>12</v>
      </c>
      <c r="G20" s="87"/>
      <c r="H20" s="86"/>
      <c r="I20" s="86"/>
      <c r="J20" s="86"/>
      <c r="K20" s="86"/>
    </row>
    <row r="21" spans="2:12" ht="12.5">
      <c r="B21" s="34">
        <v>45784.380694444444</v>
      </c>
      <c r="C21" s="107">
        <v>918</v>
      </c>
      <c r="D21" s="108">
        <v>18.61</v>
      </c>
      <c r="E21" s="108">
        <v>17083.98</v>
      </c>
      <c r="F21" s="109" t="s">
        <v>12</v>
      </c>
    </row>
    <row r="22" spans="2:12" ht="12.5">
      <c r="B22" s="34">
        <v>45784.384606481479</v>
      </c>
      <c r="C22" s="107">
        <v>57</v>
      </c>
      <c r="D22" s="108">
        <v>18.61</v>
      </c>
      <c r="E22" s="108">
        <v>1060.77</v>
      </c>
      <c r="F22" s="109" t="s">
        <v>12</v>
      </c>
    </row>
    <row r="23" spans="2:12" ht="12.5">
      <c r="B23" s="34">
        <v>45784.384606481479</v>
      </c>
      <c r="C23" s="107">
        <v>57</v>
      </c>
      <c r="D23" s="108">
        <v>18.61</v>
      </c>
      <c r="E23" s="108">
        <v>1060.77</v>
      </c>
      <c r="F23" s="109" t="s">
        <v>12</v>
      </c>
    </row>
    <row r="24" spans="2:12" ht="12.5">
      <c r="B24" s="34">
        <v>45784.384606481479</v>
      </c>
      <c r="C24" s="107">
        <v>464</v>
      </c>
      <c r="D24" s="108">
        <v>18.61</v>
      </c>
      <c r="E24" s="108">
        <v>8635.0399999999991</v>
      </c>
      <c r="F24" s="109" t="s">
        <v>12</v>
      </c>
    </row>
    <row r="25" spans="2:12" ht="12.5">
      <c r="B25" s="34">
        <v>45784.38690972222</v>
      </c>
      <c r="C25" s="107">
        <v>287</v>
      </c>
      <c r="D25" s="108">
        <v>18.59</v>
      </c>
      <c r="E25" s="108">
        <v>5335.33</v>
      </c>
      <c r="F25" s="109" t="s">
        <v>12</v>
      </c>
    </row>
    <row r="26" spans="2:12" ht="12.5">
      <c r="B26" s="34">
        <v>45784.392361111109</v>
      </c>
      <c r="C26" s="107">
        <v>264</v>
      </c>
      <c r="D26" s="108">
        <v>18.62</v>
      </c>
      <c r="E26" s="108">
        <v>4915.68</v>
      </c>
      <c r="F26" s="109" t="s">
        <v>12</v>
      </c>
    </row>
    <row r="27" spans="2:12" ht="12.5">
      <c r="B27" s="34">
        <v>45784.392442129632</v>
      </c>
      <c r="C27" s="107">
        <v>524</v>
      </c>
      <c r="D27" s="108">
        <v>18.61</v>
      </c>
      <c r="E27" s="108">
        <v>9751.64</v>
      </c>
      <c r="F27" s="109" t="s">
        <v>12</v>
      </c>
    </row>
    <row r="28" spans="2:12" ht="12.5">
      <c r="B28" s="34">
        <v>45784.392442129632</v>
      </c>
      <c r="C28" s="107">
        <v>246</v>
      </c>
      <c r="D28" s="108">
        <v>18.61</v>
      </c>
      <c r="E28" s="108">
        <v>4578.0599999999995</v>
      </c>
      <c r="F28" s="109" t="s">
        <v>12</v>
      </c>
    </row>
    <row r="29" spans="2:12" ht="12.5">
      <c r="B29" s="34">
        <v>45784.396805555552</v>
      </c>
      <c r="C29" s="107">
        <v>236</v>
      </c>
      <c r="D29" s="108">
        <v>18.59</v>
      </c>
      <c r="E29" s="108">
        <v>4387.24</v>
      </c>
      <c r="F29" s="109" t="s">
        <v>12</v>
      </c>
    </row>
    <row r="30" spans="2:12" ht="12.5">
      <c r="B30" s="34">
        <v>45784.396805555552</v>
      </c>
      <c r="C30" s="107">
        <v>238</v>
      </c>
      <c r="D30" s="108">
        <v>18.59</v>
      </c>
      <c r="E30" s="108">
        <v>4424.42</v>
      </c>
      <c r="F30" s="109" t="s">
        <v>12</v>
      </c>
    </row>
    <row r="31" spans="2:12" ht="12.5">
      <c r="B31" s="34">
        <v>45784.396805555552</v>
      </c>
      <c r="C31" s="107">
        <v>247</v>
      </c>
      <c r="D31" s="108">
        <v>18.600000000000001</v>
      </c>
      <c r="E31" s="108">
        <v>4594.2000000000007</v>
      </c>
      <c r="F31" s="109" t="s">
        <v>12</v>
      </c>
    </row>
    <row r="32" spans="2:12" ht="12.5">
      <c r="B32" s="34">
        <v>45784.404224537036</v>
      </c>
      <c r="C32" s="107">
        <v>275</v>
      </c>
      <c r="D32" s="108">
        <v>18.66</v>
      </c>
      <c r="E32" s="108">
        <v>5131.5</v>
      </c>
      <c r="F32" s="109" t="s">
        <v>12</v>
      </c>
    </row>
    <row r="33" spans="2:6" ht="12.5">
      <c r="B33" s="34">
        <v>45784.404247685183</v>
      </c>
      <c r="C33" s="107">
        <v>487</v>
      </c>
      <c r="D33" s="108">
        <v>18.649999999999999</v>
      </c>
      <c r="E33" s="108">
        <v>9082.5499999999993</v>
      </c>
      <c r="F33" s="109" t="s">
        <v>12</v>
      </c>
    </row>
    <row r="34" spans="2:6" ht="12.5">
      <c r="B34" s="34">
        <v>45784.409247685187</v>
      </c>
      <c r="C34" s="107">
        <v>185</v>
      </c>
      <c r="D34" s="108">
        <v>18.66</v>
      </c>
      <c r="E34" s="108">
        <v>3452.1</v>
      </c>
      <c r="F34" s="109" t="s">
        <v>12</v>
      </c>
    </row>
    <row r="35" spans="2:6" ht="12.5">
      <c r="B35" s="34">
        <v>45784.409247685187</v>
      </c>
      <c r="C35" s="107">
        <v>459</v>
      </c>
      <c r="D35" s="108">
        <v>18.66</v>
      </c>
      <c r="E35" s="108">
        <v>8564.94</v>
      </c>
      <c r="F35" s="109" t="s">
        <v>12</v>
      </c>
    </row>
    <row r="36" spans="2:6" ht="12.5">
      <c r="B36" s="34">
        <v>45784.409259259257</v>
      </c>
      <c r="C36" s="107">
        <v>50</v>
      </c>
      <c r="D36" s="108">
        <v>18.66</v>
      </c>
      <c r="E36" s="108">
        <v>933</v>
      </c>
      <c r="F36" s="109" t="s">
        <v>12</v>
      </c>
    </row>
    <row r="37" spans="2:6" ht="12.5">
      <c r="B37" s="34">
        <v>45784.41269675926</v>
      </c>
      <c r="C37" s="107">
        <v>234</v>
      </c>
      <c r="D37" s="108">
        <v>18.649999999999999</v>
      </c>
      <c r="E37" s="108">
        <v>4364.0999999999995</v>
      </c>
      <c r="F37" s="109" t="s">
        <v>12</v>
      </c>
    </row>
    <row r="38" spans="2:6" ht="12.5">
      <c r="B38" s="34">
        <v>45784.414884259262</v>
      </c>
      <c r="C38" s="107">
        <v>15</v>
      </c>
      <c r="D38" s="108">
        <v>18.649999999999999</v>
      </c>
      <c r="E38" s="108">
        <v>279.75</v>
      </c>
      <c r="F38" s="109" t="s">
        <v>12</v>
      </c>
    </row>
    <row r="39" spans="2:6" ht="12.5">
      <c r="B39" s="34">
        <v>45784.414918981478</v>
      </c>
      <c r="C39" s="107">
        <v>243</v>
      </c>
      <c r="D39" s="108">
        <v>18.649999999999999</v>
      </c>
      <c r="E39" s="108">
        <v>4531.95</v>
      </c>
      <c r="F39" s="109" t="s">
        <v>12</v>
      </c>
    </row>
    <row r="40" spans="2:6" ht="12.5">
      <c r="B40" s="34">
        <v>45784.421284722222</v>
      </c>
      <c r="C40" s="107">
        <v>492</v>
      </c>
      <c r="D40" s="108">
        <v>18.66</v>
      </c>
      <c r="E40" s="108">
        <v>9180.7199999999993</v>
      </c>
      <c r="F40" s="109" t="s">
        <v>12</v>
      </c>
    </row>
    <row r="41" spans="2:6" ht="12.5">
      <c r="B41" s="34">
        <v>45784.424537037034</v>
      </c>
      <c r="C41" s="107">
        <v>236</v>
      </c>
      <c r="D41" s="108">
        <v>18.670000000000002</v>
      </c>
      <c r="E41" s="108">
        <v>4406.1200000000008</v>
      </c>
      <c r="F41" s="109" t="s">
        <v>12</v>
      </c>
    </row>
    <row r="42" spans="2:6" ht="12.5">
      <c r="B42" s="34">
        <v>45784.424537037034</v>
      </c>
      <c r="C42" s="107">
        <v>240</v>
      </c>
      <c r="D42" s="108">
        <v>18.670000000000002</v>
      </c>
      <c r="E42" s="108">
        <v>4480.8</v>
      </c>
      <c r="F42" s="109" t="s">
        <v>12</v>
      </c>
    </row>
    <row r="43" spans="2:6" ht="12.5">
      <c r="B43" s="34">
        <v>45784.42664351852</v>
      </c>
      <c r="C43" s="107">
        <v>123</v>
      </c>
      <c r="D43" s="108">
        <v>18.670000000000002</v>
      </c>
      <c r="E43" s="108">
        <v>2296.4100000000003</v>
      </c>
      <c r="F43" s="109" t="s">
        <v>12</v>
      </c>
    </row>
    <row r="44" spans="2:6" ht="12.5">
      <c r="B44" s="34">
        <v>45784.432812500003</v>
      </c>
      <c r="C44" s="107">
        <v>247</v>
      </c>
      <c r="D44" s="108">
        <v>18.690000000000001</v>
      </c>
      <c r="E44" s="108">
        <v>4616.43</v>
      </c>
      <c r="F44" s="109" t="s">
        <v>12</v>
      </c>
    </row>
    <row r="45" spans="2:6" ht="12.5">
      <c r="B45" s="34">
        <v>45784.432812500003</v>
      </c>
      <c r="C45" s="107">
        <v>476</v>
      </c>
      <c r="D45" s="108">
        <v>18.7</v>
      </c>
      <c r="E45" s="108">
        <v>8901.1999999999989</v>
      </c>
      <c r="F45" s="109" t="s">
        <v>12</v>
      </c>
    </row>
    <row r="46" spans="2:6" ht="12.5">
      <c r="B46" s="34">
        <v>45784.432824074072</v>
      </c>
      <c r="C46" s="107">
        <v>259</v>
      </c>
      <c r="D46" s="108">
        <v>18.68</v>
      </c>
      <c r="E46" s="108">
        <v>4838.12</v>
      </c>
      <c r="F46" s="109" t="s">
        <v>12</v>
      </c>
    </row>
    <row r="47" spans="2:6" ht="12.5">
      <c r="B47" s="34">
        <v>45784.446747685186</v>
      </c>
      <c r="C47" s="107">
        <v>486</v>
      </c>
      <c r="D47" s="108">
        <v>18.670000000000002</v>
      </c>
      <c r="E47" s="108">
        <v>9073.6200000000008</v>
      </c>
      <c r="F47" s="109" t="s">
        <v>12</v>
      </c>
    </row>
    <row r="48" spans="2:6" ht="12.5">
      <c r="B48" s="34">
        <v>45784.446747685186</v>
      </c>
      <c r="C48" s="107">
        <v>506</v>
      </c>
      <c r="D48" s="108">
        <v>18.670000000000002</v>
      </c>
      <c r="E48" s="108">
        <v>9447.02</v>
      </c>
      <c r="F48" s="109" t="s">
        <v>12</v>
      </c>
    </row>
    <row r="49" spans="2:6" ht="12.5">
      <c r="B49" s="34">
        <v>45784.446747685186</v>
      </c>
      <c r="C49" s="107">
        <v>246</v>
      </c>
      <c r="D49" s="108">
        <v>18.670000000000002</v>
      </c>
      <c r="E49" s="108">
        <v>4592.8200000000006</v>
      </c>
      <c r="F49" s="109" t="s">
        <v>12</v>
      </c>
    </row>
    <row r="50" spans="2:6" ht="12.5">
      <c r="B50" s="34">
        <v>45784.446747685186</v>
      </c>
      <c r="C50" s="107">
        <v>266</v>
      </c>
      <c r="D50" s="108">
        <v>18.670000000000002</v>
      </c>
      <c r="E50" s="108">
        <v>4966.22</v>
      </c>
      <c r="F50" s="109" t="s">
        <v>12</v>
      </c>
    </row>
    <row r="51" spans="2:6" ht="12.5">
      <c r="B51" s="34">
        <v>45784.456261574072</v>
      </c>
      <c r="C51" s="107">
        <v>241</v>
      </c>
      <c r="D51" s="108">
        <v>18.63</v>
      </c>
      <c r="E51" s="108">
        <v>4489.83</v>
      </c>
      <c r="F51" s="109" t="s">
        <v>12</v>
      </c>
    </row>
    <row r="52" spans="2:6" ht="12.5">
      <c r="B52" s="34">
        <v>45784.458182870374</v>
      </c>
      <c r="C52" s="107">
        <v>100</v>
      </c>
      <c r="D52" s="108">
        <v>18.62</v>
      </c>
      <c r="E52" s="108">
        <v>1862</v>
      </c>
      <c r="F52" s="109" t="s">
        <v>12</v>
      </c>
    </row>
    <row r="53" spans="2:6" ht="12.5">
      <c r="B53" s="34">
        <v>45784.458182870374</v>
      </c>
      <c r="C53" s="107">
        <v>135</v>
      </c>
      <c r="D53" s="108">
        <v>18.62</v>
      </c>
      <c r="E53" s="108">
        <v>2513.7000000000003</v>
      </c>
      <c r="F53" s="109" t="s">
        <v>12</v>
      </c>
    </row>
    <row r="54" spans="2:6" ht="12.5">
      <c r="B54" s="34">
        <v>45784.461006944446</v>
      </c>
      <c r="C54" s="107">
        <v>242</v>
      </c>
      <c r="D54" s="108">
        <v>18.61</v>
      </c>
      <c r="E54" s="108">
        <v>4503.62</v>
      </c>
      <c r="F54" s="109" t="s">
        <v>12</v>
      </c>
    </row>
    <row r="55" spans="2:6" ht="12.5">
      <c r="B55" s="34">
        <v>45784.464201388888</v>
      </c>
      <c r="C55" s="107">
        <v>85</v>
      </c>
      <c r="D55" s="108">
        <v>18.61</v>
      </c>
      <c r="E55" s="108">
        <v>1581.85</v>
      </c>
      <c r="F55" s="109" t="s">
        <v>12</v>
      </c>
    </row>
    <row r="56" spans="2:6" ht="12.5">
      <c r="B56" s="34">
        <v>45784.465671296297</v>
      </c>
      <c r="C56" s="107">
        <v>158</v>
      </c>
      <c r="D56" s="108">
        <v>18.61</v>
      </c>
      <c r="E56" s="108">
        <v>2940.38</v>
      </c>
      <c r="F56" s="109" t="s">
        <v>12</v>
      </c>
    </row>
    <row r="57" spans="2:6" ht="12.5">
      <c r="B57" s="34">
        <v>45784.465671296297</v>
      </c>
      <c r="C57" s="107">
        <v>269</v>
      </c>
      <c r="D57" s="108">
        <v>18.61</v>
      </c>
      <c r="E57" s="108">
        <v>5006.09</v>
      </c>
      <c r="F57" s="109" t="s">
        <v>12</v>
      </c>
    </row>
    <row r="58" spans="2:6" ht="12.5">
      <c r="B58" s="34">
        <v>45784.466956018521</v>
      </c>
      <c r="C58" s="107">
        <v>248</v>
      </c>
      <c r="D58" s="108">
        <v>18.600000000000001</v>
      </c>
      <c r="E58" s="108">
        <v>4612.8</v>
      </c>
      <c r="F58" s="109" t="s">
        <v>12</v>
      </c>
    </row>
    <row r="59" spans="2:6" ht="12.5">
      <c r="B59" s="34">
        <v>45784.470127314817</v>
      </c>
      <c r="C59" s="107">
        <v>272</v>
      </c>
      <c r="D59" s="108">
        <v>18.59</v>
      </c>
      <c r="E59" s="108">
        <v>5056.4799999999996</v>
      </c>
      <c r="F59" s="109" t="s">
        <v>12</v>
      </c>
    </row>
    <row r="60" spans="2:6" ht="12.5">
      <c r="B60" s="34">
        <v>45784.475439814814</v>
      </c>
      <c r="C60" s="107">
        <v>255</v>
      </c>
      <c r="D60" s="108">
        <v>18.579999999999998</v>
      </c>
      <c r="E60" s="108">
        <v>4737.8999999999996</v>
      </c>
      <c r="F60" s="109" t="s">
        <v>12</v>
      </c>
    </row>
    <row r="61" spans="2:6" ht="12.5">
      <c r="B61" s="34">
        <v>45784.475439814814</v>
      </c>
      <c r="C61" s="107">
        <v>259</v>
      </c>
      <c r="D61" s="108">
        <v>18.579999999999998</v>
      </c>
      <c r="E61" s="108">
        <v>4812.2199999999993</v>
      </c>
      <c r="F61" s="109" t="s">
        <v>12</v>
      </c>
    </row>
    <row r="62" spans="2:6" ht="12.5">
      <c r="B62" s="34">
        <v>45784.482407407406</v>
      </c>
      <c r="C62" s="107">
        <v>232</v>
      </c>
      <c r="D62" s="108">
        <v>18.579999999999998</v>
      </c>
      <c r="E62" s="108">
        <v>4310.5599999999995</v>
      </c>
      <c r="F62" s="109" t="s">
        <v>12</v>
      </c>
    </row>
    <row r="63" spans="2:6" ht="12.5">
      <c r="B63" s="34">
        <v>45784.482407407406</v>
      </c>
      <c r="C63" s="107">
        <v>232</v>
      </c>
      <c r="D63" s="108">
        <v>18.579999999999998</v>
      </c>
      <c r="E63" s="108">
        <v>4310.5599999999995</v>
      </c>
      <c r="F63" s="109" t="s">
        <v>12</v>
      </c>
    </row>
    <row r="64" spans="2:6" ht="12.5">
      <c r="B64" s="34">
        <v>45784.488310185188</v>
      </c>
      <c r="C64" s="107">
        <v>66</v>
      </c>
      <c r="D64" s="108">
        <v>18.579999999999998</v>
      </c>
      <c r="E64" s="108">
        <v>1226.28</v>
      </c>
      <c r="F64" s="109" t="s">
        <v>12</v>
      </c>
    </row>
    <row r="65" spans="2:6" ht="12.5">
      <c r="B65" s="34">
        <v>45784.488310185188</v>
      </c>
      <c r="C65" s="107">
        <v>66</v>
      </c>
      <c r="D65" s="108">
        <v>18.579999999999998</v>
      </c>
      <c r="E65" s="108">
        <v>1226.28</v>
      </c>
      <c r="F65" s="109" t="s">
        <v>12</v>
      </c>
    </row>
    <row r="66" spans="2:6" ht="12.5">
      <c r="B66" s="34">
        <v>45784.488310185188</v>
      </c>
      <c r="C66" s="107">
        <v>233</v>
      </c>
      <c r="D66" s="108">
        <v>18.579999999999998</v>
      </c>
      <c r="E66" s="108">
        <v>4329.1399999999994</v>
      </c>
      <c r="F66" s="109" t="s">
        <v>12</v>
      </c>
    </row>
    <row r="67" spans="2:6" ht="12.5">
      <c r="B67" s="34">
        <v>45784.488310185188</v>
      </c>
      <c r="C67" s="107">
        <v>108</v>
      </c>
      <c r="D67" s="108">
        <v>18.579999999999998</v>
      </c>
      <c r="E67" s="108">
        <v>2006.6399999999999</v>
      </c>
      <c r="F67" s="109" t="s">
        <v>12</v>
      </c>
    </row>
    <row r="68" spans="2:6" ht="12.5">
      <c r="B68" s="34">
        <v>45784.493692129632</v>
      </c>
      <c r="C68" s="107">
        <v>238</v>
      </c>
      <c r="D68" s="108">
        <v>18.579999999999998</v>
      </c>
      <c r="E68" s="108">
        <v>4422.04</v>
      </c>
      <c r="F68" s="109" t="s">
        <v>12</v>
      </c>
    </row>
    <row r="69" spans="2:6" ht="12.5">
      <c r="B69" s="34">
        <v>45784.499791666669</v>
      </c>
      <c r="C69" s="107">
        <v>233</v>
      </c>
      <c r="D69" s="108">
        <v>18.59</v>
      </c>
      <c r="E69" s="108">
        <v>4331.47</v>
      </c>
      <c r="F69" s="109" t="s">
        <v>12</v>
      </c>
    </row>
    <row r="70" spans="2:6" ht="12.5">
      <c r="B70" s="34">
        <v>45784.502916666665</v>
      </c>
      <c r="C70" s="107">
        <v>247</v>
      </c>
      <c r="D70" s="108">
        <v>18.59</v>
      </c>
      <c r="E70" s="108">
        <v>4591.7299999999996</v>
      </c>
      <c r="F70" s="109" t="s">
        <v>12</v>
      </c>
    </row>
    <row r="71" spans="2:6" ht="12.5">
      <c r="B71" s="34">
        <v>45784.506388888891</v>
      </c>
      <c r="C71" s="107">
        <v>233</v>
      </c>
      <c r="D71" s="108">
        <v>18.579999999999998</v>
      </c>
      <c r="E71" s="108">
        <v>4329.1399999999994</v>
      </c>
      <c r="F71" s="109" t="s">
        <v>12</v>
      </c>
    </row>
    <row r="72" spans="2:6" ht="12.5">
      <c r="B72" s="34">
        <v>45784.506388888891</v>
      </c>
      <c r="C72" s="107">
        <v>268</v>
      </c>
      <c r="D72" s="108">
        <v>18.579999999999998</v>
      </c>
      <c r="E72" s="108">
        <v>4979.4399999999996</v>
      </c>
      <c r="F72" s="109" t="s">
        <v>12</v>
      </c>
    </row>
    <row r="73" spans="2:6" ht="12.5">
      <c r="B73" s="34">
        <v>45784.506388888891</v>
      </c>
      <c r="C73" s="107">
        <v>268</v>
      </c>
      <c r="D73" s="108">
        <v>18.579999999999998</v>
      </c>
      <c r="E73" s="108">
        <v>4979.4399999999996</v>
      </c>
      <c r="F73" s="109" t="s">
        <v>12</v>
      </c>
    </row>
    <row r="74" spans="2:6" ht="12.5">
      <c r="B74" s="34">
        <v>45784.506388888891</v>
      </c>
      <c r="C74" s="107">
        <v>246</v>
      </c>
      <c r="D74" s="108">
        <v>18.59</v>
      </c>
      <c r="E74" s="108">
        <v>4573.1400000000003</v>
      </c>
      <c r="F74" s="109" t="s">
        <v>12</v>
      </c>
    </row>
    <row r="75" spans="2:6" ht="12.5">
      <c r="B75" s="34">
        <v>45784.515798611108</v>
      </c>
      <c r="C75" s="107">
        <v>258</v>
      </c>
      <c r="D75" s="108">
        <v>18.59</v>
      </c>
      <c r="E75" s="108">
        <v>4796.22</v>
      </c>
      <c r="F75" s="109" t="s">
        <v>12</v>
      </c>
    </row>
    <row r="76" spans="2:6" ht="12.5">
      <c r="B76" s="34">
        <v>45784.520497685182</v>
      </c>
      <c r="C76" s="107">
        <v>506</v>
      </c>
      <c r="D76" s="108">
        <v>18.59</v>
      </c>
      <c r="E76" s="108">
        <v>9406.5399999999991</v>
      </c>
      <c r="F76" s="109" t="s">
        <v>12</v>
      </c>
    </row>
    <row r="77" spans="2:6" ht="12.5">
      <c r="B77" s="34">
        <v>45784.525821759256</v>
      </c>
      <c r="C77" s="107">
        <v>285</v>
      </c>
      <c r="D77" s="108">
        <v>18.55</v>
      </c>
      <c r="E77" s="108">
        <v>5286.75</v>
      </c>
      <c r="F77" s="109" t="s">
        <v>12</v>
      </c>
    </row>
    <row r="78" spans="2:6" ht="12.5">
      <c r="B78" s="34">
        <v>45784.538368055553</v>
      </c>
      <c r="C78" s="107">
        <v>230</v>
      </c>
      <c r="D78" s="108">
        <v>18.579999999999998</v>
      </c>
      <c r="E78" s="108">
        <v>4273.3999999999996</v>
      </c>
      <c r="F78" s="109" t="s">
        <v>12</v>
      </c>
    </row>
    <row r="79" spans="2:6" ht="12.5">
      <c r="B79" s="34">
        <v>45784.53943287037</v>
      </c>
      <c r="C79" s="107">
        <v>232</v>
      </c>
      <c r="D79" s="108">
        <v>18.579999999999998</v>
      </c>
      <c r="E79" s="108">
        <v>4310.5599999999995</v>
      </c>
      <c r="F79" s="109" t="s">
        <v>12</v>
      </c>
    </row>
    <row r="80" spans="2:6" ht="12.5">
      <c r="B80" s="34">
        <v>45784.541539351849</v>
      </c>
      <c r="C80" s="107">
        <v>258</v>
      </c>
      <c r="D80" s="108">
        <v>18.579999999999998</v>
      </c>
      <c r="E80" s="108">
        <v>4793.6399999999994</v>
      </c>
      <c r="F80" s="109" t="s">
        <v>12</v>
      </c>
    </row>
    <row r="81" spans="2:6" ht="12.5">
      <c r="B81" s="34">
        <v>45784.545474537037</v>
      </c>
      <c r="C81" s="107">
        <v>263</v>
      </c>
      <c r="D81" s="108">
        <v>18.579999999999998</v>
      </c>
      <c r="E81" s="108">
        <v>4886.54</v>
      </c>
      <c r="F81" s="109" t="s">
        <v>12</v>
      </c>
    </row>
    <row r="82" spans="2:6" ht="12.5">
      <c r="B82" s="34">
        <v>45784.549085648148</v>
      </c>
      <c r="C82" s="107">
        <v>239</v>
      </c>
      <c r="D82" s="108">
        <v>18.579999999999998</v>
      </c>
      <c r="E82" s="108">
        <v>4440.62</v>
      </c>
      <c r="F82" s="109" t="s">
        <v>12</v>
      </c>
    </row>
    <row r="83" spans="2:6" ht="12.5">
      <c r="B83" s="34">
        <v>45784.552615740744</v>
      </c>
      <c r="C83" s="107">
        <v>232</v>
      </c>
      <c r="D83" s="108">
        <v>18.579999999999998</v>
      </c>
      <c r="E83" s="108">
        <v>4310.5599999999995</v>
      </c>
      <c r="F83" s="109" t="s">
        <v>12</v>
      </c>
    </row>
    <row r="84" spans="2:6" ht="12.5">
      <c r="B84" s="34">
        <v>45784.556076388886</v>
      </c>
      <c r="C84" s="107">
        <v>239</v>
      </c>
      <c r="D84" s="108">
        <v>18.579999999999998</v>
      </c>
      <c r="E84" s="108">
        <v>4440.62</v>
      </c>
      <c r="F84" s="109" t="s">
        <v>12</v>
      </c>
    </row>
    <row r="85" spans="2:6" ht="12.5">
      <c r="B85" s="34">
        <v>45784.557442129626</v>
      </c>
      <c r="C85" s="107">
        <v>139</v>
      </c>
      <c r="D85" s="108">
        <v>18.57</v>
      </c>
      <c r="E85" s="108">
        <v>2581.23</v>
      </c>
      <c r="F85" s="109" t="s">
        <v>12</v>
      </c>
    </row>
    <row r="86" spans="2:6" ht="12.5">
      <c r="B86" s="34">
        <v>45784.557442129626</v>
      </c>
      <c r="C86" s="107">
        <v>152</v>
      </c>
      <c r="D86" s="108">
        <v>18.57</v>
      </c>
      <c r="E86" s="108">
        <v>2822.64</v>
      </c>
      <c r="F86" s="109" t="s">
        <v>12</v>
      </c>
    </row>
    <row r="87" spans="2:6" ht="12.5">
      <c r="B87" s="34">
        <v>45784.557442129626</v>
      </c>
      <c r="C87" s="107">
        <v>392</v>
      </c>
      <c r="D87" s="108">
        <v>18.57</v>
      </c>
      <c r="E87" s="108">
        <v>7279.4400000000005</v>
      </c>
      <c r="F87" s="109" t="s">
        <v>12</v>
      </c>
    </row>
    <row r="88" spans="2:6" ht="12.5">
      <c r="B88" s="34">
        <v>45784.569467592592</v>
      </c>
      <c r="C88" s="107">
        <v>255</v>
      </c>
      <c r="D88" s="108">
        <v>18.62</v>
      </c>
      <c r="E88" s="108">
        <v>4748.1000000000004</v>
      </c>
      <c r="F88" s="109" t="s">
        <v>12</v>
      </c>
    </row>
    <row r="89" spans="2:6" ht="12.5">
      <c r="B89" s="34">
        <v>45784.570185185185</v>
      </c>
      <c r="C89" s="107">
        <v>266</v>
      </c>
      <c r="D89" s="108">
        <v>18.61</v>
      </c>
      <c r="E89" s="108">
        <v>4950.26</v>
      </c>
      <c r="F89" s="109" t="s">
        <v>12</v>
      </c>
    </row>
    <row r="90" spans="2:6" ht="12.5">
      <c r="B90" s="34">
        <v>45784.570185185185</v>
      </c>
      <c r="C90" s="107">
        <v>230</v>
      </c>
      <c r="D90" s="108">
        <v>18.61</v>
      </c>
      <c r="E90" s="108">
        <v>4280.3</v>
      </c>
      <c r="F90" s="109" t="s">
        <v>12</v>
      </c>
    </row>
    <row r="91" spans="2:6" ht="12.5">
      <c r="B91" s="34">
        <v>45784.577893518515</v>
      </c>
      <c r="C91" s="107">
        <v>163</v>
      </c>
      <c r="D91" s="108">
        <v>18.63</v>
      </c>
      <c r="E91" s="108">
        <v>3036.69</v>
      </c>
      <c r="F91" s="109" t="s">
        <v>12</v>
      </c>
    </row>
    <row r="92" spans="2:6" ht="12.5">
      <c r="B92" s="34">
        <v>45784.577893518515</v>
      </c>
      <c r="C92" s="107">
        <v>184</v>
      </c>
      <c r="D92" s="108">
        <v>18.63</v>
      </c>
      <c r="E92" s="108">
        <v>3427.9199999999996</v>
      </c>
      <c r="F92" s="109" t="s">
        <v>12</v>
      </c>
    </row>
    <row r="93" spans="2:6" ht="12.5">
      <c r="B93" s="34">
        <v>45784.577893518515</v>
      </c>
      <c r="C93" s="107">
        <v>146</v>
      </c>
      <c r="D93" s="108">
        <v>18.63</v>
      </c>
      <c r="E93" s="108">
        <v>2719.98</v>
      </c>
      <c r="F93" s="109" t="s">
        <v>12</v>
      </c>
    </row>
    <row r="94" spans="2:6" ht="12.5">
      <c r="B94" s="34">
        <v>45784.583333333336</v>
      </c>
      <c r="C94" s="107">
        <v>264</v>
      </c>
      <c r="D94" s="108">
        <v>18.63</v>
      </c>
      <c r="E94" s="108">
        <v>4918.32</v>
      </c>
      <c r="F94" s="109" t="s">
        <v>12</v>
      </c>
    </row>
    <row r="95" spans="2:6" ht="12.5">
      <c r="B95" s="34">
        <v>45784.586493055554</v>
      </c>
      <c r="C95" s="107">
        <v>262</v>
      </c>
      <c r="D95" s="108">
        <v>18.62</v>
      </c>
      <c r="E95" s="108">
        <v>4878.4400000000005</v>
      </c>
      <c r="F95" s="109" t="s">
        <v>12</v>
      </c>
    </row>
    <row r="96" spans="2:6" ht="12.5">
      <c r="B96" s="34">
        <v>45784.590590277781</v>
      </c>
      <c r="C96" s="107">
        <v>241</v>
      </c>
      <c r="D96" s="108">
        <v>18.600000000000001</v>
      </c>
      <c r="E96" s="108">
        <v>4482.6000000000004</v>
      </c>
      <c r="F96" s="109" t="s">
        <v>12</v>
      </c>
    </row>
    <row r="97" spans="2:6" ht="12.5">
      <c r="B97" s="34">
        <v>45784.593773148146</v>
      </c>
      <c r="C97" s="107">
        <v>263</v>
      </c>
      <c r="D97" s="108">
        <v>18.600000000000001</v>
      </c>
      <c r="E97" s="108">
        <v>4891.8</v>
      </c>
      <c r="F97" s="109" t="s">
        <v>12</v>
      </c>
    </row>
    <row r="98" spans="2:6" ht="12.5">
      <c r="B98" s="34">
        <v>45784.600312499999</v>
      </c>
      <c r="C98" s="107">
        <v>260</v>
      </c>
      <c r="D98" s="108">
        <v>18.61</v>
      </c>
      <c r="E98" s="108">
        <v>4838.5999999999995</v>
      </c>
      <c r="F98" s="109" t="s">
        <v>12</v>
      </c>
    </row>
    <row r="99" spans="2:6" ht="12.5">
      <c r="B99" s="34">
        <v>45784.603680555556</v>
      </c>
      <c r="C99" s="107">
        <v>56</v>
      </c>
      <c r="D99" s="108">
        <v>18.61</v>
      </c>
      <c r="E99" s="108">
        <v>1042.1599999999999</v>
      </c>
      <c r="F99" s="109" t="s">
        <v>12</v>
      </c>
    </row>
    <row r="100" spans="2:6" ht="12.5">
      <c r="B100" s="34">
        <v>45784.603680555556</v>
      </c>
      <c r="C100" s="107">
        <v>100</v>
      </c>
      <c r="D100" s="108">
        <v>18.61</v>
      </c>
      <c r="E100" s="108">
        <v>1861</v>
      </c>
      <c r="F100" s="109" t="s">
        <v>12</v>
      </c>
    </row>
    <row r="101" spans="2:6" ht="12.5">
      <c r="B101" s="34">
        <v>45784.603680555556</v>
      </c>
      <c r="C101" s="107">
        <v>117</v>
      </c>
      <c r="D101" s="108">
        <v>18.61</v>
      </c>
      <c r="E101" s="108">
        <v>2177.37</v>
      </c>
      <c r="F101" s="109" t="s">
        <v>12</v>
      </c>
    </row>
    <row r="102" spans="2:6" ht="12.5">
      <c r="B102" s="34">
        <v>45784.603819444441</v>
      </c>
      <c r="C102" s="107">
        <v>569</v>
      </c>
      <c r="D102" s="108">
        <v>18.59</v>
      </c>
      <c r="E102" s="108">
        <v>10577.71</v>
      </c>
      <c r="F102" s="109" t="s">
        <v>12</v>
      </c>
    </row>
    <row r="103" spans="2:6" ht="12.5">
      <c r="B103" s="34">
        <v>45784.60738425926</v>
      </c>
      <c r="C103" s="107">
        <v>249</v>
      </c>
      <c r="D103" s="108">
        <v>18.579999999999998</v>
      </c>
      <c r="E103" s="108">
        <v>4626.4199999999992</v>
      </c>
      <c r="F103" s="109" t="s">
        <v>12</v>
      </c>
    </row>
    <row r="104" spans="2:6" ht="12.5">
      <c r="B104" s="34">
        <v>45784.617210648146</v>
      </c>
      <c r="C104" s="107">
        <v>237</v>
      </c>
      <c r="D104" s="108">
        <v>18.57</v>
      </c>
      <c r="E104" s="108">
        <v>4401.09</v>
      </c>
      <c r="F104" s="109" t="s">
        <v>12</v>
      </c>
    </row>
    <row r="105" spans="2:6" ht="12.5">
      <c r="B105" s="34">
        <v>45784.62090277778</v>
      </c>
      <c r="C105" s="107">
        <v>49</v>
      </c>
      <c r="D105" s="108">
        <v>18.57</v>
      </c>
      <c r="E105" s="108">
        <v>909.93000000000006</v>
      </c>
      <c r="F105" s="109" t="s">
        <v>12</v>
      </c>
    </row>
    <row r="106" spans="2:6" ht="12.5">
      <c r="B106" s="34">
        <v>45784.62090277778</v>
      </c>
      <c r="C106" s="107">
        <v>240</v>
      </c>
      <c r="D106" s="108">
        <v>18.57</v>
      </c>
      <c r="E106" s="108">
        <v>4456.8</v>
      </c>
      <c r="F106" s="109" t="s">
        <v>12</v>
      </c>
    </row>
    <row r="107" spans="2:6" ht="12.5">
      <c r="B107" s="34">
        <v>45784.62090277778</v>
      </c>
      <c r="C107" s="107">
        <v>213</v>
      </c>
      <c r="D107" s="108">
        <v>18.57</v>
      </c>
      <c r="E107" s="108">
        <v>3955.41</v>
      </c>
      <c r="F107" s="109" t="s">
        <v>12</v>
      </c>
    </row>
    <row r="108" spans="2:6" ht="12.5">
      <c r="B108" s="34">
        <v>45784.62090277778</v>
      </c>
      <c r="C108" s="107">
        <v>208</v>
      </c>
      <c r="D108" s="108">
        <v>18.57</v>
      </c>
      <c r="E108" s="108">
        <v>3862.56</v>
      </c>
      <c r="F108" s="109" t="s">
        <v>12</v>
      </c>
    </row>
    <row r="109" spans="2:6" ht="12.5">
      <c r="B109" s="34">
        <v>45784.621550925927</v>
      </c>
      <c r="C109" s="107">
        <v>238</v>
      </c>
      <c r="D109" s="108">
        <v>18.559999999999999</v>
      </c>
      <c r="E109" s="108">
        <v>4417.28</v>
      </c>
      <c r="F109" s="109" t="s">
        <v>12</v>
      </c>
    </row>
    <row r="110" spans="2:6" ht="12.5">
      <c r="B110" s="34">
        <v>45784.623113425929</v>
      </c>
      <c r="C110" s="107">
        <v>229</v>
      </c>
      <c r="D110" s="108">
        <v>18.55</v>
      </c>
      <c r="E110" s="108">
        <v>4247.95</v>
      </c>
      <c r="F110" s="109" t="s">
        <v>12</v>
      </c>
    </row>
    <row r="111" spans="2:6" ht="12.5">
      <c r="B111" s="34">
        <v>45784.629791666666</v>
      </c>
      <c r="C111" s="107">
        <v>245</v>
      </c>
      <c r="D111" s="108">
        <v>18.55</v>
      </c>
      <c r="E111" s="108">
        <v>4544.75</v>
      </c>
      <c r="F111" s="109" t="s">
        <v>12</v>
      </c>
    </row>
    <row r="112" spans="2:6" ht="12.5">
      <c r="B112" s="34">
        <v>45784.629791666666</v>
      </c>
      <c r="C112" s="107">
        <v>248</v>
      </c>
      <c r="D112" s="108">
        <v>18.55</v>
      </c>
      <c r="E112" s="108">
        <v>4600.4000000000005</v>
      </c>
      <c r="F112" s="109" t="s">
        <v>12</v>
      </c>
    </row>
    <row r="113" spans="2:6" ht="12.5">
      <c r="B113" s="34">
        <v>45784.635104166664</v>
      </c>
      <c r="C113" s="107">
        <v>245</v>
      </c>
      <c r="D113" s="108">
        <v>18.55</v>
      </c>
      <c r="E113" s="108">
        <v>4544.75</v>
      </c>
      <c r="F113" s="109" t="s">
        <v>12</v>
      </c>
    </row>
    <row r="114" spans="2:6" ht="12.5">
      <c r="B114" s="34">
        <v>45784.637314814812</v>
      </c>
      <c r="C114" s="107">
        <v>234</v>
      </c>
      <c r="D114" s="108">
        <v>18.55</v>
      </c>
      <c r="E114" s="108">
        <v>4340.7</v>
      </c>
      <c r="F114" s="109" t="s">
        <v>12</v>
      </c>
    </row>
    <row r="115" spans="2:6" ht="12.5">
      <c r="B115" s="34">
        <v>45784.639224537037</v>
      </c>
      <c r="C115" s="107">
        <v>235</v>
      </c>
      <c r="D115" s="108">
        <v>18.54</v>
      </c>
      <c r="E115" s="108">
        <v>4356.8999999999996</v>
      </c>
      <c r="F115" s="109" t="s">
        <v>12</v>
      </c>
    </row>
    <row r="116" spans="2:6" ht="12.5">
      <c r="B116" s="34">
        <v>45784.639224537037</v>
      </c>
      <c r="C116" s="107">
        <v>245</v>
      </c>
      <c r="D116" s="108">
        <v>18.54</v>
      </c>
      <c r="E116" s="108">
        <v>4542.3</v>
      </c>
      <c r="F116" s="109" t="s">
        <v>12</v>
      </c>
    </row>
    <row r="117" spans="2:6" ht="12.5">
      <c r="B117" s="34">
        <v>45784.643692129626</v>
      </c>
      <c r="C117" s="107">
        <v>242</v>
      </c>
      <c r="D117" s="108">
        <v>18.54</v>
      </c>
      <c r="E117" s="108">
        <v>4486.6799999999994</v>
      </c>
      <c r="F117" s="109" t="s">
        <v>12</v>
      </c>
    </row>
    <row r="118" spans="2:6" ht="12.5">
      <c r="B118" s="34">
        <v>45784.643692129626</v>
      </c>
      <c r="C118" s="107">
        <v>238</v>
      </c>
      <c r="D118" s="108">
        <v>18.54</v>
      </c>
      <c r="E118" s="108">
        <v>4412.5199999999995</v>
      </c>
      <c r="F118" s="109" t="s">
        <v>12</v>
      </c>
    </row>
    <row r="119" spans="2:6" ht="12.5">
      <c r="B119" s="34">
        <v>45784.646874999999</v>
      </c>
      <c r="C119" s="107">
        <v>309</v>
      </c>
      <c r="D119" s="108">
        <v>18.52</v>
      </c>
      <c r="E119" s="108">
        <v>5722.68</v>
      </c>
      <c r="F119" s="109" t="s">
        <v>12</v>
      </c>
    </row>
    <row r="120" spans="2:6" ht="12.5">
      <c r="B120" s="34">
        <v>45784.646874999999</v>
      </c>
      <c r="C120" s="107">
        <v>225</v>
      </c>
      <c r="D120" s="108">
        <v>18.52</v>
      </c>
      <c r="E120" s="108">
        <v>4167</v>
      </c>
      <c r="F120" s="109" t="s">
        <v>12</v>
      </c>
    </row>
    <row r="121" spans="2:6" ht="12.5">
      <c r="B121" s="34">
        <v>45784.651747685188</v>
      </c>
      <c r="C121" s="107">
        <v>240</v>
      </c>
      <c r="D121" s="108">
        <v>18.5</v>
      </c>
      <c r="E121" s="108">
        <v>4440</v>
      </c>
      <c r="F121" s="109" t="s">
        <v>12</v>
      </c>
    </row>
    <row r="122" spans="2:6" ht="12.5">
      <c r="B122" s="34">
        <v>45784.651747685188</v>
      </c>
      <c r="C122" s="107">
        <v>551</v>
      </c>
      <c r="D122" s="108">
        <v>18.5</v>
      </c>
      <c r="E122" s="108">
        <v>10193.5</v>
      </c>
      <c r="F122" s="109" t="s">
        <v>12</v>
      </c>
    </row>
    <row r="123" spans="2:6" ht="12.5">
      <c r="B123" s="34">
        <v>45784.654444444444</v>
      </c>
      <c r="C123" s="107">
        <v>237</v>
      </c>
      <c r="D123" s="108">
        <v>18.5</v>
      </c>
      <c r="E123" s="108">
        <v>4384.5</v>
      </c>
      <c r="F123" s="109" t="s">
        <v>12</v>
      </c>
    </row>
    <row r="124" spans="2:6" ht="12.5">
      <c r="B124" s="34">
        <v>45784.657500000001</v>
      </c>
      <c r="C124" s="107">
        <v>260</v>
      </c>
      <c r="D124" s="108">
        <v>18.510000000000002</v>
      </c>
      <c r="E124" s="108">
        <v>4812.6000000000004</v>
      </c>
      <c r="F124" s="109" t="s">
        <v>12</v>
      </c>
    </row>
    <row r="125" spans="2:6" ht="12.5">
      <c r="B125" s="34">
        <v>45784.658935185187</v>
      </c>
      <c r="C125" s="107">
        <v>251</v>
      </c>
      <c r="D125" s="108">
        <v>18.5</v>
      </c>
      <c r="E125" s="108">
        <v>4643.5</v>
      </c>
      <c r="F125" s="109" t="s">
        <v>12</v>
      </c>
    </row>
    <row r="126" spans="2:6" ht="12.5">
      <c r="B126" s="34">
        <v>45784.658935185187</v>
      </c>
      <c r="C126" s="107">
        <v>259</v>
      </c>
      <c r="D126" s="108">
        <v>18.5</v>
      </c>
      <c r="E126" s="108">
        <v>4791.5</v>
      </c>
      <c r="F126" s="109" t="s">
        <v>12</v>
      </c>
    </row>
    <row r="127" spans="2:6" ht="12.5">
      <c r="B127" s="34">
        <v>45784.669722222221</v>
      </c>
      <c r="C127" s="107">
        <v>552</v>
      </c>
      <c r="D127" s="108">
        <v>18.559999999999999</v>
      </c>
      <c r="E127" s="108">
        <v>10245.119999999999</v>
      </c>
      <c r="F127" s="109" t="s">
        <v>12</v>
      </c>
    </row>
    <row r="128" spans="2:6" ht="12.5">
      <c r="B128" s="34">
        <v>45784.670798611114</v>
      </c>
      <c r="C128" s="107">
        <v>70</v>
      </c>
      <c r="D128" s="108">
        <v>18.55</v>
      </c>
      <c r="E128" s="108">
        <v>1298.5</v>
      </c>
      <c r="F128" s="109" t="s">
        <v>12</v>
      </c>
    </row>
    <row r="129" spans="2:6" ht="12.5">
      <c r="B129" s="34">
        <v>45784.670798611114</v>
      </c>
      <c r="C129" s="107">
        <v>70</v>
      </c>
      <c r="D129" s="108">
        <v>18.55</v>
      </c>
      <c r="E129" s="108">
        <v>1298.5</v>
      </c>
      <c r="F129" s="109" t="s">
        <v>12</v>
      </c>
    </row>
    <row r="130" spans="2:6" ht="12.5">
      <c r="B130" s="34">
        <v>45784.670798611114</v>
      </c>
      <c r="C130" s="107">
        <v>190</v>
      </c>
      <c r="D130" s="108">
        <v>18.55</v>
      </c>
      <c r="E130" s="108">
        <v>3524.5</v>
      </c>
      <c r="F130" s="109" t="s">
        <v>12</v>
      </c>
    </row>
    <row r="131" spans="2:6" ht="12.5">
      <c r="B131" s="34">
        <v>45784.673506944448</v>
      </c>
      <c r="C131" s="107">
        <v>273</v>
      </c>
      <c r="D131" s="108">
        <v>18.559999999999999</v>
      </c>
      <c r="E131" s="108">
        <v>5066.8799999999992</v>
      </c>
      <c r="F131" s="109" t="s">
        <v>12</v>
      </c>
    </row>
    <row r="132" spans="2:6" ht="12.5">
      <c r="B132" s="34">
        <v>45784.674351851849</v>
      </c>
      <c r="C132" s="107">
        <v>397</v>
      </c>
      <c r="D132" s="108">
        <v>18.559999999999999</v>
      </c>
      <c r="E132" s="108">
        <v>7368.32</v>
      </c>
      <c r="F132" s="109" t="s">
        <v>12</v>
      </c>
    </row>
    <row r="133" spans="2:6" ht="12.5">
      <c r="B133" s="34">
        <v>45784.674351851849</v>
      </c>
      <c r="C133" s="107">
        <v>352</v>
      </c>
      <c r="D133" s="108">
        <v>18.559999999999999</v>
      </c>
      <c r="E133" s="108">
        <v>6533.12</v>
      </c>
      <c r="F133" s="109" t="s">
        <v>12</v>
      </c>
    </row>
    <row r="134" spans="2:6" ht="12.5">
      <c r="B134" s="34">
        <v>45784.683356481481</v>
      </c>
      <c r="C134" s="107">
        <v>508</v>
      </c>
      <c r="D134" s="108">
        <v>18.579999999999998</v>
      </c>
      <c r="E134" s="108">
        <v>9438.64</v>
      </c>
      <c r="F134" s="109" t="s">
        <v>12</v>
      </c>
    </row>
    <row r="135" spans="2:6" ht="12.5">
      <c r="B135" s="34">
        <v>45784.684467592589</v>
      </c>
      <c r="C135" s="107">
        <v>124</v>
      </c>
      <c r="D135" s="108">
        <v>18.579999999999998</v>
      </c>
      <c r="E135" s="108">
        <v>2303.9199999999996</v>
      </c>
      <c r="F135" s="109" t="s">
        <v>12</v>
      </c>
    </row>
    <row r="136" spans="2:6" ht="12.5">
      <c r="B136" s="34">
        <v>45784.684467592589</v>
      </c>
      <c r="C136" s="107">
        <v>131</v>
      </c>
      <c r="D136" s="108">
        <v>18.579999999999998</v>
      </c>
      <c r="E136" s="108">
        <v>2433.9799999999996</v>
      </c>
      <c r="F136" s="109" t="s">
        <v>12</v>
      </c>
    </row>
    <row r="137" spans="2:6" ht="12.5">
      <c r="B137" s="34">
        <v>45784.684629629628</v>
      </c>
      <c r="C137" s="107">
        <v>423</v>
      </c>
      <c r="D137" s="108">
        <v>18.57</v>
      </c>
      <c r="E137" s="108">
        <v>7855.11</v>
      </c>
      <c r="F137" s="109" t="s">
        <v>12</v>
      </c>
    </row>
    <row r="138" spans="2:6" ht="12.5">
      <c r="B138" s="34">
        <v>45784.688217592593</v>
      </c>
      <c r="C138" s="107">
        <v>264</v>
      </c>
      <c r="D138" s="108">
        <v>18.579999999999998</v>
      </c>
      <c r="E138" s="108">
        <v>4905.12</v>
      </c>
      <c r="F138" s="109" t="s">
        <v>12</v>
      </c>
    </row>
    <row r="139" spans="2:6" ht="12.5">
      <c r="B139" s="34">
        <v>45784.688217592593</v>
      </c>
      <c r="C139" s="107">
        <v>175</v>
      </c>
      <c r="D139" s="108">
        <v>18.59</v>
      </c>
      <c r="E139" s="108">
        <v>3253.25</v>
      </c>
      <c r="F139" s="109" t="s">
        <v>12</v>
      </c>
    </row>
    <row r="140" spans="2:6" ht="12.5">
      <c r="B140" s="34">
        <v>45784.688217592593</v>
      </c>
      <c r="C140" s="107">
        <v>505</v>
      </c>
      <c r="D140" s="108">
        <v>18.59</v>
      </c>
      <c r="E140" s="108">
        <v>9387.9500000000007</v>
      </c>
      <c r="F140" s="109" t="s">
        <v>12</v>
      </c>
    </row>
    <row r="141" spans="2:6" ht="12.5">
      <c r="B141" s="34">
        <v>45784.691944444443</v>
      </c>
      <c r="C141" s="107">
        <v>510</v>
      </c>
      <c r="D141" s="108">
        <v>18.579999999999998</v>
      </c>
      <c r="E141" s="108">
        <v>9475.7999999999993</v>
      </c>
      <c r="F141" s="109" t="s">
        <v>12</v>
      </c>
    </row>
    <row r="142" spans="2:6" ht="12.5">
      <c r="B142" s="34">
        <v>45784.701180555552</v>
      </c>
      <c r="C142" s="107">
        <v>200</v>
      </c>
      <c r="D142" s="108">
        <v>18.59</v>
      </c>
      <c r="E142" s="108">
        <v>3718</v>
      </c>
      <c r="F142" s="109" t="s">
        <v>12</v>
      </c>
    </row>
    <row r="143" spans="2:6" ht="12.5">
      <c r="B143" s="34">
        <v>45784.701180555552</v>
      </c>
      <c r="C143" s="107">
        <v>22</v>
      </c>
      <c r="D143" s="108">
        <v>18.59</v>
      </c>
      <c r="E143" s="108">
        <v>408.98</v>
      </c>
      <c r="F143" s="109" t="s">
        <v>12</v>
      </c>
    </row>
    <row r="144" spans="2:6" ht="12.5">
      <c r="B144" s="34">
        <v>45784.701180555552</v>
      </c>
      <c r="C144" s="107">
        <v>22</v>
      </c>
      <c r="D144" s="108">
        <v>18.59</v>
      </c>
      <c r="E144" s="108">
        <v>408.98</v>
      </c>
      <c r="F144" s="109" t="s">
        <v>12</v>
      </c>
    </row>
    <row r="145" spans="2:6" ht="12.5">
      <c r="B145" s="34">
        <v>45784.701840277776</v>
      </c>
      <c r="C145" s="107">
        <v>246</v>
      </c>
      <c r="D145" s="108">
        <v>18.59</v>
      </c>
      <c r="E145" s="108">
        <v>4573.1400000000003</v>
      </c>
      <c r="F145" s="109" t="s">
        <v>12</v>
      </c>
    </row>
    <row r="146" spans="2:6" ht="12.5">
      <c r="B146" s="34">
        <v>45784.701840277776</v>
      </c>
      <c r="C146" s="107">
        <v>240</v>
      </c>
      <c r="D146" s="108">
        <v>18.59</v>
      </c>
      <c r="E146" s="108">
        <v>4461.6000000000004</v>
      </c>
      <c r="F146" s="109" t="s">
        <v>12</v>
      </c>
    </row>
    <row r="147" spans="2:6" ht="12.5">
      <c r="B147" s="34">
        <v>45784.703009259261</v>
      </c>
      <c r="C147" s="107">
        <v>297</v>
      </c>
      <c r="D147" s="108">
        <v>18.579999999999998</v>
      </c>
      <c r="E147" s="108">
        <v>5518.2599999999993</v>
      </c>
      <c r="F147" s="109" t="s">
        <v>12</v>
      </c>
    </row>
    <row r="148" spans="2:6" ht="12.5">
      <c r="B148" s="34">
        <v>45784.703009259261</v>
      </c>
      <c r="C148" s="107">
        <v>173</v>
      </c>
      <c r="D148" s="108">
        <v>18.579999999999998</v>
      </c>
      <c r="E148" s="108">
        <v>3214.3399999999997</v>
      </c>
      <c r="F148" s="109" t="s">
        <v>12</v>
      </c>
    </row>
    <row r="149" spans="2:6" ht="12.5">
      <c r="B149" s="34">
        <v>45784.704328703701</v>
      </c>
      <c r="C149" s="107">
        <v>246</v>
      </c>
      <c r="D149" s="108">
        <v>18.57</v>
      </c>
      <c r="E149" s="108">
        <v>4568.22</v>
      </c>
      <c r="F149" s="109" t="s">
        <v>12</v>
      </c>
    </row>
    <row r="150" spans="2:6" ht="12.5">
      <c r="B150" s="34">
        <v>45784.711493055554</v>
      </c>
      <c r="C150" s="107">
        <v>234</v>
      </c>
      <c r="D150" s="108">
        <v>18.579999999999998</v>
      </c>
      <c r="E150" s="108">
        <v>4347.7199999999993</v>
      </c>
      <c r="F150" s="109" t="s">
        <v>12</v>
      </c>
    </row>
    <row r="151" spans="2:6" ht="12.5">
      <c r="B151" s="34">
        <v>45784.711967592593</v>
      </c>
      <c r="C151" s="107">
        <v>299</v>
      </c>
      <c r="D151" s="108">
        <v>18.579999999999998</v>
      </c>
      <c r="E151" s="108">
        <v>5555.4199999999992</v>
      </c>
      <c r="F151" s="109" t="s">
        <v>12</v>
      </c>
    </row>
    <row r="152" spans="2:6" ht="12.5">
      <c r="B152" s="34">
        <v>45784.711967592593</v>
      </c>
      <c r="C152" s="107">
        <v>40</v>
      </c>
      <c r="D152" s="108">
        <v>18.579999999999998</v>
      </c>
      <c r="E152" s="108">
        <v>743.19999999999993</v>
      </c>
      <c r="F152" s="109" t="s">
        <v>12</v>
      </c>
    </row>
    <row r="153" spans="2:6" ht="12.5">
      <c r="B153" s="34">
        <v>45784.71199074074</v>
      </c>
      <c r="C153" s="107">
        <v>299</v>
      </c>
      <c r="D153" s="108">
        <v>18.579999999999998</v>
      </c>
      <c r="E153" s="108">
        <v>5555.4199999999992</v>
      </c>
      <c r="F153" s="109" t="s">
        <v>12</v>
      </c>
    </row>
    <row r="154" spans="2:6" ht="12.5">
      <c r="B154" s="34">
        <v>45784.715798611112</v>
      </c>
      <c r="C154" s="107">
        <v>241</v>
      </c>
      <c r="D154" s="108">
        <v>18.600000000000001</v>
      </c>
      <c r="E154" s="108">
        <v>4482.6000000000004</v>
      </c>
      <c r="F154" s="109" t="s">
        <v>12</v>
      </c>
    </row>
    <row r="155" spans="2:6" ht="12.5">
      <c r="B155" s="34">
        <v>45784.715798611112</v>
      </c>
      <c r="C155" s="107">
        <v>231</v>
      </c>
      <c r="D155" s="108">
        <v>18.600000000000001</v>
      </c>
      <c r="E155" s="108">
        <v>4296.6000000000004</v>
      </c>
      <c r="F155" s="109" t="s">
        <v>12</v>
      </c>
    </row>
    <row r="156" spans="2:6" ht="12.5">
      <c r="B156" s="34">
        <v>45784.715798611112</v>
      </c>
      <c r="C156" s="107">
        <v>136</v>
      </c>
      <c r="D156" s="108">
        <v>18.600000000000001</v>
      </c>
      <c r="E156" s="108">
        <v>2529.6000000000004</v>
      </c>
      <c r="F156" s="109" t="s">
        <v>12</v>
      </c>
    </row>
    <row r="157" spans="2:6" ht="12.5">
      <c r="B157" s="34">
        <v>45784.722002314818</v>
      </c>
      <c r="C157" s="107">
        <v>396</v>
      </c>
      <c r="D157" s="108">
        <v>18.59</v>
      </c>
      <c r="E157" s="108">
        <v>7361.64</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66DF-FF5A-4123-A9F2-A11299CEABD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45783</v>
      </c>
      <c r="C15" s="59">
        <f>SUMIF(F20:F5000,F15,C20:C5000)</f>
        <v>38156</v>
      </c>
      <c r="D15" s="60">
        <f>E15/C15</f>
        <v>18.402214330642625</v>
      </c>
      <c r="E15" s="60">
        <f>SUMIF(F20:F5000,F15,E20:E5000)</f>
        <v>702154.89</v>
      </c>
      <c r="F15" s="61" t="s">
        <v>12</v>
      </c>
    </row>
    <row r="16" spans="2:10">
      <c r="B16" s="26">
        <v>45783</v>
      </c>
      <c r="C16" s="59">
        <f>SUMIF(F20:F5001,F16,C20:C5001)</f>
        <v>0</v>
      </c>
      <c r="D16" s="60">
        <v>0</v>
      </c>
      <c r="E16" s="60">
        <f>SUMIF(F20:F5001,F16,E20:E5001)</f>
        <v>0</v>
      </c>
      <c r="F16" s="61" t="s">
        <v>22</v>
      </c>
    </row>
    <row r="17" spans="2:12" ht="12.5">
      <c r="B17" s="26">
        <v>45783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45783.379421296297</v>
      </c>
      <c r="C20" s="107">
        <v>323</v>
      </c>
      <c r="D20" s="108">
        <v>18.41</v>
      </c>
      <c r="E20" s="108">
        <v>5946.43</v>
      </c>
      <c r="F20" s="109" t="s">
        <v>12</v>
      </c>
      <c r="G20" s="87"/>
      <c r="H20" s="86"/>
      <c r="I20" s="86"/>
      <c r="J20" s="86"/>
      <c r="K20" s="86"/>
    </row>
    <row r="21" spans="2:12" ht="12.5">
      <c r="B21" s="34">
        <v>45783.379421296297</v>
      </c>
      <c r="C21" s="107">
        <v>137</v>
      </c>
      <c r="D21" s="108">
        <v>18.420000000000002</v>
      </c>
      <c r="E21" s="108">
        <v>2523.5400000000004</v>
      </c>
      <c r="F21" s="109" t="s">
        <v>12</v>
      </c>
    </row>
    <row r="22" spans="2:12" ht="12.5">
      <c r="B22" s="34">
        <v>45783.379421296297</v>
      </c>
      <c r="C22" s="107">
        <v>312</v>
      </c>
      <c r="D22" s="108">
        <v>18.420000000000002</v>
      </c>
      <c r="E22" s="108">
        <v>5747.0400000000009</v>
      </c>
      <c r="F22" s="109" t="s">
        <v>12</v>
      </c>
    </row>
    <row r="23" spans="2:12" ht="12.5">
      <c r="B23" s="34">
        <v>45783.379421296297</v>
      </c>
      <c r="C23" s="107">
        <v>312</v>
      </c>
      <c r="D23" s="108">
        <v>18.420000000000002</v>
      </c>
      <c r="E23" s="108">
        <v>5747.0400000000009</v>
      </c>
      <c r="F23" s="109" t="s">
        <v>12</v>
      </c>
    </row>
    <row r="24" spans="2:12" ht="12.5">
      <c r="B24" s="34">
        <v>45783.379421296297</v>
      </c>
      <c r="C24" s="107">
        <v>266</v>
      </c>
      <c r="D24" s="108">
        <v>18.420000000000002</v>
      </c>
      <c r="E24" s="108">
        <v>4899.72</v>
      </c>
      <c r="F24" s="109" t="s">
        <v>12</v>
      </c>
    </row>
    <row r="25" spans="2:12" ht="12.5">
      <c r="B25" s="34">
        <v>45783.380902777775</v>
      </c>
      <c r="C25" s="107">
        <v>8</v>
      </c>
      <c r="D25" s="108">
        <v>18.41</v>
      </c>
      <c r="E25" s="108">
        <v>147.28</v>
      </c>
      <c r="F25" s="109" t="s">
        <v>12</v>
      </c>
    </row>
    <row r="26" spans="2:12" ht="12.5">
      <c r="B26" s="34">
        <v>45783.380902777775</v>
      </c>
      <c r="C26" s="107">
        <v>248</v>
      </c>
      <c r="D26" s="108">
        <v>18.41</v>
      </c>
      <c r="E26" s="108">
        <v>4565.68</v>
      </c>
      <c r="F26" s="109" t="s">
        <v>12</v>
      </c>
    </row>
    <row r="27" spans="2:12" ht="12.5">
      <c r="B27" s="34">
        <v>45783.383993055555</v>
      </c>
      <c r="C27" s="107">
        <v>270</v>
      </c>
      <c r="D27" s="108">
        <v>18.399999999999999</v>
      </c>
      <c r="E27" s="108">
        <v>4968</v>
      </c>
      <c r="F27" s="109" t="s">
        <v>12</v>
      </c>
    </row>
    <row r="28" spans="2:12" ht="12.5">
      <c r="B28" s="34">
        <v>45783.38857638889</v>
      </c>
      <c r="C28" s="107">
        <v>279</v>
      </c>
      <c r="D28" s="108">
        <v>18.38</v>
      </c>
      <c r="E28" s="108">
        <v>5128.0199999999995</v>
      </c>
      <c r="F28" s="109" t="s">
        <v>12</v>
      </c>
    </row>
    <row r="29" spans="2:12" ht="12.5">
      <c r="B29" s="34">
        <v>45783.390960648147</v>
      </c>
      <c r="C29" s="107">
        <v>259</v>
      </c>
      <c r="D29" s="108">
        <v>18.350000000000001</v>
      </c>
      <c r="E29" s="108">
        <v>4752.6500000000005</v>
      </c>
      <c r="F29" s="109" t="s">
        <v>12</v>
      </c>
    </row>
    <row r="30" spans="2:12" ht="12.5">
      <c r="B30" s="34">
        <v>45783.390960648147</v>
      </c>
      <c r="C30" s="107">
        <v>217</v>
      </c>
      <c r="D30" s="108">
        <v>18.36</v>
      </c>
      <c r="E30" s="108">
        <v>3984.12</v>
      </c>
      <c r="F30" s="109" t="s">
        <v>12</v>
      </c>
    </row>
    <row r="31" spans="2:12" ht="12.5">
      <c r="B31" s="34">
        <v>45783.390960648147</v>
      </c>
      <c r="C31" s="107">
        <v>280</v>
      </c>
      <c r="D31" s="108">
        <v>18.36</v>
      </c>
      <c r="E31" s="108">
        <v>5140.8</v>
      </c>
      <c r="F31" s="109" t="s">
        <v>12</v>
      </c>
    </row>
    <row r="32" spans="2:12" ht="12.5">
      <c r="B32" s="34">
        <v>45783.390960648147</v>
      </c>
      <c r="C32" s="107">
        <v>280</v>
      </c>
      <c r="D32" s="108">
        <v>18.36</v>
      </c>
      <c r="E32" s="108">
        <v>5140.8</v>
      </c>
      <c r="F32" s="109" t="s">
        <v>12</v>
      </c>
    </row>
    <row r="33" spans="2:6" ht="12.5">
      <c r="B33" s="34">
        <v>45783.395891203705</v>
      </c>
      <c r="C33" s="107">
        <v>250</v>
      </c>
      <c r="D33" s="108">
        <v>18.39</v>
      </c>
      <c r="E33" s="108">
        <v>4597.5</v>
      </c>
      <c r="F33" s="109" t="s">
        <v>12</v>
      </c>
    </row>
    <row r="34" spans="2:6" ht="12.5">
      <c r="B34" s="34">
        <v>45783.398321759261</v>
      </c>
      <c r="C34" s="107">
        <v>507</v>
      </c>
      <c r="D34" s="108">
        <v>18.38</v>
      </c>
      <c r="E34" s="108">
        <v>9318.66</v>
      </c>
      <c r="F34" s="109" t="s">
        <v>12</v>
      </c>
    </row>
    <row r="35" spans="2:6" ht="12.5">
      <c r="B35" s="34">
        <v>45783.399641203701</v>
      </c>
      <c r="C35" s="107">
        <v>273</v>
      </c>
      <c r="D35" s="108">
        <v>18.36</v>
      </c>
      <c r="E35" s="108">
        <v>5012.28</v>
      </c>
      <c r="F35" s="109" t="s">
        <v>12</v>
      </c>
    </row>
    <row r="36" spans="2:6" ht="12.5">
      <c r="B36" s="34">
        <v>45783.401493055557</v>
      </c>
      <c r="C36" s="107">
        <v>241</v>
      </c>
      <c r="D36" s="108">
        <v>18.37</v>
      </c>
      <c r="E36" s="108">
        <v>4427.17</v>
      </c>
      <c r="F36" s="109" t="s">
        <v>12</v>
      </c>
    </row>
    <row r="37" spans="2:6" ht="12.5">
      <c r="B37" s="34">
        <v>45783.4062962963</v>
      </c>
      <c r="C37" s="107">
        <v>254</v>
      </c>
      <c r="D37" s="108">
        <v>18.36</v>
      </c>
      <c r="E37" s="108">
        <v>4663.4399999999996</v>
      </c>
      <c r="F37" s="109" t="s">
        <v>12</v>
      </c>
    </row>
    <row r="38" spans="2:6" ht="12.5">
      <c r="B38" s="34">
        <v>45783.4062962963</v>
      </c>
      <c r="C38" s="107">
        <v>478</v>
      </c>
      <c r="D38" s="108">
        <v>18.36</v>
      </c>
      <c r="E38" s="108">
        <v>8776.08</v>
      </c>
      <c r="F38" s="109" t="s">
        <v>12</v>
      </c>
    </row>
    <row r="39" spans="2:6" ht="12.5">
      <c r="B39" s="34">
        <v>45783.415254629632</v>
      </c>
      <c r="C39" s="107">
        <v>230</v>
      </c>
      <c r="D39" s="108">
        <v>18.37</v>
      </c>
      <c r="E39" s="108">
        <v>4225.1000000000004</v>
      </c>
      <c r="F39" s="109" t="s">
        <v>12</v>
      </c>
    </row>
    <row r="40" spans="2:6" ht="12.5">
      <c r="B40" s="34">
        <v>45783.416145833333</v>
      </c>
      <c r="C40" s="107">
        <v>463</v>
      </c>
      <c r="D40" s="108">
        <v>18.37</v>
      </c>
      <c r="E40" s="108">
        <v>8505.3100000000013</v>
      </c>
      <c r="F40" s="109" t="s">
        <v>12</v>
      </c>
    </row>
    <row r="41" spans="2:6" ht="12.5">
      <c r="B41" s="34">
        <v>45783.417395833334</v>
      </c>
      <c r="C41" s="107">
        <v>240</v>
      </c>
      <c r="D41" s="108">
        <v>18.36</v>
      </c>
      <c r="E41" s="108">
        <v>4406.3999999999996</v>
      </c>
      <c r="F41" s="109" t="s">
        <v>12</v>
      </c>
    </row>
    <row r="42" spans="2:6" ht="12.5">
      <c r="B42" s="34">
        <v>45783.417395833334</v>
      </c>
      <c r="C42" s="107">
        <v>242</v>
      </c>
      <c r="D42" s="108">
        <v>18.36</v>
      </c>
      <c r="E42" s="108">
        <v>4443.12</v>
      </c>
      <c r="F42" s="109" t="s">
        <v>12</v>
      </c>
    </row>
    <row r="43" spans="2:6" ht="12.5">
      <c r="B43" s="34">
        <v>45783.418877314813</v>
      </c>
      <c r="C43" s="107">
        <v>272</v>
      </c>
      <c r="D43" s="108">
        <v>18.34</v>
      </c>
      <c r="E43" s="108">
        <v>4988.4799999999996</v>
      </c>
      <c r="F43" s="109" t="s">
        <v>12</v>
      </c>
    </row>
    <row r="44" spans="2:6" ht="12.5">
      <c r="B44" s="34">
        <v>45783.421458333331</v>
      </c>
      <c r="C44" s="107">
        <v>246</v>
      </c>
      <c r="D44" s="108">
        <v>18.37</v>
      </c>
      <c r="E44" s="108">
        <v>4519.0200000000004</v>
      </c>
      <c r="F44" s="109" t="s">
        <v>12</v>
      </c>
    </row>
    <row r="45" spans="2:6" ht="12.5">
      <c r="B45" s="34">
        <v>45783.423761574071</v>
      </c>
      <c r="C45" s="107">
        <v>240</v>
      </c>
      <c r="D45" s="108">
        <v>18.34</v>
      </c>
      <c r="E45" s="108">
        <v>4401.6000000000004</v>
      </c>
      <c r="F45" s="109" t="s">
        <v>12</v>
      </c>
    </row>
    <row r="46" spans="2:6" ht="12.5">
      <c r="B46" s="34">
        <v>45783.423761574071</v>
      </c>
      <c r="C46" s="107">
        <v>22</v>
      </c>
      <c r="D46" s="108">
        <v>18.34</v>
      </c>
      <c r="E46" s="108">
        <v>403.48</v>
      </c>
      <c r="F46" s="109" t="s">
        <v>12</v>
      </c>
    </row>
    <row r="47" spans="2:6" ht="12.5">
      <c r="B47" s="34">
        <v>45783.423761574071</v>
      </c>
      <c r="C47" s="107">
        <v>1074</v>
      </c>
      <c r="D47" s="108">
        <v>18.350000000000001</v>
      </c>
      <c r="E47" s="108">
        <v>19707.900000000001</v>
      </c>
      <c r="F47" s="109" t="s">
        <v>12</v>
      </c>
    </row>
    <row r="48" spans="2:6" ht="12.5">
      <c r="B48" s="34">
        <v>45783.423761574071</v>
      </c>
      <c r="C48" s="107">
        <v>463</v>
      </c>
      <c r="D48" s="108">
        <v>18.350000000000001</v>
      </c>
      <c r="E48" s="108">
        <v>8496.0500000000011</v>
      </c>
      <c r="F48" s="109" t="s">
        <v>12</v>
      </c>
    </row>
    <row r="49" spans="2:6" ht="12.5">
      <c r="B49" s="34">
        <v>45783.423761574071</v>
      </c>
      <c r="C49" s="107">
        <v>463</v>
      </c>
      <c r="D49" s="108">
        <v>18.350000000000001</v>
      </c>
      <c r="E49" s="108">
        <v>8496.0500000000011</v>
      </c>
      <c r="F49" s="109" t="s">
        <v>12</v>
      </c>
    </row>
    <row r="50" spans="2:6" ht="12.5">
      <c r="B50" s="34">
        <v>45783.42869212963</v>
      </c>
      <c r="C50" s="107">
        <v>286</v>
      </c>
      <c r="D50" s="108">
        <v>18.34</v>
      </c>
      <c r="E50" s="108">
        <v>5245.24</v>
      </c>
      <c r="F50" s="109" t="s">
        <v>12</v>
      </c>
    </row>
    <row r="51" spans="2:6" ht="12.5">
      <c r="B51" s="34">
        <v>45783.430601851855</v>
      </c>
      <c r="C51" s="107">
        <v>137</v>
      </c>
      <c r="D51" s="108">
        <v>18.329999999999998</v>
      </c>
      <c r="E51" s="108">
        <v>2511.2099999999996</v>
      </c>
      <c r="F51" s="109" t="s">
        <v>12</v>
      </c>
    </row>
    <row r="52" spans="2:6" ht="12.5">
      <c r="B52" s="34">
        <v>45783.430601851855</v>
      </c>
      <c r="C52" s="107">
        <v>128</v>
      </c>
      <c r="D52" s="108">
        <v>18.329999999999998</v>
      </c>
      <c r="E52" s="108">
        <v>2346.2399999999998</v>
      </c>
      <c r="F52" s="109" t="s">
        <v>12</v>
      </c>
    </row>
    <row r="53" spans="2:6" ht="12.5">
      <c r="B53" s="34">
        <v>45783.433356481481</v>
      </c>
      <c r="C53" s="107">
        <v>151</v>
      </c>
      <c r="D53" s="108">
        <v>18.309999999999999</v>
      </c>
      <c r="E53" s="108">
        <v>2764.81</v>
      </c>
      <c r="F53" s="109" t="s">
        <v>12</v>
      </c>
    </row>
    <row r="54" spans="2:6" ht="12.5">
      <c r="B54" s="34">
        <v>45783.436516203707</v>
      </c>
      <c r="C54" s="107">
        <v>505</v>
      </c>
      <c r="D54" s="108">
        <v>18.37</v>
      </c>
      <c r="E54" s="108">
        <v>9276.85</v>
      </c>
      <c r="F54" s="109" t="s">
        <v>12</v>
      </c>
    </row>
    <row r="55" spans="2:6" ht="12.5">
      <c r="B55" s="34">
        <v>45783.436527777776</v>
      </c>
      <c r="C55" s="107">
        <v>194</v>
      </c>
      <c r="D55" s="108">
        <v>18.36</v>
      </c>
      <c r="E55" s="108">
        <v>3561.8399999999997</v>
      </c>
      <c r="F55" s="109" t="s">
        <v>12</v>
      </c>
    </row>
    <row r="56" spans="2:6" ht="12.5">
      <c r="B56" s="34">
        <v>45783.436527777776</v>
      </c>
      <c r="C56" s="107">
        <v>54</v>
      </c>
      <c r="D56" s="108">
        <v>18.36</v>
      </c>
      <c r="E56" s="108">
        <v>991.43999999999994</v>
      </c>
      <c r="F56" s="109" t="s">
        <v>12</v>
      </c>
    </row>
    <row r="57" spans="2:6" ht="12.5">
      <c r="B57" s="34">
        <v>45783.440034722225</v>
      </c>
      <c r="C57" s="107">
        <v>35</v>
      </c>
      <c r="D57" s="108">
        <v>18.32</v>
      </c>
      <c r="E57" s="108">
        <v>641.20000000000005</v>
      </c>
      <c r="F57" s="109" t="s">
        <v>12</v>
      </c>
    </row>
    <row r="58" spans="2:6" ht="12.5">
      <c r="B58" s="34">
        <v>45783.442546296297</v>
      </c>
      <c r="C58" s="107">
        <v>20</v>
      </c>
      <c r="D58" s="108">
        <v>18.34</v>
      </c>
      <c r="E58" s="108">
        <v>366.8</v>
      </c>
      <c r="F58" s="109" t="s">
        <v>12</v>
      </c>
    </row>
    <row r="59" spans="2:6" ht="12.5">
      <c r="B59" s="34">
        <v>45783.443090277775</v>
      </c>
      <c r="C59" s="107">
        <v>56</v>
      </c>
      <c r="D59" s="108">
        <v>18.34</v>
      </c>
      <c r="E59" s="108">
        <v>1027.04</v>
      </c>
      <c r="F59" s="109" t="s">
        <v>12</v>
      </c>
    </row>
    <row r="60" spans="2:6" ht="12.5">
      <c r="B60" s="34">
        <v>45783.443090277775</v>
      </c>
      <c r="C60" s="107">
        <v>56</v>
      </c>
      <c r="D60" s="108">
        <v>18.34</v>
      </c>
      <c r="E60" s="108">
        <v>1027.04</v>
      </c>
      <c r="F60" s="109" t="s">
        <v>12</v>
      </c>
    </row>
    <row r="61" spans="2:6" ht="12.5">
      <c r="B61" s="34">
        <v>45783.443090277775</v>
      </c>
      <c r="C61" s="107">
        <v>469</v>
      </c>
      <c r="D61" s="108">
        <v>18.34</v>
      </c>
      <c r="E61" s="108">
        <v>8601.4599999999991</v>
      </c>
      <c r="F61" s="109" t="s">
        <v>12</v>
      </c>
    </row>
    <row r="62" spans="2:6" ht="12.5">
      <c r="B62" s="34">
        <v>45783.451319444444</v>
      </c>
      <c r="C62" s="107">
        <v>23</v>
      </c>
      <c r="D62" s="108">
        <v>18.399999999999999</v>
      </c>
      <c r="E62" s="108">
        <v>423.2</v>
      </c>
      <c r="F62" s="109" t="s">
        <v>12</v>
      </c>
    </row>
    <row r="63" spans="2:6" ht="12.5">
      <c r="B63" s="34">
        <v>45783.451319444444</v>
      </c>
      <c r="C63" s="107">
        <v>175</v>
      </c>
      <c r="D63" s="108">
        <v>18.399999999999999</v>
      </c>
      <c r="E63" s="108">
        <v>3219.9999999999995</v>
      </c>
      <c r="F63" s="109" t="s">
        <v>12</v>
      </c>
    </row>
    <row r="64" spans="2:6" ht="12.5">
      <c r="B64" s="34">
        <v>45783.451319444444</v>
      </c>
      <c r="C64" s="107">
        <v>77</v>
      </c>
      <c r="D64" s="108">
        <v>18.399999999999999</v>
      </c>
      <c r="E64" s="108">
        <v>1416.8</v>
      </c>
      <c r="F64" s="109" t="s">
        <v>12</v>
      </c>
    </row>
    <row r="65" spans="2:6" ht="12.5">
      <c r="B65" s="34">
        <v>45783.451516203706</v>
      </c>
      <c r="C65" s="107">
        <v>780</v>
      </c>
      <c r="D65" s="108">
        <v>18.38</v>
      </c>
      <c r="E65" s="108">
        <v>14336.4</v>
      </c>
      <c r="F65" s="109" t="s">
        <v>12</v>
      </c>
    </row>
    <row r="66" spans="2:6" ht="12.5">
      <c r="B66" s="34">
        <v>45783.455011574071</v>
      </c>
      <c r="C66" s="107">
        <v>256</v>
      </c>
      <c r="D66" s="108">
        <v>18.36</v>
      </c>
      <c r="E66" s="108">
        <v>4700.16</v>
      </c>
      <c r="F66" s="109" t="s">
        <v>12</v>
      </c>
    </row>
    <row r="67" spans="2:6" ht="12.5">
      <c r="B67" s="34">
        <v>45783.459629629629</v>
      </c>
      <c r="C67" s="107">
        <v>144</v>
      </c>
      <c r="D67" s="108">
        <v>18.350000000000001</v>
      </c>
      <c r="E67" s="108">
        <v>2642.4</v>
      </c>
      <c r="F67" s="109" t="s">
        <v>12</v>
      </c>
    </row>
    <row r="68" spans="2:6" ht="12.5">
      <c r="B68" s="34">
        <v>45783.459629629629</v>
      </c>
      <c r="C68" s="107">
        <v>127</v>
      </c>
      <c r="D68" s="108">
        <v>18.350000000000001</v>
      </c>
      <c r="E68" s="108">
        <v>2330.4500000000003</v>
      </c>
      <c r="F68" s="109" t="s">
        <v>12</v>
      </c>
    </row>
    <row r="69" spans="2:6" ht="12.5">
      <c r="B69" s="34">
        <v>45783.466122685182</v>
      </c>
      <c r="C69" s="107">
        <v>259</v>
      </c>
      <c r="D69" s="108">
        <v>18.329999999999998</v>
      </c>
      <c r="E69" s="108">
        <v>4747.4699999999993</v>
      </c>
      <c r="F69" s="109" t="s">
        <v>12</v>
      </c>
    </row>
    <row r="70" spans="2:6" ht="12.5">
      <c r="B70" s="34">
        <v>45783.466122685182</v>
      </c>
      <c r="C70" s="107">
        <v>273</v>
      </c>
      <c r="D70" s="108">
        <v>18.329999999999998</v>
      </c>
      <c r="E70" s="108">
        <v>5004.0899999999992</v>
      </c>
      <c r="F70" s="109" t="s">
        <v>12</v>
      </c>
    </row>
    <row r="71" spans="2:6" ht="12.5">
      <c r="B71" s="34">
        <v>45783.471377314818</v>
      </c>
      <c r="C71" s="107">
        <v>53</v>
      </c>
      <c r="D71" s="108">
        <v>18.25</v>
      </c>
      <c r="E71" s="108">
        <v>967.25</v>
      </c>
      <c r="F71" s="109" t="s">
        <v>12</v>
      </c>
    </row>
    <row r="72" spans="2:6" ht="12.5">
      <c r="B72" s="34">
        <v>45783.471377314818</v>
      </c>
      <c r="C72" s="107">
        <v>29</v>
      </c>
      <c r="D72" s="108">
        <v>18.260000000000002</v>
      </c>
      <c r="E72" s="108">
        <v>529.54000000000008</v>
      </c>
      <c r="F72" s="109" t="s">
        <v>12</v>
      </c>
    </row>
    <row r="73" spans="2:6" ht="12.5">
      <c r="B73" s="34">
        <v>45783.471377314818</v>
      </c>
      <c r="C73" s="107">
        <v>29</v>
      </c>
      <c r="D73" s="108">
        <v>18.260000000000002</v>
      </c>
      <c r="E73" s="108">
        <v>529.54000000000008</v>
      </c>
      <c r="F73" s="109" t="s">
        <v>12</v>
      </c>
    </row>
    <row r="74" spans="2:6" ht="12.5">
      <c r="B74" s="34">
        <v>45783.471377314818</v>
      </c>
      <c r="C74" s="107">
        <v>182</v>
      </c>
      <c r="D74" s="108">
        <v>18.260000000000002</v>
      </c>
      <c r="E74" s="108">
        <v>3323.32</v>
      </c>
      <c r="F74" s="109" t="s">
        <v>12</v>
      </c>
    </row>
    <row r="75" spans="2:6" ht="12.5">
      <c r="B75" s="34">
        <v>45783.471377314818</v>
      </c>
      <c r="C75" s="107">
        <v>240</v>
      </c>
      <c r="D75" s="108">
        <v>18.260000000000002</v>
      </c>
      <c r="E75" s="108">
        <v>4382.4000000000005</v>
      </c>
      <c r="F75" s="109" t="s">
        <v>12</v>
      </c>
    </row>
    <row r="76" spans="2:6" ht="12.5">
      <c r="B76" s="34">
        <v>45783.47148148148</v>
      </c>
      <c r="C76" s="107">
        <v>198</v>
      </c>
      <c r="D76" s="108">
        <v>18.25</v>
      </c>
      <c r="E76" s="108">
        <v>3613.5</v>
      </c>
      <c r="F76" s="109" t="s">
        <v>12</v>
      </c>
    </row>
    <row r="77" spans="2:6" ht="12.5">
      <c r="B77" s="34">
        <v>45783.476041666669</v>
      </c>
      <c r="C77" s="107">
        <v>511</v>
      </c>
      <c r="D77" s="108">
        <v>18.260000000000002</v>
      </c>
      <c r="E77" s="108">
        <v>9330.86</v>
      </c>
      <c r="F77" s="109" t="s">
        <v>12</v>
      </c>
    </row>
    <row r="78" spans="2:6" ht="12.5">
      <c r="B78" s="34">
        <v>45783.483136574076</v>
      </c>
      <c r="C78" s="107">
        <v>272</v>
      </c>
      <c r="D78" s="108">
        <v>18.28</v>
      </c>
      <c r="E78" s="108">
        <v>4972.16</v>
      </c>
      <c r="F78" s="109" t="s">
        <v>12</v>
      </c>
    </row>
    <row r="79" spans="2:6" ht="12.5">
      <c r="B79" s="34">
        <v>45783.483136574076</v>
      </c>
      <c r="C79" s="107">
        <v>14</v>
      </c>
      <c r="D79" s="108">
        <v>18.28</v>
      </c>
      <c r="E79" s="108">
        <v>255.92000000000002</v>
      </c>
      <c r="F79" s="109" t="s">
        <v>12</v>
      </c>
    </row>
    <row r="80" spans="2:6" ht="12.5">
      <c r="B80" s="34">
        <v>45783.48814814815</v>
      </c>
      <c r="C80" s="107">
        <v>248</v>
      </c>
      <c r="D80" s="108">
        <v>18.3</v>
      </c>
      <c r="E80" s="108">
        <v>4538.4000000000005</v>
      </c>
      <c r="F80" s="109" t="s">
        <v>12</v>
      </c>
    </row>
    <row r="81" spans="2:6" ht="12.5">
      <c r="B81" s="34">
        <v>45783.489305555559</v>
      </c>
      <c r="C81" s="107">
        <v>242</v>
      </c>
      <c r="D81" s="108">
        <v>18.28</v>
      </c>
      <c r="E81" s="108">
        <v>4423.76</v>
      </c>
      <c r="F81" s="109" t="s">
        <v>12</v>
      </c>
    </row>
    <row r="82" spans="2:6" ht="12.5">
      <c r="B82" s="34">
        <v>45783.494108796294</v>
      </c>
      <c r="C82" s="107">
        <v>19</v>
      </c>
      <c r="D82" s="108">
        <v>18.350000000000001</v>
      </c>
      <c r="E82" s="108">
        <v>348.65000000000003</v>
      </c>
      <c r="F82" s="109" t="s">
        <v>12</v>
      </c>
    </row>
    <row r="83" spans="2:6" ht="12.5">
      <c r="B83" s="34">
        <v>45783.494108796294</v>
      </c>
      <c r="C83" s="107">
        <v>233</v>
      </c>
      <c r="D83" s="108">
        <v>18.350000000000001</v>
      </c>
      <c r="E83" s="108">
        <v>4275.55</v>
      </c>
      <c r="F83" s="109" t="s">
        <v>12</v>
      </c>
    </row>
    <row r="84" spans="2:6" ht="12.5">
      <c r="B84" s="34">
        <v>45783.494606481479</v>
      </c>
      <c r="C84" s="107">
        <v>473</v>
      </c>
      <c r="D84" s="108">
        <v>18.34</v>
      </c>
      <c r="E84" s="108">
        <v>8674.82</v>
      </c>
      <c r="F84" s="109" t="s">
        <v>12</v>
      </c>
    </row>
    <row r="85" spans="2:6" ht="12.5">
      <c r="B85" s="34">
        <v>45783.494768518518</v>
      </c>
      <c r="C85" s="107">
        <v>237</v>
      </c>
      <c r="D85" s="108">
        <v>18.329999999999998</v>
      </c>
      <c r="E85" s="108">
        <v>4344.21</v>
      </c>
      <c r="F85" s="109" t="s">
        <v>12</v>
      </c>
    </row>
    <row r="86" spans="2:6" ht="12.5">
      <c r="B86" s="34">
        <v>45783.500023148146</v>
      </c>
      <c r="C86" s="107">
        <v>274</v>
      </c>
      <c r="D86" s="108">
        <v>18.329999999999998</v>
      </c>
      <c r="E86" s="108">
        <v>5022.4199999999992</v>
      </c>
      <c r="F86" s="109" t="s">
        <v>12</v>
      </c>
    </row>
    <row r="87" spans="2:6" ht="12.5">
      <c r="B87" s="34">
        <v>45783.503344907411</v>
      </c>
      <c r="C87" s="107">
        <v>266</v>
      </c>
      <c r="D87" s="108">
        <v>18.32</v>
      </c>
      <c r="E87" s="108">
        <v>4873.12</v>
      </c>
      <c r="F87" s="109" t="s">
        <v>12</v>
      </c>
    </row>
    <row r="88" spans="2:6" ht="12.5">
      <c r="B88" s="34">
        <v>45783.514351851853</v>
      </c>
      <c r="C88" s="107">
        <v>117</v>
      </c>
      <c r="D88" s="108">
        <v>18.32</v>
      </c>
      <c r="E88" s="108">
        <v>2143.44</v>
      </c>
      <c r="F88" s="109" t="s">
        <v>12</v>
      </c>
    </row>
    <row r="89" spans="2:6" ht="12.5">
      <c r="B89" s="34">
        <v>45783.514351851853</v>
      </c>
      <c r="C89" s="107">
        <v>117</v>
      </c>
      <c r="D89" s="108">
        <v>18.32</v>
      </c>
      <c r="E89" s="108">
        <v>2143.44</v>
      </c>
      <c r="F89" s="109" t="s">
        <v>12</v>
      </c>
    </row>
    <row r="90" spans="2:6" ht="12.5">
      <c r="B90" s="34">
        <v>45783.515925925924</v>
      </c>
      <c r="C90" s="107">
        <v>56</v>
      </c>
      <c r="D90" s="108">
        <v>18.32</v>
      </c>
      <c r="E90" s="108">
        <v>1025.92</v>
      </c>
      <c r="F90" s="109" t="s">
        <v>12</v>
      </c>
    </row>
    <row r="91" spans="2:6" ht="12.5">
      <c r="B91" s="34">
        <v>45783.515925925924</v>
      </c>
      <c r="C91" s="107">
        <v>62</v>
      </c>
      <c r="D91" s="108">
        <v>18.32</v>
      </c>
      <c r="E91" s="108">
        <v>1135.8399999999999</v>
      </c>
      <c r="F91" s="109" t="s">
        <v>12</v>
      </c>
    </row>
    <row r="92" spans="2:6" ht="12.5">
      <c r="B92" s="34">
        <v>45783.515925925924</v>
      </c>
      <c r="C92" s="107">
        <v>63</v>
      </c>
      <c r="D92" s="108">
        <v>18.32</v>
      </c>
      <c r="E92" s="108">
        <v>1154.1600000000001</v>
      </c>
      <c r="F92" s="109" t="s">
        <v>12</v>
      </c>
    </row>
    <row r="93" spans="2:6" ht="12.5">
      <c r="B93" s="34">
        <v>45783.517800925925</v>
      </c>
      <c r="C93" s="107">
        <v>3</v>
      </c>
      <c r="D93" s="108">
        <v>18.3</v>
      </c>
      <c r="E93" s="108">
        <v>54.900000000000006</v>
      </c>
      <c r="F93" s="109" t="s">
        <v>12</v>
      </c>
    </row>
    <row r="94" spans="2:6" ht="12.5">
      <c r="B94" s="34">
        <v>45783.518842592595</v>
      </c>
      <c r="C94" s="107">
        <v>67</v>
      </c>
      <c r="D94" s="108">
        <v>18.3</v>
      </c>
      <c r="E94" s="108">
        <v>1226.1000000000001</v>
      </c>
      <c r="F94" s="109" t="s">
        <v>12</v>
      </c>
    </row>
    <row r="95" spans="2:6" ht="12.5">
      <c r="B95" s="34">
        <v>45783.518877314818</v>
      </c>
      <c r="C95" s="107">
        <v>247</v>
      </c>
      <c r="D95" s="108">
        <v>18.3</v>
      </c>
      <c r="E95" s="108">
        <v>4520.1000000000004</v>
      </c>
      <c r="F95" s="109" t="s">
        <v>12</v>
      </c>
    </row>
    <row r="96" spans="2:6" ht="12.5">
      <c r="B96" s="34">
        <v>45783.518877314818</v>
      </c>
      <c r="C96" s="107">
        <v>591</v>
      </c>
      <c r="D96" s="108">
        <v>18.3</v>
      </c>
      <c r="E96" s="108">
        <v>10815.300000000001</v>
      </c>
      <c r="F96" s="109" t="s">
        <v>12</v>
      </c>
    </row>
    <row r="97" spans="2:6" ht="12.5">
      <c r="B97" s="34">
        <v>45783.52547453704</v>
      </c>
      <c r="C97" s="107">
        <v>71</v>
      </c>
      <c r="D97" s="108">
        <v>18.329999999999998</v>
      </c>
      <c r="E97" s="108">
        <v>1301.4299999999998</v>
      </c>
      <c r="F97" s="109" t="s">
        <v>12</v>
      </c>
    </row>
    <row r="98" spans="2:6" ht="12.5">
      <c r="B98" s="34">
        <v>45783.52547453704</v>
      </c>
      <c r="C98" s="107">
        <v>153</v>
      </c>
      <c r="D98" s="108">
        <v>18.329999999999998</v>
      </c>
      <c r="E98" s="108">
        <v>2804.49</v>
      </c>
      <c r="F98" s="109" t="s">
        <v>12</v>
      </c>
    </row>
    <row r="99" spans="2:6" ht="12.5">
      <c r="B99" s="34">
        <v>45783.52547453704</v>
      </c>
      <c r="C99" s="107">
        <v>20</v>
      </c>
      <c r="D99" s="108">
        <v>18.329999999999998</v>
      </c>
      <c r="E99" s="108">
        <v>366.59999999999997</v>
      </c>
      <c r="F99" s="109" t="s">
        <v>12</v>
      </c>
    </row>
    <row r="100" spans="2:6" ht="12.5">
      <c r="B100" s="34">
        <v>45783.535358796296</v>
      </c>
      <c r="C100" s="107">
        <v>259</v>
      </c>
      <c r="D100" s="108">
        <v>18.36</v>
      </c>
      <c r="E100" s="108">
        <v>4755.24</v>
      </c>
      <c r="F100" s="109" t="s">
        <v>12</v>
      </c>
    </row>
    <row r="101" spans="2:6" ht="12.5">
      <c r="B101" s="34">
        <v>45783.535428240742</v>
      </c>
      <c r="C101" s="107">
        <v>54</v>
      </c>
      <c r="D101" s="108">
        <v>18.350000000000001</v>
      </c>
      <c r="E101" s="108">
        <v>990.90000000000009</v>
      </c>
      <c r="F101" s="109" t="s">
        <v>12</v>
      </c>
    </row>
    <row r="102" spans="2:6" ht="12.5">
      <c r="B102" s="34">
        <v>45783.535428240742</v>
      </c>
      <c r="C102" s="107">
        <v>279</v>
      </c>
      <c r="D102" s="108">
        <v>18.350000000000001</v>
      </c>
      <c r="E102" s="108">
        <v>5119.6500000000005</v>
      </c>
      <c r="F102" s="109" t="s">
        <v>12</v>
      </c>
    </row>
    <row r="103" spans="2:6" ht="12.5">
      <c r="B103" s="34">
        <v>45783.535428240742</v>
      </c>
      <c r="C103" s="107">
        <v>452</v>
      </c>
      <c r="D103" s="108">
        <v>18.350000000000001</v>
      </c>
      <c r="E103" s="108">
        <v>8294.2000000000007</v>
      </c>
      <c r="F103" s="109" t="s">
        <v>12</v>
      </c>
    </row>
    <row r="104" spans="2:6" ht="12.5">
      <c r="B104" s="34">
        <v>45783.547685185185</v>
      </c>
      <c r="C104" s="107">
        <v>88</v>
      </c>
      <c r="D104" s="108">
        <v>18.38</v>
      </c>
      <c r="E104" s="108">
        <v>1617.4399999999998</v>
      </c>
      <c r="F104" s="109" t="s">
        <v>12</v>
      </c>
    </row>
    <row r="105" spans="2:6" ht="12.5">
      <c r="B105" s="34">
        <v>45783.54891203704</v>
      </c>
      <c r="C105" s="107">
        <v>42</v>
      </c>
      <c r="D105" s="108">
        <v>18.399999999999999</v>
      </c>
      <c r="E105" s="108">
        <v>772.8</v>
      </c>
      <c r="F105" s="109" t="s">
        <v>12</v>
      </c>
    </row>
    <row r="106" spans="2:6" ht="12.5">
      <c r="B106" s="34">
        <v>45783.550694444442</v>
      </c>
      <c r="C106" s="107">
        <v>219</v>
      </c>
      <c r="D106" s="108">
        <v>18.399999999999999</v>
      </c>
      <c r="E106" s="108">
        <v>4029.6</v>
      </c>
      <c r="F106" s="109" t="s">
        <v>12</v>
      </c>
    </row>
    <row r="107" spans="2:6" ht="12.5">
      <c r="B107" s="34">
        <v>45783.550694444442</v>
      </c>
      <c r="C107" s="107">
        <v>18</v>
      </c>
      <c r="D107" s="108">
        <v>18.399999999999999</v>
      </c>
      <c r="E107" s="108">
        <v>331.2</v>
      </c>
      <c r="F107" s="109" t="s">
        <v>12</v>
      </c>
    </row>
    <row r="108" spans="2:6" ht="12.5">
      <c r="B108" s="34">
        <v>45783.550694444442</v>
      </c>
      <c r="C108" s="107">
        <v>265</v>
      </c>
      <c r="D108" s="108">
        <v>18.399999999999999</v>
      </c>
      <c r="E108" s="108">
        <v>4876</v>
      </c>
      <c r="F108" s="109" t="s">
        <v>12</v>
      </c>
    </row>
    <row r="109" spans="2:6" ht="12.5">
      <c r="B109" s="34">
        <v>45783.550694444442</v>
      </c>
      <c r="C109" s="107">
        <v>247</v>
      </c>
      <c r="D109" s="108">
        <v>18.399999999999999</v>
      </c>
      <c r="E109" s="108">
        <v>4544.7999999999993</v>
      </c>
      <c r="F109" s="109" t="s">
        <v>12</v>
      </c>
    </row>
    <row r="110" spans="2:6" ht="12.5">
      <c r="B110" s="34">
        <v>45783.55777777778</v>
      </c>
      <c r="C110" s="107">
        <v>58</v>
      </c>
      <c r="D110" s="108">
        <v>18.38</v>
      </c>
      <c r="E110" s="108">
        <v>1066.04</v>
      </c>
      <c r="F110" s="109" t="s">
        <v>12</v>
      </c>
    </row>
    <row r="111" spans="2:6" ht="12.5">
      <c r="B111" s="34">
        <v>45783.55777777778</v>
      </c>
      <c r="C111" s="107">
        <v>186</v>
      </c>
      <c r="D111" s="108">
        <v>18.38</v>
      </c>
      <c r="E111" s="108">
        <v>3418.68</v>
      </c>
      <c r="F111" s="109" t="s">
        <v>12</v>
      </c>
    </row>
    <row r="112" spans="2:6" ht="12.5">
      <c r="B112" s="34">
        <v>45783.55777777778</v>
      </c>
      <c r="C112" s="107">
        <v>240</v>
      </c>
      <c r="D112" s="108">
        <v>18.39</v>
      </c>
      <c r="E112" s="108">
        <v>4413.6000000000004</v>
      </c>
      <c r="F112" s="109" t="s">
        <v>12</v>
      </c>
    </row>
    <row r="113" spans="2:6" ht="12.5">
      <c r="B113" s="34">
        <v>45783.563796296294</v>
      </c>
      <c r="C113" s="107">
        <v>95</v>
      </c>
      <c r="D113" s="108">
        <v>18.39</v>
      </c>
      <c r="E113" s="108">
        <v>1747.05</v>
      </c>
      <c r="F113" s="109" t="s">
        <v>12</v>
      </c>
    </row>
    <row r="114" spans="2:6" ht="12.5">
      <c r="B114" s="34">
        <v>45783.563796296294</v>
      </c>
      <c r="C114" s="107">
        <v>245</v>
      </c>
      <c r="D114" s="108">
        <v>18.39</v>
      </c>
      <c r="E114" s="108">
        <v>4505.55</v>
      </c>
      <c r="F114" s="109" t="s">
        <v>12</v>
      </c>
    </row>
    <row r="115" spans="2:6" ht="12.5">
      <c r="B115" s="34">
        <v>45783.563796296294</v>
      </c>
      <c r="C115" s="107">
        <v>32</v>
      </c>
      <c r="D115" s="108">
        <v>18.39</v>
      </c>
      <c r="E115" s="108">
        <v>588.48</v>
      </c>
      <c r="F115" s="109" t="s">
        <v>12</v>
      </c>
    </row>
    <row r="116" spans="2:6" ht="12.5">
      <c r="B116" s="34">
        <v>45783.564398148148</v>
      </c>
      <c r="C116" s="107">
        <v>262</v>
      </c>
      <c r="D116" s="108">
        <v>18.399999999999999</v>
      </c>
      <c r="E116" s="108">
        <v>4820.7999999999993</v>
      </c>
      <c r="F116" s="109" t="s">
        <v>12</v>
      </c>
    </row>
    <row r="117" spans="2:6" ht="12.5">
      <c r="B117" s="34">
        <v>45783.577152777776</v>
      </c>
      <c r="C117" s="107">
        <v>279</v>
      </c>
      <c r="D117" s="108">
        <v>18.41</v>
      </c>
      <c r="E117" s="108">
        <v>5136.3900000000003</v>
      </c>
      <c r="F117" s="109" t="s">
        <v>12</v>
      </c>
    </row>
    <row r="118" spans="2:6" ht="12.5">
      <c r="B118" s="34">
        <v>45783.577152777776</v>
      </c>
      <c r="C118" s="107">
        <v>140</v>
      </c>
      <c r="D118" s="108">
        <v>18.41</v>
      </c>
      <c r="E118" s="108">
        <v>2577.4</v>
      </c>
      <c r="F118" s="109" t="s">
        <v>12</v>
      </c>
    </row>
    <row r="119" spans="2:6" ht="12.5">
      <c r="B119" s="34">
        <v>45783.577152777776</v>
      </c>
      <c r="C119" s="107">
        <v>336</v>
      </c>
      <c r="D119" s="108">
        <v>18.41</v>
      </c>
      <c r="E119" s="108">
        <v>6185.76</v>
      </c>
      <c r="F119" s="109" t="s">
        <v>12</v>
      </c>
    </row>
    <row r="120" spans="2:6" ht="12.5">
      <c r="B120" s="34">
        <v>45783.577175925922</v>
      </c>
      <c r="C120" s="107">
        <v>181</v>
      </c>
      <c r="D120" s="108">
        <v>18.399999999999999</v>
      </c>
      <c r="E120" s="108">
        <v>3330.3999999999996</v>
      </c>
      <c r="F120" s="109" t="s">
        <v>12</v>
      </c>
    </row>
    <row r="121" spans="2:6" ht="12.5">
      <c r="B121" s="34">
        <v>45783.577175925922</v>
      </c>
      <c r="C121" s="107">
        <v>51</v>
      </c>
      <c r="D121" s="108">
        <v>18.399999999999999</v>
      </c>
      <c r="E121" s="108">
        <v>938.4</v>
      </c>
      <c r="F121" s="109" t="s">
        <v>12</v>
      </c>
    </row>
    <row r="122" spans="2:6" ht="12.5">
      <c r="B122" s="34">
        <v>45783.583518518521</v>
      </c>
      <c r="C122" s="107">
        <v>153</v>
      </c>
      <c r="D122" s="108">
        <v>18.420000000000002</v>
      </c>
      <c r="E122" s="108">
        <v>2818.26</v>
      </c>
      <c r="F122" s="109" t="s">
        <v>12</v>
      </c>
    </row>
    <row r="123" spans="2:6" ht="12.5">
      <c r="B123" s="34">
        <v>45783.583518518521</v>
      </c>
      <c r="C123" s="107">
        <v>90</v>
      </c>
      <c r="D123" s="108">
        <v>18.420000000000002</v>
      </c>
      <c r="E123" s="108">
        <v>1657.8000000000002</v>
      </c>
      <c r="F123" s="109" t="s">
        <v>12</v>
      </c>
    </row>
    <row r="124" spans="2:6" ht="12.5">
      <c r="B124" s="34">
        <v>45783.584004629629</v>
      </c>
      <c r="C124" s="107">
        <v>246</v>
      </c>
      <c r="D124" s="108">
        <v>18.41</v>
      </c>
      <c r="E124" s="108">
        <v>4528.8599999999997</v>
      </c>
      <c r="F124" s="109" t="s">
        <v>12</v>
      </c>
    </row>
    <row r="125" spans="2:6" ht="12.5">
      <c r="B125" s="34">
        <v>45783.589918981481</v>
      </c>
      <c r="C125" s="107">
        <v>236</v>
      </c>
      <c r="D125" s="108">
        <v>18.440000000000001</v>
      </c>
      <c r="E125" s="108">
        <v>4351.84</v>
      </c>
      <c r="F125" s="109" t="s">
        <v>12</v>
      </c>
    </row>
    <row r="126" spans="2:6" ht="12.5">
      <c r="B126" s="34">
        <v>45783.594270833331</v>
      </c>
      <c r="C126" s="107">
        <v>56</v>
      </c>
      <c r="D126" s="108">
        <v>18.440000000000001</v>
      </c>
      <c r="E126" s="108">
        <v>1032.6400000000001</v>
      </c>
      <c r="F126" s="109" t="s">
        <v>12</v>
      </c>
    </row>
    <row r="127" spans="2:6" ht="12.5">
      <c r="B127" s="34">
        <v>45783.594270833331</v>
      </c>
      <c r="C127" s="107">
        <v>238</v>
      </c>
      <c r="D127" s="108">
        <v>18.440000000000001</v>
      </c>
      <c r="E127" s="108">
        <v>4388.72</v>
      </c>
      <c r="F127" s="109" t="s">
        <v>12</v>
      </c>
    </row>
    <row r="128" spans="2:6" ht="12.5">
      <c r="B128" s="34">
        <v>45783.594270833331</v>
      </c>
      <c r="C128" s="107">
        <v>190</v>
      </c>
      <c r="D128" s="108">
        <v>18.440000000000001</v>
      </c>
      <c r="E128" s="108">
        <v>3503.6000000000004</v>
      </c>
      <c r="F128" s="109" t="s">
        <v>12</v>
      </c>
    </row>
    <row r="129" spans="2:6" ht="12.5">
      <c r="B129" s="34">
        <v>45783.595729166664</v>
      </c>
      <c r="C129" s="107">
        <v>214</v>
      </c>
      <c r="D129" s="108">
        <v>18.43</v>
      </c>
      <c r="E129" s="108">
        <v>3944.02</v>
      </c>
      <c r="F129" s="109" t="s">
        <v>12</v>
      </c>
    </row>
    <row r="130" spans="2:6" ht="12.5">
      <c r="B130" s="34">
        <v>45783.595972222225</v>
      </c>
      <c r="C130" s="107">
        <v>22</v>
      </c>
      <c r="D130" s="108">
        <v>18.420000000000002</v>
      </c>
      <c r="E130" s="108">
        <v>405.24</v>
      </c>
      <c r="F130" s="109" t="s">
        <v>12</v>
      </c>
    </row>
    <row r="131" spans="2:6" ht="12.5">
      <c r="B131" s="34">
        <v>45783.604641203703</v>
      </c>
      <c r="C131" s="107">
        <v>489</v>
      </c>
      <c r="D131" s="108">
        <v>18.46</v>
      </c>
      <c r="E131" s="108">
        <v>9026.94</v>
      </c>
      <c r="F131" s="109" t="s">
        <v>12</v>
      </c>
    </row>
    <row r="132" spans="2:6" ht="12.5">
      <c r="B132" s="34">
        <v>45783.604641203703</v>
      </c>
      <c r="C132" s="107">
        <v>253</v>
      </c>
      <c r="D132" s="108">
        <v>18.46</v>
      </c>
      <c r="E132" s="108">
        <v>4670.38</v>
      </c>
      <c r="F132" s="109" t="s">
        <v>12</v>
      </c>
    </row>
    <row r="133" spans="2:6" ht="12.5">
      <c r="B133" s="34">
        <v>45783.622870370367</v>
      </c>
      <c r="C133" s="107">
        <v>944</v>
      </c>
      <c r="D133" s="108">
        <v>18.46</v>
      </c>
      <c r="E133" s="108">
        <v>17426.240000000002</v>
      </c>
      <c r="F133" s="109" t="s">
        <v>12</v>
      </c>
    </row>
    <row r="134" spans="2:6" ht="12.5">
      <c r="B134" s="34">
        <v>45783.622870370367</v>
      </c>
      <c r="C134" s="107">
        <v>249</v>
      </c>
      <c r="D134" s="108">
        <v>18.46</v>
      </c>
      <c r="E134" s="108">
        <v>4596.54</v>
      </c>
      <c r="F134" s="109" t="s">
        <v>12</v>
      </c>
    </row>
    <row r="135" spans="2:6" ht="12.5">
      <c r="B135" s="34">
        <v>45783.622870370367</v>
      </c>
      <c r="C135" s="107">
        <v>310</v>
      </c>
      <c r="D135" s="108">
        <v>18.46</v>
      </c>
      <c r="E135" s="108">
        <v>5722.6</v>
      </c>
      <c r="F135" s="109" t="s">
        <v>12</v>
      </c>
    </row>
    <row r="136" spans="2:6" ht="12.5">
      <c r="B136" s="34">
        <v>45783.622881944444</v>
      </c>
      <c r="C136" s="107">
        <v>158</v>
      </c>
      <c r="D136" s="108">
        <v>18.46</v>
      </c>
      <c r="E136" s="108">
        <v>2916.6800000000003</v>
      </c>
      <c r="F136" s="109" t="s">
        <v>12</v>
      </c>
    </row>
    <row r="137" spans="2:6" ht="12.5">
      <c r="B137" s="34">
        <v>45783.628217592595</v>
      </c>
      <c r="C137" s="107">
        <v>250</v>
      </c>
      <c r="D137" s="108">
        <v>18.45</v>
      </c>
      <c r="E137" s="108">
        <v>4612.5</v>
      </c>
      <c r="F137" s="109" t="s">
        <v>12</v>
      </c>
    </row>
    <row r="138" spans="2:6" ht="12.5">
      <c r="B138" s="34">
        <v>45783.635567129626</v>
      </c>
      <c r="C138" s="107">
        <v>55</v>
      </c>
      <c r="D138" s="108">
        <v>18.48</v>
      </c>
      <c r="E138" s="108">
        <v>1016.4</v>
      </c>
      <c r="F138" s="109" t="s">
        <v>12</v>
      </c>
    </row>
    <row r="139" spans="2:6" ht="12.5">
      <c r="B139" s="34">
        <v>45783.635567129626</v>
      </c>
      <c r="C139" s="107">
        <v>64</v>
      </c>
      <c r="D139" s="108">
        <v>18.48</v>
      </c>
      <c r="E139" s="108">
        <v>1182.72</v>
      </c>
      <c r="F139" s="109" t="s">
        <v>12</v>
      </c>
    </row>
    <row r="140" spans="2:6" ht="12.5">
      <c r="B140" s="34">
        <v>45783.636689814812</v>
      </c>
      <c r="C140" s="107">
        <v>233</v>
      </c>
      <c r="D140" s="108">
        <v>18.48</v>
      </c>
      <c r="E140" s="108">
        <v>4305.84</v>
      </c>
      <c r="F140" s="109" t="s">
        <v>12</v>
      </c>
    </row>
    <row r="141" spans="2:6" ht="12.5">
      <c r="B141" s="34">
        <v>45783.636689814812</v>
      </c>
      <c r="C141" s="107">
        <v>20</v>
      </c>
      <c r="D141" s="108">
        <v>18.48</v>
      </c>
      <c r="E141" s="108">
        <v>369.6</v>
      </c>
      <c r="F141" s="109" t="s">
        <v>12</v>
      </c>
    </row>
    <row r="142" spans="2:6" ht="12.5">
      <c r="B142" s="34">
        <v>45783.638703703706</v>
      </c>
      <c r="C142" s="107">
        <v>448</v>
      </c>
      <c r="D142" s="108">
        <v>18.489999999999998</v>
      </c>
      <c r="E142" s="108">
        <v>8283.5199999999986</v>
      </c>
      <c r="F142" s="109" t="s">
        <v>12</v>
      </c>
    </row>
    <row r="143" spans="2:6" ht="12.5">
      <c r="B143" s="34">
        <v>45783.638703703706</v>
      </c>
      <c r="C143" s="107">
        <v>58</v>
      </c>
      <c r="D143" s="108">
        <v>18.489999999999998</v>
      </c>
      <c r="E143" s="108">
        <v>1072.4199999999998</v>
      </c>
      <c r="F143" s="109" t="s">
        <v>12</v>
      </c>
    </row>
    <row r="144" spans="2:6" ht="12.5">
      <c r="B144" s="34">
        <v>45783.641261574077</v>
      </c>
      <c r="C144" s="107">
        <v>280</v>
      </c>
      <c r="D144" s="108">
        <v>18.48</v>
      </c>
      <c r="E144" s="108">
        <v>5174.4000000000005</v>
      </c>
      <c r="F144" s="109" t="s">
        <v>12</v>
      </c>
    </row>
    <row r="145" spans="2:6" ht="12.5">
      <c r="B145" s="34">
        <v>45783.641261574077</v>
      </c>
      <c r="C145" s="107">
        <v>249</v>
      </c>
      <c r="D145" s="108">
        <v>18.48</v>
      </c>
      <c r="E145" s="108">
        <v>4601.5200000000004</v>
      </c>
      <c r="F145" s="109" t="s">
        <v>12</v>
      </c>
    </row>
    <row r="146" spans="2:6" ht="12.5">
      <c r="B146" s="34">
        <v>45783.645844907405</v>
      </c>
      <c r="C146" s="107">
        <v>266</v>
      </c>
      <c r="D146" s="108">
        <v>18.46</v>
      </c>
      <c r="E146" s="108">
        <v>4910.3600000000006</v>
      </c>
      <c r="F146" s="109" t="s">
        <v>12</v>
      </c>
    </row>
    <row r="147" spans="2:6" ht="12.5">
      <c r="B147" s="34">
        <v>45783.645844907405</v>
      </c>
      <c r="C147" s="107">
        <v>265</v>
      </c>
      <c r="D147" s="108">
        <v>18.46</v>
      </c>
      <c r="E147" s="108">
        <v>4891.9000000000005</v>
      </c>
      <c r="F147" s="109" t="s">
        <v>12</v>
      </c>
    </row>
    <row r="148" spans="2:6" ht="12.5">
      <c r="B148" s="34">
        <v>45783.653252314813</v>
      </c>
      <c r="C148" s="107">
        <v>292</v>
      </c>
      <c r="D148" s="108">
        <v>18.46</v>
      </c>
      <c r="E148" s="108">
        <v>5390.3200000000006</v>
      </c>
      <c r="F148" s="109" t="s">
        <v>12</v>
      </c>
    </row>
    <row r="149" spans="2:6" ht="12.5">
      <c r="B149" s="34">
        <v>45783.653252314813</v>
      </c>
      <c r="C149" s="107">
        <v>249</v>
      </c>
      <c r="D149" s="108">
        <v>18.46</v>
      </c>
      <c r="E149" s="108">
        <v>4596.54</v>
      </c>
      <c r="F149" s="109" t="s">
        <v>12</v>
      </c>
    </row>
    <row r="150" spans="2:6" ht="12.5">
      <c r="B150" s="34">
        <v>45783.653263888889</v>
      </c>
      <c r="C150" s="107">
        <v>283</v>
      </c>
      <c r="D150" s="108">
        <v>18.46</v>
      </c>
      <c r="E150" s="108">
        <v>5224.18</v>
      </c>
      <c r="F150" s="109" t="s">
        <v>12</v>
      </c>
    </row>
    <row r="151" spans="2:6" ht="12.5">
      <c r="B151" s="34">
        <v>45783.653263888889</v>
      </c>
      <c r="C151" s="107">
        <v>9</v>
      </c>
      <c r="D151" s="108">
        <v>18.46</v>
      </c>
      <c r="E151" s="108">
        <v>166.14000000000001</v>
      </c>
      <c r="F151" s="109" t="s">
        <v>12</v>
      </c>
    </row>
    <row r="152" spans="2:6" ht="12.5">
      <c r="B152" s="34">
        <v>45783.654965277776</v>
      </c>
      <c r="C152" s="107">
        <v>242</v>
      </c>
      <c r="D152" s="108">
        <v>18.440000000000001</v>
      </c>
      <c r="E152" s="108">
        <v>4462.4800000000005</v>
      </c>
      <c r="F152" s="109" t="s">
        <v>12</v>
      </c>
    </row>
    <row r="153" spans="2:6" ht="12.5">
      <c r="B153" s="34">
        <v>45783.654965277776</v>
      </c>
      <c r="C153" s="107">
        <v>236</v>
      </c>
      <c r="D153" s="108">
        <v>18.440000000000001</v>
      </c>
      <c r="E153" s="108">
        <v>4351.84</v>
      </c>
      <c r="F153" s="109" t="s">
        <v>12</v>
      </c>
    </row>
    <row r="154" spans="2:6" ht="12.5">
      <c r="B154" s="34">
        <v>45783.658773148149</v>
      </c>
      <c r="C154" s="107">
        <v>313</v>
      </c>
      <c r="D154" s="108">
        <v>18.43</v>
      </c>
      <c r="E154" s="108">
        <v>5768.59</v>
      </c>
      <c r="F154" s="109" t="s">
        <v>12</v>
      </c>
    </row>
    <row r="155" spans="2:6" ht="12.5">
      <c r="B155" s="34">
        <v>45783.658773148149</v>
      </c>
      <c r="C155" s="107">
        <v>123</v>
      </c>
      <c r="D155" s="108">
        <v>18.43</v>
      </c>
      <c r="E155" s="108">
        <v>2266.89</v>
      </c>
      <c r="F155" s="109" t="s">
        <v>12</v>
      </c>
    </row>
    <row r="156" spans="2:6" ht="12.5">
      <c r="B156" s="34">
        <v>45783.659837962965</v>
      </c>
      <c r="C156" s="107">
        <v>265</v>
      </c>
      <c r="D156" s="108">
        <v>18.399999999999999</v>
      </c>
      <c r="E156" s="108">
        <v>4876</v>
      </c>
      <c r="F156" s="109" t="s">
        <v>12</v>
      </c>
    </row>
    <row r="157" spans="2:6" ht="12.5">
      <c r="B157" s="34">
        <v>45783.666412037041</v>
      </c>
      <c r="C157" s="107">
        <v>531</v>
      </c>
      <c r="D157" s="108">
        <v>18.440000000000001</v>
      </c>
      <c r="E157" s="108">
        <v>9791.6400000000012</v>
      </c>
      <c r="F157" s="109" t="s">
        <v>12</v>
      </c>
    </row>
    <row r="158" spans="2:6" ht="12.5">
      <c r="B158" s="34">
        <v>45783.671458333331</v>
      </c>
      <c r="C158" s="107">
        <v>256</v>
      </c>
      <c r="D158" s="108">
        <v>18.45</v>
      </c>
      <c r="E158" s="108">
        <v>4723.2</v>
      </c>
      <c r="F158" s="109" t="s">
        <v>12</v>
      </c>
    </row>
    <row r="159" spans="2:6" ht="12.5">
      <c r="B159" s="34">
        <v>45783.671574074076</v>
      </c>
      <c r="C159" s="107">
        <v>172</v>
      </c>
      <c r="D159" s="108">
        <v>18.440000000000001</v>
      </c>
      <c r="E159" s="108">
        <v>3171.6800000000003</v>
      </c>
      <c r="F159" s="109" t="s">
        <v>12</v>
      </c>
    </row>
    <row r="160" spans="2:6" ht="12.5">
      <c r="B160" s="34">
        <v>45783.671574074076</v>
      </c>
      <c r="C160" s="107">
        <v>284</v>
      </c>
      <c r="D160" s="108">
        <v>18.440000000000001</v>
      </c>
      <c r="E160" s="108">
        <v>5236.96</v>
      </c>
      <c r="F160" s="109" t="s">
        <v>12</v>
      </c>
    </row>
    <row r="161" spans="2:6" ht="12.5">
      <c r="B161" s="34">
        <v>45783.671574074076</v>
      </c>
      <c r="C161" s="107">
        <v>78</v>
      </c>
      <c r="D161" s="108">
        <v>18.440000000000001</v>
      </c>
      <c r="E161" s="108">
        <v>1438.3200000000002</v>
      </c>
      <c r="F161" s="109" t="s">
        <v>12</v>
      </c>
    </row>
    <row r="162" spans="2:6" ht="12.5">
      <c r="B162" s="34">
        <v>45783.671574074076</v>
      </c>
      <c r="C162" s="107">
        <v>206</v>
      </c>
      <c r="D162" s="108">
        <v>18.440000000000001</v>
      </c>
      <c r="E162" s="108">
        <v>3798.6400000000003</v>
      </c>
      <c r="F162" s="109" t="s">
        <v>12</v>
      </c>
    </row>
    <row r="163" spans="2:6" ht="12.5">
      <c r="B163" s="34">
        <v>45783.671574074076</v>
      </c>
      <c r="C163" s="107">
        <v>277</v>
      </c>
      <c r="D163" s="108">
        <v>18.440000000000001</v>
      </c>
      <c r="E163" s="108">
        <v>5107.88</v>
      </c>
      <c r="F163" s="109" t="s">
        <v>12</v>
      </c>
    </row>
    <row r="164" spans="2:6" ht="12.5">
      <c r="B164" s="34">
        <v>45783.678865740738</v>
      </c>
      <c r="C164" s="107">
        <v>235</v>
      </c>
      <c r="D164" s="108">
        <v>18.55</v>
      </c>
      <c r="E164" s="108">
        <v>4359.25</v>
      </c>
      <c r="F164" s="109" t="s">
        <v>12</v>
      </c>
    </row>
    <row r="165" spans="2:6" ht="12.5">
      <c r="B165" s="34">
        <v>45783.678946759261</v>
      </c>
      <c r="C165" s="107">
        <v>230</v>
      </c>
      <c r="D165" s="108">
        <v>18.54</v>
      </c>
      <c r="E165" s="108">
        <v>4264.2</v>
      </c>
      <c r="F165" s="109" t="s">
        <v>12</v>
      </c>
    </row>
    <row r="166" spans="2:6" ht="12.5">
      <c r="B166" s="34">
        <v>45783.682164351849</v>
      </c>
      <c r="C166" s="107">
        <v>243</v>
      </c>
      <c r="D166" s="108">
        <v>18.53</v>
      </c>
      <c r="E166" s="108">
        <v>4502.79</v>
      </c>
      <c r="F166" s="109" t="s">
        <v>12</v>
      </c>
    </row>
    <row r="167" spans="2:6" ht="12.5">
      <c r="B167" s="34">
        <v>45783.682245370372</v>
      </c>
      <c r="C167" s="107">
        <v>240</v>
      </c>
      <c r="D167" s="108">
        <v>18.52</v>
      </c>
      <c r="E167" s="108">
        <v>4444.8</v>
      </c>
      <c r="F167" s="109" t="s">
        <v>12</v>
      </c>
    </row>
    <row r="168" spans="2:6" ht="12.5">
      <c r="B168" s="34">
        <v>45783.682245370372</v>
      </c>
      <c r="C168" s="107">
        <v>241</v>
      </c>
      <c r="D168" s="108">
        <v>18.52</v>
      </c>
      <c r="E168" s="108">
        <v>4463.32</v>
      </c>
      <c r="F168" s="109" t="s">
        <v>12</v>
      </c>
    </row>
    <row r="169" spans="2:6" ht="12.5">
      <c r="B169" s="34">
        <v>45783.684513888889</v>
      </c>
      <c r="C169" s="107">
        <v>239</v>
      </c>
      <c r="D169" s="108">
        <v>18.510000000000002</v>
      </c>
      <c r="E169" s="108">
        <v>4423.8900000000003</v>
      </c>
      <c r="F169" s="109" t="s">
        <v>12</v>
      </c>
    </row>
    <row r="170" spans="2:6" ht="12.5">
      <c r="B170" s="34">
        <v>45783.687824074077</v>
      </c>
      <c r="C170" s="107">
        <v>253</v>
      </c>
      <c r="D170" s="108">
        <v>18.5</v>
      </c>
      <c r="E170" s="108">
        <v>4680.5</v>
      </c>
      <c r="F170" s="109" t="s">
        <v>12</v>
      </c>
    </row>
    <row r="171" spans="2:6" ht="12.5">
      <c r="B171" s="34">
        <v>45783.688668981478</v>
      </c>
      <c r="C171" s="107">
        <v>474</v>
      </c>
      <c r="D171" s="108">
        <v>18.489999999999998</v>
      </c>
      <c r="E171" s="108">
        <v>8764.2599999999984</v>
      </c>
      <c r="F171" s="109" t="s">
        <v>12</v>
      </c>
    </row>
    <row r="172" spans="2:6" ht="12.5">
      <c r="B172" s="34">
        <v>45783.693043981482</v>
      </c>
      <c r="C172" s="107">
        <v>232</v>
      </c>
      <c r="D172" s="108">
        <v>18.489999999999998</v>
      </c>
      <c r="E172" s="108">
        <v>4289.6799999999994</v>
      </c>
      <c r="F172" s="109" t="s">
        <v>12</v>
      </c>
    </row>
    <row r="173" spans="2:6" ht="12.5">
      <c r="B173" s="34">
        <v>45783.69390046296</v>
      </c>
      <c r="C173" s="107">
        <v>108</v>
      </c>
      <c r="D173" s="108">
        <v>18.48</v>
      </c>
      <c r="E173" s="108">
        <v>1995.8400000000001</v>
      </c>
      <c r="F173" s="109" t="s">
        <v>12</v>
      </c>
    </row>
    <row r="174" spans="2:6" ht="12.5">
      <c r="B174" s="34">
        <v>45783.69390046296</v>
      </c>
      <c r="C174" s="107">
        <v>135</v>
      </c>
      <c r="D174" s="108">
        <v>18.48</v>
      </c>
      <c r="E174" s="108">
        <v>2494.8000000000002</v>
      </c>
      <c r="F174" s="109" t="s">
        <v>12</v>
      </c>
    </row>
    <row r="175" spans="2:6" ht="12.5">
      <c r="B175" s="34">
        <v>45783.695150462961</v>
      </c>
      <c r="C175" s="107">
        <v>244</v>
      </c>
      <c r="D175" s="108">
        <v>18.48</v>
      </c>
      <c r="E175" s="108">
        <v>4509.12</v>
      </c>
      <c r="F175" s="109" t="s">
        <v>12</v>
      </c>
    </row>
    <row r="176" spans="2:6" ht="12.5">
      <c r="B176" s="34">
        <v>45783.698611111111</v>
      </c>
      <c r="C176" s="107">
        <v>232</v>
      </c>
      <c r="D176" s="108">
        <v>18.47</v>
      </c>
      <c r="E176" s="108">
        <v>4285.04</v>
      </c>
      <c r="F176" s="109" t="s">
        <v>12</v>
      </c>
    </row>
    <row r="177" spans="2:6" ht="12.5">
      <c r="B177" s="34">
        <v>45783.698611111111</v>
      </c>
      <c r="C177" s="107">
        <v>241</v>
      </c>
      <c r="D177" s="108">
        <v>18.47</v>
      </c>
      <c r="E177" s="108">
        <v>4451.2699999999995</v>
      </c>
      <c r="F177" s="109" t="s">
        <v>12</v>
      </c>
    </row>
    <row r="178" spans="2:6" ht="12.5">
      <c r="B178" s="34">
        <v>45783.70212962963</v>
      </c>
      <c r="C178" s="107">
        <v>242</v>
      </c>
      <c r="D178" s="108">
        <v>18.47</v>
      </c>
      <c r="E178" s="108">
        <v>4469.74</v>
      </c>
      <c r="F178" s="109" t="s">
        <v>12</v>
      </c>
    </row>
    <row r="179" spans="2:6" ht="12.5">
      <c r="B179" s="34">
        <v>45783.70722222222</v>
      </c>
      <c r="C179" s="107">
        <v>445</v>
      </c>
      <c r="D179" s="108">
        <v>18.52</v>
      </c>
      <c r="E179" s="108">
        <v>8241.4</v>
      </c>
      <c r="F179" s="109" t="s">
        <v>12</v>
      </c>
    </row>
    <row r="180" spans="2:6" ht="12.5">
      <c r="B180" s="34">
        <v>45783.70722222222</v>
      </c>
      <c r="C180" s="107">
        <v>291</v>
      </c>
      <c r="D180" s="108">
        <v>18.52</v>
      </c>
      <c r="E180" s="108">
        <v>5389.32</v>
      </c>
      <c r="F180" s="109" t="s">
        <v>12</v>
      </c>
    </row>
    <row r="181" spans="2:6" ht="12.5">
      <c r="B181" s="34">
        <v>45783.708333333336</v>
      </c>
      <c r="C181" s="107">
        <v>235</v>
      </c>
      <c r="D181" s="108">
        <v>18.5</v>
      </c>
      <c r="E181" s="108">
        <v>4347.5</v>
      </c>
      <c r="F181" s="109" t="s">
        <v>12</v>
      </c>
    </row>
    <row r="182" spans="2:6" ht="12.5">
      <c r="B182" s="34">
        <v>45783.712638888886</v>
      </c>
      <c r="C182" s="107">
        <v>495</v>
      </c>
      <c r="D182" s="108">
        <v>18.5</v>
      </c>
      <c r="E182" s="108">
        <v>9157.5</v>
      </c>
      <c r="F182" s="109" t="s">
        <v>12</v>
      </c>
    </row>
    <row r="183" spans="2:6" ht="12.5">
      <c r="B183" s="34">
        <v>45783.716331018521</v>
      </c>
      <c r="C183" s="107">
        <v>246</v>
      </c>
      <c r="D183" s="108">
        <v>18.489999999999998</v>
      </c>
      <c r="E183" s="108">
        <v>4548.54</v>
      </c>
      <c r="F183" s="109" t="s">
        <v>12</v>
      </c>
    </row>
    <row r="184" spans="2:6" ht="12.5">
      <c r="B184" s="34">
        <v>45783.716331018521</v>
      </c>
      <c r="C184" s="107">
        <v>255</v>
      </c>
      <c r="D184" s="108">
        <v>18.489999999999998</v>
      </c>
      <c r="E184" s="108">
        <v>4714.95</v>
      </c>
      <c r="F184" s="109" t="s">
        <v>12</v>
      </c>
    </row>
    <row r="185" spans="2:6" ht="12.5">
      <c r="B185" s="34">
        <v>45783.722002314818</v>
      </c>
      <c r="C185" s="107">
        <v>110</v>
      </c>
      <c r="D185" s="108">
        <v>18.48</v>
      </c>
      <c r="E185" s="108">
        <v>2032.8</v>
      </c>
      <c r="F185" s="109" t="s">
        <v>12</v>
      </c>
    </row>
    <row r="186" spans="2:6" ht="12.5">
      <c r="B186" s="34">
        <v>45783.722002314818</v>
      </c>
      <c r="C186" s="107">
        <v>55</v>
      </c>
      <c r="D186" s="108">
        <v>18.48</v>
      </c>
      <c r="E186" s="108">
        <v>1016.4</v>
      </c>
      <c r="F186" s="109" t="s">
        <v>12</v>
      </c>
    </row>
    <row r="187" spans="2:6" ht="12.5">
      <c r="B187" s="34">
        <v>45783.722002314818</v>
      </c>
      <c r="C187" s="107">
        <v>61</v>
      </c>
      <c r="D187" s="108">
        <v>18.48</v>
      </c>
      <c r="E187" s="108">
        <v>1127.28</v>
      </c>
      <c r="F187" s="109" t="s">
        <v>12</v>
      </c>
    </row>
    <row r="188" spans="2:6" ht="12.5">
      <c r="B188" s="34">
        <v>45783.722002314818</v>
      </c>
      <c r="C188" s="107">
        <v>53</v>
      </c>
      <c r="D188" s="108">
        <v>18.48</v>
      </c>
      <c r="E188" s="108">
        <v>979.44</v>
      </c>
      <c r="F188" s="109" t="s">
        <v>12</v>
      </c>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0240-1D61-418B-BEE6-10EBA97F602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45782</v>
      </c>
      <c r="C15" s="59">
        <f>SUMIF(F20:F5000,F15,C20:C5000)</f>
        <v>38682</v>
      </c>
      <c r="D15" s="60">
        <f>E15/C15</f>
        <v>18.537694017889464</v>
      </c>
      <c r="E15" s="60">
        <f>SUMIF(F20:F5000,F15,E20:E5000)</f>
        <v>717075.08000000031</v>
      </c>
      <c r="F15" s="61" t="s">
        <v>12</v>
      </c>
    </row>
    <row r="16" spans="2:10">
      <c r="B16" s="26">
        <v>45782</v>
      </c>
      <c r="C16" s="59">
        <f>SUMIF(F20:F5001,F16,C20:C5001)</f>
        <v>0</v>
      </c>
      <c r="D16" s="60">
        <v>0</v>
      </c>
      <c r="E16" s="60">
        <f>SUMIF(F20:F5001,F16,E20:E5001)</f>
        <v>0</v>
      </c>
      <c r="F16" s="61" t="s">
        <v>22</v>
      </c>
    </row>
    <row r="17" spans="2:12" ht="12.5">
      <c r="B17" s="26">
        <v>45782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45782.379583333335</v>
      </c>
      <c r="C20" s="107">
        <v>468</v>
      </c>
      <c r="D20" s="108">
        <v>18.670000000000002</v>
      </c>
      <c r="E20" s="108">
        <v>8737.5600000000013</v>
      </c>
      <c r="F20" s="109" t="s">
        <v>12</v>
      </c>
      <c r="G20" s="87"/>
      <c r="H20" s="86"/>
      <c r="I20" s="86"/>
      <c r="J20" s="86"/>
      <c r="K20" s="86"/>
    </row>
    <row r="21" spans="2:12" ht="12.5">
      <c r="B21" s="34">
        <v>45782.379583333335</v>
      </c>
      <c r="C21" s="107">
        <v>289</v>
      </c>
      <c r="D21" s="108">
        <v>18.670000000000002</v>
      </c>
      <c r="E21" s="108">
        <v>5395.63</v>
      </c>
      <c r="F21" s="109" t="s">
        <v>12</v>
      </c>
    </row>
    <row r="22" spans="2:12" ht="12.5">
      <c r="B22" s="34">
        <v>45782.380104166667</v>
      </c>
      <c r="C22" s="107">
        <v>266</v>
      </c>
      <c r="D22" s="108">
        <v>18.66</v>
      </c>
      <c r="E22" s="108">
        <v>4963.5600000000004</v>
      </c>
      <c r="F22" s="109" t="s">
        <v>12</v>
      </c>
    </row>
    <row r="23" spans="2:12" ht="12.5">
      <c r="B23" s="34">
        <v>45782.385868055557</v>
      </c>
      <c r="C23" s="107">
        <v>242</v>
      </c>
      <c r="D23" s="108">
        <v>18.59</v>
      </c>
      <c r="E23" s="108">
        <v>4498.78</v>
      </c>
      <c r="F23" s="109" t="s">
        <v>12</v>
      </c>
    </row>
    <row r="24" spans="2:12" ht="12.5">
      <c r="B24" s="34">
        <v>45782.385868055557</v>
      </c>
      <c r="C24" s="107">
        <v>250</v>
      </c>
      <c r="D24" s="108">
        <v>18.59</v>
      </c>
      <c r="E24" s="108">
        <v>4647.5</v>
      </c>
      <c r="F24" s="109" t="s">
        <v>12</v>
      </c>
    </row>
    <row r="25" spans="2:12" ht="12.5">
      <c r="B25" s="34">
        <v>45782.386122685188</v>
      </c>
      <c r="C25" s="107">
        <v>266</v>
      </c>
      <c r="D25" s="108">
        <v>18.579999999999998</v>
      </c>
      <c r="E25" s="108">
        <v>4942.28</v>
      </c>
      <c r="F25" s="109" t="s">
        <v>12</v>
      </c>
    </row>
    <row r="26" spans="2:12" ht="12.5">
      <c r="B26" s="34">
        <v>45782.392129629632</v>
      </c>
      <c r="C26" s="107">
        <v>486</v>
      </c>
      <c r="D26" s="108">
        <v>18.55</v>
      </c>
      <c r="E26" s="108">
        <v>9015.3000000000011</v>
      </c>
      <c r="F26" s="109" t="s">
        <v>12</v>
      </c>
    </row>
    <row r="27" spans="2:12" ht="12.5">
      <c r="B27" s="34">
        <v>45782.393217592595</v>
      </c>
      <c r="C27" s="107">
        <v>252</v>
      </c>
      <c r="D27" s="108">
        <v>18.5</v>
      </c>
      <c r="E27" s="108">
        <v>4662</v>
      </c>
      <c r="F27" s="109" t="s">
        <v>12</v>
      </c>
    </row>
    <row r="28" spans="2:12" ht="12.5">
      <c r="B28" s="34">
        <v>45782.393217592595</v>
      </c>
      <c r="C28" s="107">
        <v>253</v>
      </c>
      <c r="D28" s="108">
        <v>18.5</v>
      </c>
      <c r="E28" s="108">
        <v>4680.5</v>
      </c>
      <c r="F28" s="109" t="s">
        <v>12</v>
      </c>
    </row>
    <row r="29" spans="2:12" ht="12.5">
      <c r="B29" s="34">
        <v>45782.397430555553</v>
      </c>
      <c r="C29" s="107">
        <v>247</v>
      </c>
      <c r="D29" s="108">
        <v>18.47</v>
      </c>
      <c r="E29" s="108">
        <v>4562.09</v>
      </c>
      <c r="F29" s="109" t="s">
        <v>12</v>
      </c>
    </row>
    <row r="30" spans="2:12" ht="12.5">
      <c r="B30" s="34">
        <v>45782.397430555553</v>
      </c>
      <c r="C30" s="107">
        <v>274</v>
      </c>
      <c r="D30" s="108">
        <v>18.48</v>
      </c>
      <c r="E30" s="108">
        <v>5063.5200000000004</v>
      </c>
      <c r="F30" s="109" t="s">
        <v>12</v>
      </c>
    </row>
    <row r="31" spans="2:12" ht="12.5">
      <c r="B31" s="34">
        <v>45782.401458333334</v>
      </c>
      <c r="C31" s="107">
        <v>77</v>
      </c>
      <c r="D31" s="108">
        <v>18.47</v>
      </c>
      <c r="E31" s="108">
        <v>1422.1899999999998</v>
      </c>
      <c r="F31" s="109" t="s">
        <v>12</v>
      </c>
    </row>
    <row r="32" spans="2:12" ht="12.5">
      <c r="B32" s="34">
        <v>45782.401458333334</v>
      </c>
      <c r="C32" s="107">
        <v>500</v>
      </c>
      <c r="D32" s="108">
        <v>18.47</v>
      </c>
      <c r="E32" s="108">
        <v>9235</v>
      </c>
      <c r="F32" s="109" t="s">
        <v>12</v>
      </c>
    </row>
    <row r="33" spans="2:6" ht="12.5">
      <c r="B33" s="34">
        <v>45782.401458333334</v>
      </c>
      <c r="C33" s="107">
        <v>500</v>
      </c>
      <c r="D33" s="108">
        <v>18.47</v>
      </c>
      <c r="E33" s="108">
        <v>9235</v>
      </c>
      <c r="F33" s="109" t="s">
        <v>12</v>
      </c>
    </row>
    <row r="34" spans="2:6" ht="12.5">
      <c r="B34" s="34">
        <v>45782.402581018519</v>
      </c>
      <c r="C34" s="107">
        <v>241</v>
      </c>
      <c r="D34" s="108">
        <v>18.47</v>
      </c>
      <c r="E34" s="108">
        <v>4451.2699999999995</v>
      </c>
      <c r="F34" s="109" t="s">
        <v>12</v>
      </c>
    </row>
    <row r="35" spans="2:6" ht="12.5">
      <c r="B35" s="34">
        <v>45782.402581018519</v>
      </c>
      <c r="C35" s="107">
        <v>240</v>
      </c>
      <c r="D35" s="108">
        <v>18.47</v>
      </c>
      <c r="E35" s="108">
        <v>4432.7999999999993</v>
      </c>
      <c r="F35" s="109" t="s">
        <v>12</v>
      </c>
    </row>
    <row r="36" spans="2:6" ht="12.5">
      <c r="B36" s="34">
        <v>45782.402581018519</v>
      </c>
      <c r="C36" s="107">
        <v>449</v>
      </c>
      <c r="D36" s="108">
        <v>18.47</v>
      </c>
      <c r="E36" s="108">
        <v>8293.0299999999988</v>
      </c>
      <c r="F36" s="109" t="s">
        <v>12</v>
      </c>
    </row>
    <row r="37" spans="2:6" ht="12.5">
      <c r="B37" s="34">
        <v>45782.402581018519</v>
      </c>
      <c r="C37" s="107">
        <v>1051</v>
      </c>
      <c r="D37" s="108">
        <v>18.47</v>
      </c>
      <c r="E37" s="108">
        <v>19411.969999999998</v>
      </c>
      <c r="F37" s="109" t="s">
        <v>12</v>
      </c>
    </row>
    <row r="38" spans="2:6" ht="12.5">
      <c r="B38" s="34">
        <v>45782.402581018519</v>
      </c>
      <c r="C38" s="107">
        <v>423</v>
      </c>
      <c r="D38" s="108">
        <v>18.47</v>
      </c>
      <c r="E38" s="108">
        <v>7812.8099999999995</v>
      </c>
      <c r="F38" s="109" t="s">
        <v>12</v>
      </c>
    </row>
    <row r="39" spans="2:6" ht="12.5">
      <c r="B39" s="34">
        <v>45782.409097222226</v>
      </c>
      <c r="C39" s="107">
        <v>234</v>
      </c>
      <c r="D39" s="108">
        <v>18.47</v>
      </c>
      <c r="E39" s="108">
        <v>4321.9799999999996</v>
      </c>
      <c r="F39" s="109" t="s">
        <v>12</v>
      </c>
    </row>
    <row r="40" spans="2:6" ht="12.5">
      <c r="B40" s="34">
        <v>45782.409884259258</v>
      </c>
      <c r="C40" s="107">
        <v>222</v>
      </c>
      <c r="D40" s="108">
        <v>18.45</v>
      </c>
      <c r="E40" s="108">
        <v>4095.8999999999996</v>
      </c>
      <c r="F40" s="109" t="s">
        <v>12</v>
      </c>
    </row>
    <row r="41" spans="2:6" ht="12.5">
      <c r="B41" s="34">
        <v>45782.409884259258</v>
      </c>
      <c r="C41" s="107">
        <v>272</v>
      </c>
      <c r="D41" s="108">
        <v>18.45</v>
      </c>
      <c r="E41" s="108">
        <v>5018.3999999999996</v>
      </c>
      <c r="F41" s="109" t="s">
        <v>12</v>
      </c>
    </row>
    <row r="42" spans="2:6" ht="12.5">
      <c r="B42" s="34">
        <v>45782.415509259263</v>
      </c>
      <c r="C42" s="107">
        <v>121</v>
      </c>
      <c r="D42" s="108">
        <v>18.420000000000002</v>
      </c>
      <c r="E42" s="108">
        <v>2228.8200000000002</v>
      </c>
      <c r="F42" s="109" t="s">
        <v>12</v>
      </c>
    </row>
    <row r="43" spans="2:6" ht="12.5">
      <c r="B43" s="34">
        <v>45782.416666666664</v>
      </c>
      <c r="C43" s="107">
        <v>41</v>
      </c>
      <c r="D43" s="108">
        <v>18.420000000000002</v>
      </c>
      <c r="E43" s="108">
        <v>755.22</v>
      </c>
      <c r="F43" s="109" t="s">
        <v>12</v>
      </c>
    </row>
    <row r="44" spans="2:6" ht="12.5">
      <c r="B44" s="34">
        <v>45782.416666666664</v>
      </c>
      <c r="C44" s="107">
        <v>222</v>
      </c>
      <c r="D44" s="108">
        <v>18.420000000000002</v>
      </c>
      <c r="E44" s="108">
        <v>4089.2400000000002</v>
      </c>
      <c r="F44" s="109" t="s">
        <v>12</v>
      </c>
    </row>
    <row r="45" spans="2:6" ht="12.5">
      <c r="B45" s="34">
        <v>45782.418113425927</v>
      </c>
      <c r="C45" s="107">
        <v>230</v>
      </c>
      <c r="D45" s="108">
        <v>18.399999999999999</v>
      </c>
      <c r="E45" s="108">
        <v>4232</v>
      </c>
      <c r="F45" s="109" t="s">
        <v>12</v>
      </c>
    </row>
    <row r="46" spans="2:6" ht="12.5">
      <c r="B46" s="34">
        <v>45782.423564814817</v>
      </c>
      <c r="C46" s="107">
        <v>100</v>
      </c>
      <c r="D46" s="108">
        <v>18.489999999999998</v>
      </c>
      <c r="E46" s="108">
        <v>1848.9999999999998</v>
      </c>
      <c r="F46" s="109" t="s">
        <v>12</v>
      </c>
    </row>
    <row r="47" spans="2:6" ht="12.5">
      <c r="B47" s="34">
        <v>45782.423726851855</v>
      </c>
      <c r="C47" s="107">
        <v>145</v>
      </c>
      <c r="D47" s="108">
        <v>18.489999999999998</v>
      </c>
      <c r="E47" s="108">
        <v>2681.0499999999997</v>
      </c>
      <c r="F47" s="109" t="s">
        <v>12</v>
      </c>
    </row>
    <row r="48" spans="2:6" ht="12.5">
      <c r="B48" s="34">
        <v>45782.423726851855</v>
      </c>
      <c r="C48" s="107">
        <v>229</v>
      </c>
      <c r="D48" s="108">
        <v>18.489999999999998</v>
      </c>
      <c r="E48" s="108">
        <v>4234.21</v>
      </c>
      <c r="F48" s="109" t="s">
        <v>12</v>
      </c>
    </row>
    <row r="49" spans="2:6" ht="12.5">
      <c r="B49" s="34">
        <v>45782.426064814812</v>
      </c>
      <c r="C49" s="107">
        <v>102</v>
      </c>
      <c r="D49" s="108">
        <v>18.46</v>
      </c>
      <c r="E49" s="108">
        <v>1882.92</v>
      </c>
      <c r="F49" s="109" t="s">
        <v>12</v>
      </c>
    </row>
    <row r="50" spans="2:6" ht="12.5">
      <c r="B50" s="34">
        <v>45782.432476851849</v>
      </c>
      <c r="C50" s="107">
        <v>502</v>
      </c>
      <c r="D50" s="108">
        <v>18.55</v>
      </c>
      <c r="E50" s="108">
        <v>9312.1</v>
      </c>
      <c r="F50" s="109" t="s">
        <v>12</v>
      </c>
    </row>
    <row r="51" spans="2:6" ht="12.5">
      <c r="B51" s="34">
        <v>45782.433877314812</v>
      </c>
      <c r="C51" s="107">
        <v>47</v>
      </c>
      <c r="D51" s="108">
        <v>18.559999999999999</v>
      </c>
      <c r="E51" s="108">
        <v>872.31999999999994</v>
      </c>
      <c r="F51" s="109" t="s">
        <v>12</v>
      </c>
    </row>
    <row r="52" spans="2:6" ht="12.5">
      <c r="B52" s="34">
        <v>45782.433877314812</v>
      </c>
      <c r="C52" s="107">
        <v>52</v>
      </c>
      <c r="D52" s="108">
        <v>18.559999999999999</v>
      </c>
      <c r="E52" s="108">
        <v>965.11999999999989</v>
      </c>
      <c r="F52" s="109" t="s">
        <v>12</v>
      </c>
    </row>
    <row r="53" spans="2:6" ht="12.5">
      <c r="B53" s="34">
        <v>45782.434861111113</v>
      </c>
      <c r="C53" s="107">
        <v>53</v>
      </c>
      <c r="D53" s="108">
        <v>18.559999999999999</v>
      </c>
      <c r="E53" s="108">
        <v>983.68</v>
      </c>
      <c r="F53" s="109" t="s">
        <v>12</v>
      </c>
    </row>
    <row r="54" spans="2:6" ht="12.5">
      <c r="B54" s="34">
        <v>45782.434861111113</v>
      </c>
      <c r="C54" s="107">
        <v>55</v>
      </c>
      <c r="D54" s="108">
        <v>18.559999999999999</v>
      </c>
      <c r="E54" s="108">
        <v>1020.8</v>
      </c>
      <c r="F54" s="109" t="s">
        <v>12</v>
      </c>
    </row>
    <row r="55" spans="2:6" ht="12.5">
      <c r="B55" s="34">
        <v>45782.434861111113</v>
      </c>
      <c r="C55" s="107">
        <v>100</v>
      </c>
      <c r="D55" s="108">
        <v>18.559999999999999</v>
      </c>
      <c r="E55" s="108">
        <v>1855.9999999999998</v>
      </c>
      <c r="F55" s="109" t="s">
        <v>12</v>
      </c>
    </row>
    <row r="56" spans="2:6" ht="12.5">
      <c r="B56" s="34">
        <v>45782.436354166668</v>
      </c>
      <c r="C56" s="107">
        <v>479</v>
      </c>
      <c r="D56" s="108">
        <v>18.55</v>
      </c>
      <c r="E56" s="108">
        <v>8885.4500000000007</v>
      </c>
      <c r="F56" s="109" t="s">
        <v>12</v>
      </c>
    </row>
    <row r="57" spans="2:6" ht="12.5">
      <c r="B57" s="34">
        <v>45782.438946759263</v>
      </c>
      <c r="C57" s="107">
        <v>281</v>
      </c>
      <c r="D57" s="108">
        <v>18.54</v>
      </c>
      <c r="E57" s="108">
        <v>5209.74</v>
      </c>
      <c r="F57" s="109" t="s">
        <v>12</v>
      </c>
    </row>
    <row r="58" spans="2:6" ht="12.5">
      <c r="B58" s="34">
        <v>45782.443055555559</v>
      </c>
      <c r="C58" s="107">
        <v>154</v>
      </c>
      <c r="D58" s="108">
        <v>18.579999999999998</v>
      </c>
      <c r="E58" s="108">
        <v>2861.3199999999997</v>
      </c>
      <c r="F58" s="109" t="s">
        <v>12</v>
      </c>
    </row>
    <row r="59" spans="2:6" ht="12.5">
      <c r="B59" s="34">
        <v>45782.443379629629</v>
      </c>
      <c r="C59" s="107">
        <v>115</v>
      </c>
      <c r="D59" s="108">
        <v>18.57</v>
      </c>
      <c r="E59" s="108">
        <v>2135.5500000000002</v>
      </c>
      <c r="F59" s="109" t="s">
        <v>12</v>
      </c>
    </row>
    <row r="60" spans="2:6" ht="12.5">
      <c r="B60" s="34">
        <v>45782.443379629629</v>
      </c>
      <c r="C60" s="107">
        <v>115</v>
      </c>
      <c r="D60" s="108">
        <v>18.57</v>
      </c>
      <c r="E60" s="108">
        <v>2135.5500000000002</v>
      </c>
      <c r="F60" s="109" t="s">
        <v>12</v>
      </c>
    </row>
    <row r="61" spans="2:6" ht="12.5">
      <c r="B61" s="34">
        <v>45782.449606481481</v>
      </c>
      <c r="C61" s="107">
        <v>55</v>
      </c>
      <c r="D61" s="108">
        <v>18.63</v>
      </c>
      <c r="E61" s="108">
        <v>1024.6499999999999</v>
      </c>
      <c r="F61" s="109" t="s">
        <v>12</v>
      </c>
    </row>
    <row r="62" spans="2:6" ht="12.5">
      <c r="B62" s="34">
        <v>45782.449606481481</v>
      </c>
      <c r="C62" s="107">
        <v>55</v>
      </c>
      <c r="D62" s="108">
        <v>18.63</v>
      </c>
      <c r="E62" s="108">
        <v>1024.6499999999999</v>
      </c>
      <c r="F62" s="109" t="s">
        <v>12</v>
      </c>
    </row>
    <row r="63" spans="2:6" ht="12.5">
      <c r="B63" s="34">
        <v>45782.450624999998</v>
      </c>
      <c r="C63" s="107">
        <v>239</v>
      </c>
      <c r="D63" s="108">
        <v>18.600000000000001</v>
      </c>
      <c r="E63" s="108">
        <v>4445.4000000000005</v>
      </c>
      <c r="F63" s="109" t="s">
        <v>12</v>
      </c>
    </row>
    <row r="64" spans="2:6" ht="12.5">
      <c r="B64" s="34">
        <v>45782.453518518516</v>
      </c>
      <c r="C64" s="107">
        <v>52</v>
      </c>
      <c r="D64" s="108">
        <v>18.579999999999998</v>
      </c>
      <c r="E64" s="108">
        <v>966.15999999999985</v>
      </c>
      <c r="F64" s="109" t="s">
        <v>12</v>
      </c>
    </row>
    <row r="65" spans="2:6" ht="12.5">
      <c r="B65" s="34">
        <v>45782.453518518516</v>
      </c>
      <c r="C65" s="107">
        <v>53</v>
      </c>
      <c r="D65" s="108">
        <v>18.579999999999998</v>
      </c>
      <c r="E65" s="108">
        <v>984.7399999999999</v>
      </c>
      <c r="F65" s="109" t="s">
        <v>12</v>
      </c>
    </row>
    <row r="66" spans="2:6" ht="12.5">
      <c r="B66" s="34">
        <v>45782.454618055555</v>
      </c>
      <c r="C66" s="107">
        <v>142</v>
      </c>
      <c r="D66" s="108">
        <v>18.57</v>
      </c>
      <c r="E66" s="108">
        <v>2636.94</v>
      </c>
      <c r="F66" s="109" t="s">
        <v>12</v>
      </c>
    </row>
    <row r="67" spans="2:6" ht="12.5">
      <c r="B67" s="34">
        <v>45782.454618055555</v>
      </c>
      <c r="C67" s="107">
        <v>137</v>
      </c>
      <c r="D67" s="108">
        <v>18.57</v>
      </c>
      <c r="E67" s="108">
        <v>2544.09</v>
      </c>
      <c r="F67" s="109" t="s">
        <v>12</v>
      </c>
    </row>
    <row r="68" spans="2:6" ht="12.5">
      <c r="B68" s="34">
        <v>45782.457800925928</v>
      </c>
      <c r="C68" s="107">
        <v>88</v>
      </c>
      <c r="D68" s="108">
        <v>18.57</v>
      </c>
      <c r="E68" s="108">
        <v>1634.16</v>
      </c>
      <c r="F68" s="109" t="s">
        <v>12</v>
      </c>
    </row>
    <row r="69" spans="2:6" ht="12.5">
      <c r="B69" s="34">
        <v>45782.457800925928</v>
      </c>
      <c r="C69" s="107">
        <v>443</v>
      </c>
      <c r="D69" s="108">
        <v>18.57</v>
      </c>
      <c r="E69" s="108">
        <v>8226.51</v>
      </c>
      <c r="F69" s="109" t="s">
        <v>12</v>
      </c>
    </row>
    <row r="70" spans="2:6" ht="12.5">
      <c r="B70" s="34">
        <v>45782.464270833334</v>
      </c>
      <c r="C70" s="107">
        <v>55</v>
      </c>
      <c r="D70" s="108">
        <v>18.579999999999998</v>
      </c>
      <c r="E70" s="108">
        <v>1021.8999999999999</v>
      </c>
      <c r="F70" s="109" t="s">
        <v>12</v>
      </c>
    </row>
    <row r="71" spans="2:6" ht="12.5">
      <c r="B71" s="34">
        <v>45782.464270833334</v>
      </c>
      <c r="C71" s="107">
        <v>53</v>
      </c>
      <c r="D71" s="108">
        <v>18.579999999999998</v>
      </c>
      <c r="E71" s="108">
        <v>984.7399999999999</v>
      </c>
      <c r="F71" s="109" t="s">
        <v>12</v>
      </c>
    </row>
    <row r="72" spans="2:6" ht="12.5">
      <c r="B72" s="34">
        <v>45782.464270833334</v>
      </c>
      <c r="C72" s="107">
        <v>53</v>
      </c>
      <c r="D72" s="108">
        <v>18.579999999999998</v>
      </c>
      <c r="E72" s="108">
        <v>984.7399999999999</v>
      </c>
      <c r="F72" s="109" t="s">
        <v>12</v>
      </c>
    </row>
    <row r="73" spans="2:6" ht="12.5">
      <c r="B73" s="34">
        <v>45782.466111111113</v>
      </c>
      <c r="C73" s="107">
        <v>57</v>
      </c>
      <c r="D73" s="108">
        <v>18.579999999999998</v>
      </c>
      <c r="E73" s="108">
        <v>1059.06</v>
      </c>
      <c r="F73" s="109" t="s">
        <v>12</v>
      </c>
    </row>
    <row r="74" spans="2:6" ht="12.5">
      <c r="B74" s="34">
        <v>45782.466111111113</v>
      </c>
      <c r="C74" s="107">
        <v>50</v>
      </c>
      <c r="D74" s="108">
        <v>18.579999999999998</v>
      </c>
      <c r="E74" s="108">
        <v>928.99999999999989</v>
      </c>
      <c r="F74" s="109" t="s">
        <v>12</v>
      </c>
    </row>
    <row r="75" spans="2:6" ht="12.5">
      <c r="B75" s="34">
        <v>45782.466898148145</v>
      </c>
      <c r="C75" s="107">
        <v>71</v>
      </c>
      <c r="D75" s="108">
        <v>18.559999999999999</v>
      </c>
      <c r="E75" s="108">
        <v>1317.76</v>
      </c>
      <c r="F75" s="109" t="s">
        <v>12</v>
      </c>
    </row>
    <row r="76" spans="2:6" ht="12.5">
      <c r="B76" s="34">
        <v>45782.466898148145</v>
      </c>
      <c r="C76" s="107">
        <v>71</v>
      </c>
      <c r="D76" s="108">
        <v>18.559999999999999</v>
      </c>
      <c r="E76" s="108">
        <v>1317.76</v>
      </c>
      <c r="F76" s="109" t="s">
        <v>12</v>
      </c>
    </row>
    <row r="77" spans="2:6" ht="12.5">
      <c r="B77" s="34">
        <v>45782.466898148145</v>
      </c>
      <c r="C77" s="107">
        <v>135</v>
      </c>
      <c r="D77" s="108">
        <v>18.559999999999999</v>
      </c>
      <c r="E77" s="108">
        <v>2505.6</v>
      </c>
      <c r="F77" s="109" t="s">
        <v>12</v>
      </c>
    </row>
    <row r="78" spans="2:6" ht="12.5">
      <c r="B78" s="34">
        <v>45782.471203703702</v>
      </c>
      <c r="C78" s="107">
        <v>48</v>
      </c>
      <c r="D78" s="108">
        <v>18.579999999999998</v>
      </c>
      <c r="E78" s="108">
        <v>891.83999999999992</v>
      </c>
      <c r="F78" s="109" t="s">
        <v>12</v>
      </c>
    </row>
    <row r="79" spans="2:6" ht="12.5">
      <c r="B79" s="34">
        <v>45782.471203703702</v>
      </c>
      <c r="C79" s="107">
        <v>52</v>
      </c>
      <c r="D79" s="108">
        <v>18.579999999999998</v>
      </c>
      <c r="E79" s="108">
        <v>966.15999999999985</v>
      </c>
      <c r="F79" s="109" t="s">
        <v>12</v>
      </c>
    </row>
    <row r="80" spans="2:6" ht="12.5">
      <c r="B80" s="34">
        <v>45782.472245370373</v>
      </c>
      <c r="C80" s="107">
        <v>48</v>
      </c>
      <c r="D80" s="108">
        <v>18.579999999999998</v>
      </c>
      <c r="E80" s="108">
        <v>891.83999999999992</v>
      </c>
      <c r="F80" s="109" t="s">
        <v>12</v>
      </c>
    </row>
    <row r="81" spans="2:6" ht="12.5">
      <c r="B81" s="34">
        <v>45782.472245370373</v>
      </c>
      <c r="C81" s="107">
        <v>49</v>
      </c>
      <c r="D81" s="108">
        <v>18.579999999999998</v>
      </c>
      <c r="E81" s="108">
        <v>910.42</v>
      </c>
      <c r="F81" s="109" t="s">
        <v>12</v>
      </c>
    </row>
    <row r="82" spans="2:6" ht="12.5">
      <c r="B82" s="34">
        <v>45782.47347222222</v>
      </c>
      <c r="C82" s="107">
        <v>49</v>
      </c>
      <c r="D82" s="108">
        <v>18.579999999999998</v>
      </c>
      <c r="E82" s="108">
        <v>910.42</v>
      </c>
      <c r="F82" s="109" t="s">
        <v>12</v>
      </c>
    </row>
    <row r="83" spans="2:6" ht="12.5">
      <c r="B83" s="34">
        <v>45782.474074074074</v>
      </c>
      <c r="C83" s="107">
        <v>216</v>
      </c>
      <c r="D83" s="108">
        <v>18.57</v>
      </c>
      <c r="E83" s="108">
        <v>4011.12</v>
      </c>
      <c r="F83" s="109" t="s">
        <v>12</v>
      </c>
    </row>
    <row r="84" spans="2:6" ht="12.5">
      <c r="B84" s="34">
        <v>45782.474074074074</v>
      </c>
      <c r="C84" s="107">
        <v>413</v>
      </c>
      <c r="D84" s="108">
        <v>18.57</v>
      </c>
      <c r="E84" s="108">
        <v>7669.41</v>
      </c>
      <c r="F84" s="109" t="s">
        <v>12</v>
      </c>
    </row>
    <row r="85" spans="2:6" ht="12.5">
      <c r="B85" s="34">
        <v>45782.48269675926</v>
      </c>
      <c r="C85" s="107">
        <v>269</v>
      </c>
      <c r="D85" s="108">
        <v>18.64</v>
      </c>
      <c r="E85" s="108">
        <v>5014.16</v>
      </c>
      <c r="F85" s="109" t="s">
        <v>12</v>
      </c>
    </row>
    <row r="86" spans="2:6" ht="12.5">
      <c r="B86" s="34">
        <v>45782.483101851853</v>
      </c>
      <c r="C86" s="107">
        <v>148</v>
      </c>
      <c r="D86" s="108">
        <v>18.63</v>
      </c>
      <c r="E86" s="108">
        <v>2757.24</v>
      </c>
      <c r="F86" s="109" t="s">
        <v>12</v>
      </c>
    </row>
    <row r="87" spans="2:6" ht="12.5">
      <c r="B87" s="34">
        <v>45782.483101851853</v>
      </c>
      <c r="C87" s="107">
        <v>120</v>
      </c>
      <c r="D87" s="108">
        <v>18.63</v>
      </c>
      <c r="E87" s="108">
        <v>2235.6</v>
      </c>
      <c r="F87" s="109" t="s">
        <v>12</v>
      </c>
    </row>
    <row r="88" spans="2:6" ht="12.5">
      <c r="B88" s="34">
        <v>45782.489606481482</v>
      </c>
      <c r="C88" s="107">
        <v>255</v>
      </c>
      <c r="D88" s="108">
        <v>18.63</v>
      </c>
      <c r="E88" s="108">
        <v>4750.6499999999996</v>
      </c>
      <c r="F88" s="109" t="s">
        <v>12</v>
      </c>
    </row>
    <row r="89" spans="2:6" ht="12.5">
      <c r="B89" s="34">
        <v>45782.490659722222</v>
      </c>
      <c r="C89" s="107">
        <v>105</v>
      </c>
      <c r="D89" s="108">
        <v>18.62</v>
      </c>
      <c r="E89" s="108">
        <v>1955.1000000000001</v>
      </c>
      <c r="F89" s="109" t="s">
        <v>12</v>
      </c>
    </row>
    <row r="90" spans="2:6" ht="12.5">
      <c r="B90" s="34">
        <v>45782.490659722222</v>
      </c>
      <c r="C90" s="107">
        <v>25</v>
      </c>
      <c r="D90" s="108">
        <v>18.62</v>
      </c>
      <c r="E90" s="108">
        <v>465.5</v>
      </c>
      <c r="F90" s="109" t="s">
        <v>12</v>
      </c>
    </row>
    <row r="91" spans="2:6" ht="12.5">
      <c r="B91" s="34">
        <v>45782.490659722222</v>
      </c>
      <c r="C91" s="107">
        <v>298</v>
      </c>
      <c r="D91" s="108">
        <v>18.62</v>
      </c>
      <c r="E91" s="108">
        <v>5548.76</v>
      </c>
      <c r="F91" s="109" t="s">
        <v>12</v>
      </c>
    </row>
    <row r="92" spans="2:6" ht="12.5">
      <c r="B92" s="34">
        <v>45782.499189814815</v>
      </c>
      <c r="C92" s="107">
        <v>57</v>
      </c>
      <c r="D92" s="108">
        <v>18.62</v>
      </c>
      <c r="E92" s="108">
        <v>1061.3400000000001</v>
      </c>
      <c r="F92" s="109" t="s">
        <v>12</v>
      </c>
    </row>
    <row r="93" spans="2:6" ht="12.5">
      <c r="B93" s="34">
        <v>45782.499189814815</v>
      </c>
      <c r="C93" s="107">
        <v>47</v>
      </c>
      <c r="D93" s="108">
        <v>18.62</v>
      </c>
      <c r="E93" s="108">
        <v>875.1400000000001</v>
      </c>
      <c r="F93" s="109" t="s">
        <v>12</v>
      </c>
    </row>
    <row r="94" spans="2:6" ht="12.5">
      <c r="B94" s="34">
        <v>45782.504050925927</v>
      </c>
      <c r="C94" s="107">
        <v>29</v>
      </c>
      <c r="D94" s="108">
        <v>18.63</v>
      </c>
      <c r="E94" s="108">
        <v>540.27</v>
      </c>
      <c r="F94" s="109" t="s">
        <v>12</v>
      </c>
    </row>
    <row r="95" spans="2:6" ht="12.5">
      <c r="B95" s="34">
        <v>45782.504050925927</v>
      </c>
      <c r="C95" s="107">
        <v>59</v>
      </c>
      <c r="D95" s="108">
        <v>18.63</v>
      </c>
      <c r="E95" s="108">
        <v>1099.1699999999998</v>
      </c>
      <c r="F95" s="109" t="s">
        <v>12</v>
      </c>
    </row>
    <row r="96" spans="2:6" ht="12.5">
      <c r="B96" s="34">
        <v>45782.504050925927</v>
      </c>
      <c r="C96" s="107">
        <v>147</v>
      </c>
      <c r="D96" s="108">
        <v>18.63</v>
      </c>
      <c r="E96" s="108">
        <v>2738.6099999999997</v>
      </c>
      <c r="F96" s="109" t="s">
        <v>12</v>
      </c>
    </row>
    <row r="97" spans="2:6" ht="12.5">
      <c r="B97" s="34">
        <v>45782.504050925927</v>
      </c>
      <c r="C97" s="107">
        <v>245</v>
      </c>
      <c r="D97" s="108">
        <v>18.63</v>
      </c>
      <c r="E97" s="108">
        <v>4564.3499999999995</v>
      </c>
      <c r="F97" s="109" t="s">
        <v>12</v>
      </c>
    </row>
    <row r="98" spans="2:6" ht="12.5">
      <c r="B98" s="34">
        <v>45782.507615740738</v>
      </c>
      <c r="C98" s="107">
        <v>52</v>
      </c>
      <c r="D98" s="108">
        <v>18.63</v>
      </c>
      <c r="E98" s="108">
        <v>968.76</v>
      </c>
      <c r="F98" s="109" t="s">
        <v>12</v>
      </c>
    </row>
    <row r="99" spans="2:6" ht="12.5">
      <c r="B99" s="34">
        <v>45782.507615740738</v>
      </c>
      <c r="C99" s="107">
        <v>48</v>
      </c>
      <c r="D99" s="108">
        <v>18.63</v>
      </c>
      <c r="E99" s="108">
        <v>894.24</v>
      </c>
      <c r="F99" s="109" t="s">
        <v>12</v>
      </c>
    </row>
    <row r="100" spans="2:6" ht="12.5">
      <c r="B100" s="34">
        <v>45782.509340277778</v>
      </c>
      <c r="C100" s="107">
        <v>49</v>
      </c>
      <c r="D100" s="108">
        <v>18.64</v>
      </c>
      <c r="E100" s="108">
        <v>913.36</v>
      </c>
      <c r="F100" s="109" t="s">
        <v>12</v>
      </c>
    </row>
    <row r="101" spans="2:6" ht="12.5">
      <c r="B101" s="34">
        <v>45782.509340277778</v>
      </c>
      <c r="C101" s="107">
        <v>51</v>
      </c>
      <c r="D101" s="108">
        <v>18.64</v>
      </c>
      <c r="E101" s="108">
        <v>950.64</v>
      </c>
      <c r="F101" s="109" t="s">
        <v>12</v>
      </c>
    </row>
    <row r="102" spans="2:6" ht="12.5">
      <c r="B102" s="34">
        <v>45782.510578703703</v>
      </c>
      <c r="C102" s="107">
        <v>276</v>
      </c>
      <c r="D102" s="108">
        <v>18.64</v>
      </c>
      <c r="E102" s="108">
        <v>5144.6400000000003</v>
      </c>
      <c r="F102" s="109" t="s">
        <v>12</v>
      </c>
    </row>
    <row r="103" spans="2:6" ht="12.5">
      <c r="B103" s="34">
        <v>45782.514675925922</v>
      </c>
      <c r="C103" s="107">
        <v>50</v>
      </c>
      <c r="D103" s="108">
        <v>18.64</v>
      </c>
      <c r="E103" s="108">
        <v>932</v>
      </c>
      <c r="F103" s="109" t="s">
        <v>12</v>
      </c>
    </row>
    <row r="104" spans="2:6" ht="12.5">
      <c r="B104" s="34">
        <v>45782.515451388892</v>
      </c>
      <c r="C104" s="107">
        <v>246</v>
      </c>
      <c r="D104" s="108">
        <v>18.64</v>
      </c>
      <c r="E104" s="108">
        <v>4585.4400000000005</v>
      </c>
      <c r="F104" s="109" t="s">
        <v>12</v>
      </c>
    </row>
    <row r="105" spans="2:6" ht="12.5">
      <c r="B105" s="34">
        <v>45782.518969907411</v>
      </c>
      <c r="C105" s="107">
        <v>231</v>
      </c>
      <c r="D105" s="108">
        <v>18.64</v>
      </c>
      <c r="E105" s="108">
        <v>4305.84</v>
      </c>
      <c r="F105" s="109" t="s">
        <v>12</v>
      </c>
    </row>
    <row r="106" spans="2:6" ht="12.5">
      <c r="B106" s="34">
        <v>45782.521284722221</v>
      </c>
      <c r="C106" s="107">
        <v>151</v>
      </c>
      <c r="D106" s="108">
        <v>18.64</v>
      </c>
      <c r="E106" s="108">
        <v>2814.64</v>
      </c>
      <c r="F106" s="109" t="s">
        <v>12</v>
      </c>
    </row>
    <row r="107" spans="2:6" ht="12.5">
      <c r="B107" s="34">
        <v>45782.521284722221</v>
      </c>
      <c r="C107" s="107">
        <v>81</v>
      </c>
      <c r="D107" s="108">
        <v>18.64</v>
      </c>
      <c r="E107" s="108">
        <v>1509.8400000000001</v>
      </c>
      <c r="F107" s="109" t="s">
        <v>12</v>
      </c>
    </row>
    <row r="108" spans="2:6" ht="12.5">
      <c r="B108" s="34">
        <v>45782.522673611114</v>
      </c>
      <c r="C108" s="107">
        <v>126</v>
      </c>
      <c r="D108" s="108">
        <v>18.63</v>
      </c>
      <c r="E108" s="108">
        <v>2347.3799999999997</v>
      </c>
      <c r="F108" s="109" t="s">
        <v>12</v>
      </c>
    </row>
    <row r="109" spans="2:6" ht="12.5">
      <c r="B109" s="34">
        <v>45782.522673611114</v>
      </c>
      <c r="C109" s="107">
        <v>332</v>
      </c>
      <c r="D109" s="108">
        <v>18.63</v>
      </c>
      <c r="E109" s="108">
        <v>6185.16</v>
      </c>
      <c r="F109" s="109" t="s">
        <v>12</v>
      </c>
    </row>
    <row r="110" spans="2:6" ht="12.5">
      <c r="B110" s="34">
        <v>45782.532939814817</v>
      </c>
      <c r="C110" s="107">
        <v>47</v>
      </c>
      <c r="D110" s="108">
        <v>18.63</v>
      </c>
      <c r="E110" s="108">
        <v>875.6099999999999</v>
      </c>
      <c r="F110" s="109" t="s">
        <v>12</v>
      </c>
    </row>
    <row r="111" spans="2:6" ht="12.5">
      <c r="B111" s="34">
        <v>45782.532939814817</v>
      </c>
      <c r="C111" s="107">
        <v>81</v>
      </c>
      <c r="D111" s="108">
        <v>18.63</v>
      </c>
      <c r="E111" s="108">
        <v>1509.03</v>
      </c>
      <c r="F111" s="109" t="s">
        <v>12</v>
      </c>
    </row>
    <row r="112" spans="2:6" ht="12.5">
      <c r="B112" s="34">
        <v>45782.541342592594</v>
      </c>
      <c r="C112" s="107">
        <v>56</v>
      </c>
      <c r="D112" s="108">
        <v>18.64</v>
      </c>
      <c r="E112" s="108">
        <v>1043.8400000000001</v>
      </c>
      <c r="F112" s="109" t="s">
        <v>12</v>
      </c>
    </row>
    <row r="113" spans="2:6" ht="12.5">
      <c r="B113" s="34">
        <v>45782.541342592594</v>
      </c>
      <c r="C113" s="107">
        <v>55</v>
      </c>
      <c r="D113" s="108">
        <v>18.64</v>
      </c>
      <c r="E113" s="108">
        <v>1025.2</v>
      </c>
      <c r="F113" s="109" t="s">
        <v>12</v>
      </c>
    </row>
    <row r="114" spans="2:6" ht="12.5">
      <c r="B114" s="34">
        <v>45782.541342592594</v>
      </c>
      <c r="C114" s="107">
        <v>53</v>
      </c>
      <c r="D114" s="108">
        <v>18.64</v>
      </c>
      <c r="E114" s="108">
        <v>987.92000000000007</v>
      </c>
      <c r="F114" s="109" t="s">
        <v>12</v>
      </c>
    </row>
    <row r="115" spans="2:6" ht="12.5">
      <c r="B115" s="34">
        <v>45782.541342592594</v>
      </c>
      <c r="C115" s="107">
        <v>49</v>
      </c>
      <c r="D115" s="108">
        <v>18.64</v>
      </c>
      <c r="E115" s="108">
        <v>913.36</v>
      </c>
      <c r="F115" s="109" t="s">
        <v>12</v>
      </c>
    </row>
    <row r="116" spans="2:6" ht="12.5">
      <c r="B116" s="34">
        <v>45782.541354166664</v>
      </c>
      <c r="C116" s="107">
        <v>255</v>
      </c>
      <c r="D116" s="108">
        <v>18.64</v>
      </c>
      <c r="E116" s="108">
        <v>4753.2</v>
      </c>
      <c r="F116" s="109" t="s">
        <v>12</v>
      </c>
    </row>
    <row r="117" spans="2:6" ht="12.5">
      <c r="B117" s="34">
        <v>45782.541354166664</v>
      </c>
      <c r="C117" s="107">
        <v>51</v>
      </c>
      <c r="D117" s="108">
        <v>18.64</v>
      </c>
      <c r="E117" s="108">
        <v>950.64</v>
      </c>
      <c r="F117" s="109" t="s">
        <v>12</v>
      </c>
    </row>
    <row r="118" spans="2:6" ht="12.5">
      <c r="B118" s="34">
        <v>45782.541354166664</v>
      </c>
      <c r="C118" s="107">
        <v>52</v>
      </c>
      <c r="D118" s="108">
        <v>18.64</v>
      </c>
      <c r="E118" s="108">
        <v>969.28</v>
      </c>
      <c r="F118" s="109" t="s">
        <v>12</v>
      </c>
    </row>
    <row r="119" spans="2:6" ht="12.5">
      <c r="B119" s="34">
        <v>45782.541354166664</v>
      </c>
      <c r="C119" s="107">
        <v>49</v>
      </c>
      <c r="D119" s="108">
        <v>18.64</v>
      </c>
      <c r="E119" s="108">
        <v>913.36</v>
      </c>
      <c r="F119" s="109" t="s">
        <v>12</v>
      </c>
    </row>
    <row r="120" spans="2:6" ht="12.5">
      <c r="B120" s="34">
        <v>45782.541354166664</v>
      </c>
      <c r="C120" s="107">
        <v>50</v>
      </c>
      <c r="D120" s="108">
        <v>18.64</v>
      </c>
      <c r="E120" s="108">
        <v>932</v>
      </c>
      <c r="F120" s="109" t="s">
        <v>12</v>
      </c>
    </row>
    <row r="121" spans="2:6" ht="12.5">
      <c r="B121" s="34">
        <v>45782.54550925926</v>
      </c>
      <c r="C121" s="107">
        <v>49</v>
      </c>
      <c r="D121" s="108">
        <v>18.64</v>
      </c>
      <c r="E121" s="108">
        <v>913.36</v>
      </c>
      <c r="F121" s="109" t="s">
        <v>12</v>
      </c>
    </row>
    <row r="122" spans="2:6" ht="12.5">
      <c r="B122" s="34">
        <v>45782.546122685184</v>
      </c>
      <c r="C122" s="107">
        <v>56</v>
      </c>
      <c r="D122" s="108">
        <v>18.64</v>
      </c>
      <c r="E122" s="108">
        <v>1043.8400000000001</v>
      </c>
      <c r="F122" s="109" t="s">
        <v>12</v>
      </c>
    </row>
    <row r="123" spans="2:6" ht="12.5">
      <c r="B123" s="34">
        <v>45782.546122685184</v>
      </c>
      <c r="C123" s="107">
        <v>57</v>
      </c>
      <c r="D123" s="108">
        <v>18.64</v>
      </c>
      <c r="E123" s="108">
        <v>1062.48</v>
      </c>
      <c r="F123" s="109" t="s">
        <v>12</v>
      </c>
    </row>
    <row r="124" spans="2:6" ht="12.5">
      <c r="B124" s="34">
        <v>45782.54792824074</v>
      </c>
      <c r="C124" s="107">
        <v>87</v>
      </c>
      <c r="D124" s="108">
        <v>18.64</v>
      </c>
      <c r="E124" s="108">
        <v>1621.68</v>
      </c>
      <c r="F124" s="109" t="s">
        <v>12</v>
      </c>
    </row>
    <row r="125" spans="2:6" ht="12.5">
      <c r="B125" s="34">
        <v>45782.54792824074</v>
      </c>
      <c r="C125" s="107">
        <v>14</v>
      </c>
      <c r="D125" s="108">
        <v>18.64</v>
      </c>
      <c r="E125" s="108">
        <v>260.96000000000004</v>
      </c>
      <c r="F125" s="109" t="s">
        <v>12</v>
      </c>
    </row>
    <row r="126" spans="2:6" ht="12.5">
      <c r="B126" s="34">
        <v>45782.54792824074</v>
      </c>
      <c r="C126" s="107">
        <v>40</v>
      </c>
      <c r="D126" s="108">
        <v>18.64</v>
      </c>
      <c r="E126" s="108">
        <v>745.6</v>
      </c>
      <c r="F126" s="109" t="s">
        <v>12</v>
      </c>
    </row>
    <row r="127" spans="2:6" ht="12.5">
      <c r="B127" s="34">
        <v>45782.552974537037</v>
      </c>
      <c r="C127" s="107">
        <v>21</v>
      </c>
      <c r="D127" s="108">
        <v>18.649999999999999</v>
      </c>
      <c r="E127" s="108">
        <v>391.65</v>
      </c>
      <c r="F127" s="109" t="s">
        <v>12</v>
      </c>
    </row>
    <row r="128" spans="2:6" ht="12.5">
      <c r="B128" s="34">
        <v>45782.552974537037</v>
      </c>
      <c r="C128" s="107">
        <v>129</v>
      </c>
      <c r="D128" s="108">
        <v>18.649999999999999</v>
      </c>
      <c r="E128" s="108">
        <v>2405.85</v>
      </c>
      <c r="F128" s="109" t="s">
        <v>12</v>
      </c>
    </row>
    <row r="129" spans="2:6" ht="12.5">
      <c r="B129" s="34">
        <v>45782.552974537037</v>
      </c>
      <c r="C129" s="107">
        <v>97</v>
      </c>
      <c r="D129" s="108">
        <v>18.649999999999999</v>
      </c>
      <c r="E129" s="108">
        <v>1809.05</v>
      </c>
      <c r="F129" s="109" t="s">
        <v>12</v>
      </c>
    </row>
    <row r="130" spans="2:6" ht="12.5">
      <c r="B130" s="34">
        <v>45782.552974537037</v>
      </c>
      <c r="C130" s="107">
        <v>47</v>
      </c>
      <c r="D130" s="108">
        <v>18.649999999999999</v>
      </c>
      <c r="E130" s="108">
        <v>876.55</v>
      </c>
      <c r="F130" s="109" t="s">
        <v>12</v>
      </c>
    </row>
    <row r="131" spans="2:6" ht="12.5">
      <c r="B131" s="34">
        <v>45782.554814814815</v>
      </c>
      <c r="C131" s="107">
        <v>56</v>
      </c>
      <c r="D131" s="108">
        <v>18.64</v>
      </c>
      <c r="E131" s="108">
        <v>1043.8400000000001</v>
      </c>
      <c r="F131" s="109" t="s">
        <v>12</v>
      </c>
    </row>
    <row r="132" spans="2:6" ht="12.5">
      <c r="B132" s="34">
        <v>45782.554814814815</v>
      </c>
      <c r="C132" s="107">
        <v>48</v>
      </c>
      <c r="D132" s="108">
        <v>18.64</v>
      </c>
      <c r="E132" s="108">
        <v>894.72</v>
      </c>
      <c r="F132" s="109" t="s">
        <v>12</v>
      </c>
    </row>
    <row r="133" spans="2:6" ht="12.5">
      <c r="B133" s="34">
        <v>45782.554814814815</v>
      </c>
      <c r="C133" s="107">
        <v>48</v>
      </c>
      <c r="D133" s="108">
        <v>18.64</v>
      </c>
      <c r="E133" s="108">
        <v>894.72</v>
      </c>
      <c r="F133" s="109" t="s">
        <v>12</v>
      </c>
    </row>
    <row r="134" spans="2:6" ht="12.5">
      <c r="B134" s="34">
        <v>45782.554814814815</v>
      </c>
      <c r="C134" s="107">
        <v>100</v>
      </c>
      <c r="D134" s="108">
        <v>18.64</v>
      </c>
      <c r="E134" s="108">
        <v>1864</v>
      </c>
      <c r="F134" s="109" t="s">
        <v>12</v>
      </c>
    </row>
    <row r="135" spans="2:6" ht="12.5">
      <c r="B135" s="34">
        <v>45782.559895833336</v>
      </c>
      <c r="C135" s="107">
        <v>474</v>
      </c>
      <c r="D135" s="108">
        <v>18.62</v>
      </c>
      <c r="E135" s="108">
        <v>8825.880000000001</v>
      </c>
      <c r="F135" s="109" t="s">
        <v>12</v>
      </c>
    </row>
    <row r="136" spans="2:6" ht="12.5">
      <c r="B136" s="34">
        <v>45782.559895833336</v>
      </c>
      <c r="C136" s="107">
        <v>145</v>
      </c>
      <c r="D136" s="108">
        <v>18.62</v>
      </c>
      <c r="E136" s="108">
        <v>2699.9</v>
      </c>
      <c r="F136" s="109" t="s">
        <v>12</v>
      </c>
    </row>
    <row r="137" spans="2:6" ht="12.5">
      <c r="B137" s="34">
        <v>45782.559895833336</v>
      </c>
      <c r="C137" s="107">
        <v>86</v>
      </c>
      <c r="D137" s="108">
        <v>18.62</v>
      </c>
      <c r="E137" s="108">
        <v>1601.3200000000002</v>
      </c>
      <c r="F137" s="109" t="s">
        <v>12</v>
      </c>
    </row>
    <row r="138" spans="2:6" ht="12.5">
      <c r="B138" s="34">
        <v>45782.570763888885</v>
      </c>
      <c r="C138" s="107">
        <v>259</v>
      </c>
      <c r="D138" s="108">
        <v>18.61</v>
      </c>
      <c r="E138" s="108">
        <v>4819.99</v>
      </c>
      <c r="F138" s="109" t="s">
        <v>12</v>
      </c>
    </row>
    <row r="139" spans="2:6" ht="12.5">
      <c r="B139" s="34">
        <v>45782.578576388885</v>
      </c>
      <c r="C139" s="107">
        <v>71</v>
      </c>
      <c r="D139" s="108">
        <v>18.63</v>
      </c>
      <c r="E139" s="108">
        <v>1322.73</v>
      </c>
      <c r="F139" s="109" t="s">
        <v>12</v>
      </c>
    </row>
    <row r="140" spans="2:6" ht="12.5">
      <c r="B140" s="34">
        <v>45782.578576388885</v>
      </c>
      <c r="C140" s="107">
        <v>71</v>
      </c>
      <c r="D140" s="108">
        <v>18.63</v>
      </c>
      <c r="E140" s="108">
        <v>1322.73</v>
      </c>
      <c r="F140" s="109" t="s">
        <v>12</v>
      </c>
    </row>
    <row r="141" spans="2:6" ht="12.5">
      <c r="B141" s="34">
        <v>45782.578576388885</v>
      </c>
      <c r="C141" s="107">
        <v>88</v>
      </c>
      <c r="D141" s="108">
        <v>18.63</v>
      </c>
      <c r="E141" s="108">
        <v>1639.4399999999998</v>
      </c>
      <c r="F141" s="109" t="s">
        <v>12</v>
      </c>
    </row>
    <row r="142" spans="2:6" ht="12.5">
      <c r="B142" s="34">
        <v>45782.582916666666</v>
      </c>
      <c r="C142" s="107">
        <v>142</v>
      </c>
      <c r="D142" s="108">
        <v>18.63</v>
      </c>
      <c r="E142" s="108">
        <v>2645.46</v>
      </c>
      <c r="F142" s="109" t="s">
        <v>12</v>
      </c>
    </row>
    <row r="143" spans="2:6" ht="12.5">
      <c r="B143" s="34">
        <v>45782.582916666666</v>
      </c>
      <c r="C143" s="107">
        <v>91</v>
      </c>
      <c r="D143" s="108">
        <v>18.63</v>
      </c>
      <c r="E143" s="108">
        <v>1695.33</v>
      </c>
      <c r="F143" s="109" t="s">
        <v>12</v>
      </c>
    </row>
    <row r="144" spans="2:6" ht="12.5">
      <c r="B144" s="34">
        <v>45782.582916666666</v>
      </c>
      <c r="C144" s="107">
        <v>88</v>
      </c>
      <c r="D144" s="108">
        <v>18.63</v>
      </c>
      <c r="E144" s="108">
        <v>1639.4399999999998</v>
      </c>
      <c r="F144" s="109" t="s">
        <v>12</v>
      </c>
    </row>
    <row r="145" spans="2:6" ht="12.5">
      <c r="B145" s="34">
        <v>45782.582916666666</v>
      </c>
      <c r="C145" s="107">
        <v>149</v>
      </c>
      <c r="D145" s="108">
        <v>18.63</v>
      </c>
      <c r="E145" s="108">
        <v>2775.87</v>
      </c>
      <c r="F145" s="109" t="s">
        <v>12</v>
      </c>
    </row>
    <row r="146" spans="2:6" ht="12.5">
      <c r="B146" s="34">
        <v>45782.587453703702</v>
      </c>
      <c r="C146" s="107">
        <v>231</v>
      </c>
      <c r="D146" s="108">
        <v>18.62</v>
      </c>
      <c r="E146" s="108">
        <v>4301.22</v>
      </c>
      <c r="F146" s="109" t="s">
        <v>12</v>
      </c>
    </row>
    <row r="147" spans="2:6" ht="12.5">
      <c r="B147" s="34">
        <v>45782.587453703702</v>
      </c>
      <c r="C147" s="107">
        <v>236</v>
      </c>
      <c r="D147" s="108">
        <v>18.62</v>
      </c>
      <c r="E147" s="108">
        <v>4394.3200000000006</v>
      </c>
      <c r="F147" s="109" t="s">
        <v>12</v>
      </c>
    </row>
    <row r="148" spans="2:6" ht="12.5">
      <c r="B148" s="34">
        <v>45782.587453703702</v>
      </c>
      <c r="C148" s="107">
        <v>229</v>
      </c>
      <c r="D148" s="108">
        <v>18.62</v>
      </c>
      <c r="E148" s="108">
        <v>4263.9800000000005</v>
      </c>
      <c r="F148" s="109" t="s">
        <v>12</v>
      </c>
    </row>
    <row r="149" spans="2:6" ht="12.5">
      <c r="B149" s="34">
        <v>45782.595879629633</v>
      </c>
      <c r="C149" s="107">
        <v>251</v>
      </c>
      <c r="D149" s="108">
        <v>18.600000000000001</v>
      </c>
      <c r="E149" s="108">
        <v>4668.6000000000004</v>
      </c>
      <c r="F149" s="109" t="s">
        <v>12</v>
      </c>
    </row>
    <row r="150" spans="2:6" ht="12.5">
      <c r="B150" s="34">
        <v>45782.595879629633</v>
      </c>
      <c r="C150" s="107">
        <v>262</v>
      </c>
      <c r="D150" s="108">
        <v>18.600000000000001</v>
      </c>
      <c r="E150" s="108">
        <v>4873.2000000000007</v>
      </c>
      <c r="F150" s="109" t="s">
        <v>12</v>
      </c>
    </row>
    <row r="151" spans="2:6" ht="12.5">
      <c r="B151" s="34">
        <v>45782.596747685187</v>
      </c>
      <c r="C151" s="107">
        <v>275</v>
      </c>
      <c r="D151" s="108">
        <v>18.57</v>
      </c>
      <c r="E151" s="108">
        <v>5106.75</v>
      </c>
      <c r="F151" s="109" t="s">
        <v>12</v>
      </c>
    </row>
    <row r="152" spans="2:6" ht="12.5">
      <c r="B152" s="34">
        <v>45782.605775462966</v>
      </c>
      <c r="C152" s="107">
        <v>131</v>
      </c>
      <c r="D152" s="108">
        <v>18.55</v>
      </c>
      <c r="E152" s="108">
        <v>2430.0500000000002</v>
      </c>
      <c r="F152" s="109" t="s">
        <v>12</v>
      </c>
    </row>
    <row r="153" spans="2:6" ht="12.5">
      <c r="B153" s="34">
        <v>45782.605775462966</v>
      </c>
      <c r="C153" s="107">
        <v>106</v>
      </c>
      <c r="D153" s="108">
        <v>18.55</v>
      </c>
      <c r="E153" s="108">
        <v>1966.3000000000002</v>
      </c>
      <c r="F153" s="109" t="s">
        <v>12</v>
      </c>
    </row>
    <row r="154" spans="2:6" ht="12.5">
      <c r="B154" s="34">
        <v>45782.611296296294</v>
      </c>
      <c r="C154" s="107">
        <v>100</v>
      </c>
      <c r="D154" s="108">
        <v>18.559999999999999</v>
      </c>
      <c r="E154" s="108">
        <v>1855.9999999999998</v>
      </c>
      <c r="F154" s="109" t="s">
        <v>12</v>
      </c>
    </row>
    <row r="155" spans="2:6" ht="12.5">
      <c r="B155" s="34">
        <v>45782.61215277778</v>
      </c>
      <c r="C155" s="107">
        <v>48</v>
      </c>
      <c r="D155" s="108">
        <v>18.559999999999999</v>
      </c>
      <c r="E155" s="108">
        <v>890.87999999999988</v>
      </c>
      <c r="F155" s="109" t="s">
        <v>12</v>
      </c>
    </row>
    <row r="156" spans="2:6" ht="12.5">
      <c r="B156" s="34">
        <v>45782.61215277778</v>
      </c>
      <c r="C156" s="107">
        <v>48</v>
      </c>
      <c r="D156" s="108">
        <v>18.559999999999999</v>
      </c>
      <c r="E156" s="108">
        <v>890.87999999999988</v>
      </c>
      <c r="F156" s="109" t="s">
        <v>12</v>
      </c>
    </row>
    <row r="157" spans="2:6" ht="12.5">
      <c r="B157" s="34">
        <v>45782.613206018519</v>
      </c>
      <c r="C157" s="107">
        <v>57</v>
      </c>
      <c r="D157" s="108">
        <v>18.559999999999999</v>
      </c>
      <c r="E157" s="108">
        <v>1057.9199999999998</v>
      </c>
      <c r="F157" s="109" t="s">
        <v>12</v>
      </c>
    </row>
    <row r="158" spans="2:6" ht="12.5">
      <c r="B158" s="34">
        <v>45782.613206018519</v>
      </c>
      <c r="C158" s="107">
        <v>48</v>
      </c>
      <c r="D158" s="108">
        <v>18.559999999999999</v>
      </c>
      <c r="E158" s="108">
        <v>890.87999999999988</v>
      </c>
      <c r="F158" s="109" t="s">
        <v>12</v>
      </c>
    </row>
    <row r="159" spans="2:6" ht="12.5">
      <c r="B159" s="34">
        <v>45782.61451388889</v>
      </c>
      <c r="C159" s="107">
        <v>98</v>
      </c>
      <c r="D159" s="108">
        <v>18.55</v>
      </c>
      <c r="E159" s="108">
        <v>1817.9</v>
      </c>
      <c r="F159" s="109" t="s">
        <v>12</v>
      </c>
    </row>
    <row r="160" spans="2:6" ht="12.5">
      <c r="B160" s="34">
        <v>45782.615682870368</v>
      </c>
      <c r="C160" s="107">
        <v>233</v>
      </c>
      <c r="D160" s="108">
        <v>18.559999999999999</v>
      </c>
      <c r="E160" s="108">
        <v>4324.4799999999996</v>
      </c>
      <c r="F160" s="109" t="s">
        <v>12</v>
      </c>
    </row>
    <row r="161" spans="2:6" ht="12.5">
      <c r="B161" s="34">
        <v>45782.615682870368</v>
      </c>
      <c r="C161" s="107">
        <v>240</v>
      </c>
      <c r="D161" s="108">
        <v>18.559999999999999</v>
      </c>
      <c r="E161" s="108">
        <v>4454.3999999999996</v>
      </c>
      <c r="F161" s="109" t="s">
        <v>12</v>
      </c>
    </row>
    <row r="162" spans="2:6" ht="12.5">
      <c r="B162" s="34">
        <v>45782.621990740743</v>
      </c>
      <c r="C162" s="107">
        <v>39</v>
      </c>
      <c r="D162" s="108">
        <v>18.59</v>
      </c>
      <c r="E162" s="108">
        <v>725.01</v>
      </c>
      <c r="F162" s="109" t="s">
        <v>12</v>
      </c>
    </row>
    <row r="163" spans="2:6" ht="12.5">
      <c r="B163" s="34">
        <v>45782.621990740743</v>
      </c>
      <c r="C163" s="107">
        <v>211</v>
      </c>
      <c r="D163" s="108">
        <v>18.59</v>
      </c>
      <c r="E163" s="108">
        <v>3922.49</v>
      </c>
      <c r="F163" s="109" t="s">
        <v>12</v>
      </c>
    </row>
    <row r="164" spans="2:6" ht="12.5">
      <c r="B164" s="34">
        <v>45782.624293981484</v>
      </c>
      <c r="C164" s="107">
        <v>247</v>
      </c>
      <c r="D164" s="108">
        <v>18.59</v>
      </c>
      <c r="E164" s="108">
        <v>4591.7299999999996</v>
      </c>
      <c r="F164" s="109" t="s">
        <v>12</v>
      </c>
    </row>
    <row r="165" spans="2:6" ht="12.5">
      <c r="B165" s="34">
        <v>45782.628217592595</v>
      </c>
      <c r="C165" s="107">
        <v>2</v>
      </c>
      <c r="D165" s="108">
        <v>18.59</v>
      </c>
      <c r="E165" s="108">
        <v>37.18</v>
      </c>
      <c r="F165" s="109" t="s">
        <v>12</v>
      </c>
    </row>
    <row r="166" spans="2:6" ht="12.5">
      <c r="B166" s="34">
        <v>45782.628217592595</v>
      </c>
      <c r="C166" s="107">
        <v>8</v>
      </c>
      <c r="D166" s="108">
        <v>18.59</v>
      </c>
      <c r="E166" s="108">
        <v>148.72</v>
      </c>
      <c r="F166" s="109" t="s">
        <v>12</v>
      </c>
    </row>
    <row r="167" spans="2:6" ht="12.5">
      <c r="B167" s="34">
        <v>45782.628217592595</v>
      </c>
      <c r="C167" s="107">
        <v>231</v>
      </c>
      <c r="D167" s="108">
        <v>18.59</v>
      </c>
      <c r="E167" s="108">
        <v>4294.29</v>
      </c>
      <c r="F167" s="109" t="s">
        <v>12</v>
      </c>
    </row>
    <row r="168" spans="2:6" ht="12.5">
      <c r="B168" s="34">
        <v>45782.628217592595</v>
      </c>
      <c r="C168" s="107">
        <v>219</v>
      </c>
      <c r="D168" s="108">
        <v>18.59</v>
      </c>
      <c r="E168" s="108">
        <v>4071.21</v>
      </c>
      <c r="F168" s="109" t="s">
        <v>12</v>
      </c>
    </row>
    <row r="169" spans="2:6" ht="12.5">
      <c r="B169" s="34">
        <v>45782.632835648146</v>
      </c>
      <c r="C169" s="107">
        <v>171</v>
      </c>
      <c r="D169" s="108">
        <v>18.59</v>
      </c>
      <c r="E169" s="108">
        <v>3178.89</v>
      </c>
      <c r="F169" s="109" t="s">
        <v>12</v>
      </c>
    </row>
    <row r="170" spans="2:6" ht="12.5">
      <c r="B170" s="34">
        <v>45782.633958333332</v>
      </c>
      <c r="C170" s="107">
        <v>117</v>
      </c>
      <c r="D170" s="108">
        <v>18.59</v>
      </c>
      <c r="E170" s="108">
        <v>2175.0300000000002</v>
      </c>
      <c r="F170" s="109" t="s">
        <v>12</v>
      </c>
    </row>
    <row r="171" spans="2:6" ht="12.5">
      <c r="B171" s="34">
        <v>45782.633958333332</v>
      </c>
      <c r="C171" s="107">
        <v>86</v>
      </c>
      <c r="D171" s="108">
        <v>18.59</v>
      </c>
      <c r="E171" s="108">
        <v>1598.74</v>
      </c>
      <c r="F171" s="109" t="s">
        <v>12</v>
      </c>
    </row>
    <row r="172" spans="2:6" ht="12.5">
      <c r="B172" s="34">
        <v>45782.633958333332</v>
      </c>
      <c r="C172" s="107">
        <v>230</v>
      </c>
      <c r="D172" s="108">
        <v>18.59</v>
      </c>
      <c r="E172" s="108">
        <v>4275.7</v>
      </c>
      <c r="F172" s="109" t="s">
        <v>12</v>
      </c>
    </row>
    <row r="173" spans="2:6" ht="12.5">
      <c r="B173" s="34">
        <v>45782.633958333332</v>
      </c>
      <c r="C173" s="107">
        <v>113</v>
      </c>
      <c r="D173" s="108">
        <v>18.59</v>
      </c>
      <c r="E173" s="108">
        <v>2100.67</v>
      </c>
      <c r="F173" s="109" t="s">
        <v>12</v>
      </c>
    </row>
    <row r="174" spans="2:6" ht="12.5">
      <c r="B174" s="34">
        <v>45782.64371527778</v>
      </c>
      <c r="C174" s="107">
        <v>270</v>
      </c>
      <c r="D174" s="108">
        <v>18.600000000000001</v>
      </c>
      <c r="E174" s="108">
        <v>5022</v>
      </c>
      <c r="F174" s="109" t="s">
        <v>12</v>
      </c>
    </row>
    <row r="175" spans="2:6" ht="12.5">
      <c r="B175" s="34">
        <v>45782.643888888888</v>
      </c>
      <c r="C175" s="107">
        <v>265</v>
      </c>
      <c r="D175" s="108">
        <v>18.600000000000001</v>
      </c>
      <c r="E175" s="108">
        <v>4929</v>
      </c>
      <c r="F175" s="109" t="s">
        <v>12</v>
      </c>
    </row>
    <row r="176" spans="2:6" ht="12.5">
      <c r="B176" s="34">
        <v>45782.644594907404</v>
      </c>
      <c r="C176" s="107">
        <v>391</v>
      </c>
      <c r="D176" s="108">
        <v>18.600000000000001</v>
      </c>
      <c r="E176" s="108">
        <v>7272.6</v>
      </c>
      <c r="F176" s="109" t="s">
        <v>12</v>
      </c>
    </row>
    <row r="177" spans="2:6" ht="12.5">
      <c r="B177" s="34">
        <v>45782.644594907404</v>
      </c>
      <c r="C177" s="107">
        <v>469</v>
      </c>
      <c r="D177" s="108">
        <v>18.600000000000001</v>
      </c>
      <c r="E177" s="108">
        <v>8723.4000000000015</v>
      </c>
      <c r="F177" s="109" t="s">
        <v>12</v>
      </c>
    </row>
    <row r="178" spans="2:6" ht="12.5">
      <c r="B178" s="34">
        <v>45782.644594907404</v>
      </c>
      <c r="C178" s="107">
        <v>69</v>
      </c>
      <c r="D178" s="108">
        <v>18.600000000000001</v>
      </c>
      <c r="E178" s="108">
        <v>1283.4000000000001</v>
      </c>
      <c r="F178" s="109" t="s">
        <v>12</v>
      </c>
    </row>
    <row r="179" spans="2:6" ht="12.5">
      <c r="B179" s="34">
        <v>45782.651226851849</v>
      </c>
      <c r="C179" s="107">
        <v>264</v>
      </c>
      <c r="D179" s="108">
        <v>18.53</v>
      </c>
      <c r="E179" s="108">
        <v>4891.92</v>
      </c>
      <c r="F179" s="109" t="s">
        <v>12</v>
      </c>
    </row>
    <row r="180" spans="2:6" ht="12.5">
      <c r="B180" s="34">
        <v>45782.651226851849</v>
      </c>
      <c r="C180" s="107">
        <v>263</v>
      </c>
      <c r="D180" s="108">
        <v>18.53</v>
      </c>
      <c r="E180" s="108">
        <v>4873.3900000000003</v>
      </c>
      <c r="F180" s="109" t="s">
        <v>12</v>
      </c>
    </row>
    <row r="181" spans="2:6" ht="12.5">
      <c r="B181" s="34">
        <v>45782.651226851849</v>
      </c>
      <c r="C181" s="107">
        <v>260</v>
      </c>
      <c r="D181" s="108">
        <v>18.53</v>
      </c>
      <c r="E181" s="108">
        <v>4817.8</v>
      </c>
      <c r="F181" s="109" t="s">
        <v>12</v>
      </c>
    </row>
    <row r="182" spans="2:6" ht="12.5">
      <c r="B182" s="34">
        <v>45782.655972222223</v>
      </c>
      <c r="C182" s="107">
        <v>248</v>
      </c>
      <c r="D182" s="108">
        <v>18.510000000000002</v>
      </c>
      <c r="E182" s="108">
        <v>4590.4800000000005</v>
      </c>
      <c r="F182" s="109" t="s">
        <v>12</v>
      </c>
    </row>
    <row r="183" spans="2:6" ht="12.5">
      <c r="B183" s="34">
        <v>45782.657743055555</v>
      </c>
      <c r="C183" s="107">
        <v>230</v>
      </c>
      <c r="D183" s="108">
        <v>18.489999999999998</v>
      </c>
      <c r="E183" s="108">
        <v>4252.7</v>
      </c>
      <c r="F183" s="109" t="s">
        <v>12</v>
      </c>
    </row>
    <row r="184" spans="2:6" ht="12.5">
      <c r="B184" s="34">
        <v>45782.657743055555</v>
      </c>
      <c r="C184" s="107">
        <v>237</v>
      </c>
      <c r="D184" s="108">
        <v>18.489999999999998</v>
      </c>
      <c r="E184" s="108">
        <v>4382.1299999999992</v>
      </c>
      <c r="F184" s="109" t="s">
        <v>12</v>
      </c>
    </row>
    <row r="185" spans="2:6" ht="12.5">
      <c r="B185" s="34">
        <v>45782.664814814816</v>
      </c>
      <c r="C185" s="107">
        <v>261</v>
      </c>
      <c r="D185" s="108">
        <v>18.5</v>
      </c>
      <c r="E185" s="108">
        <v>4828.5</v>
      </c>
      <c r="F185" s="109" t="s">
        <v>12</v>
      </c>
    </row>
    <row r="186" spans="2:6" ht="12.5">
      <c r="B186" s="34">
        <v>45782.666319444441</v>
      </c>
      <c r="C186" s="107">
        <v>47</v>
      </c>
      <c r="D186" s="108">
        <v>18.489999999999998</v>
      </c>
      <c r="E186" s="108">
        <v>869.03</v>
      </c>
      <c r="F186" s="109" t="s">
        <v>12</v>
      </c>
    </row>
    <row r="187" spans="2:6" ht="12.5">
      <c r="B187" s="34">
        <v>45782.666319444441</v>
      </c>
      <c r="C187" s="107">
        <v>180</v>
      </c>
      <c r="D187" s="108">
        <v>18.489999999999998</v>
      </c>
      <c r="E187" s="108">
        <v>3328.2</v>
      </c>
      <c r="F187" s="109" t="s">
        <v>12</v>
      </c>
    </row>
    <row r="188" spans="2:6" ht="12.5">
      <c r="B188" s="34">
        <v>45782.666319444441</v>
      </c>
      <c r="C188" s="107">
        <v>289</v>
      </c>
      <c r="D188" s="108">
        <v>18.489999999999998</v>
      </c>
      <c r="E188" s="108">
        <v>5343.61</v>
      </c>
      <c r="F188" s="109" t="s">
        <v>12</v>
      </c>
    </row>
    <row r="189" spans="2:6" ht="12.5">
      <c r="B189" s="34">
        <v>45782.666319444441</v>
      </c>
      <c r="C189" s="107">
        <v>289</v>
      </c>
      <c r="D189" s="108">
        <v>18.489999999999998</v>
      </c>
      <c r="E189" s="108">
        <v>5343.61</v>
      </c>
      <c r="F189" s="109" t="s">
        <v>12</v>
      </c>
    </row>
    <row r="190" spans="2:6" ht="12.5">
      <c r="B190" s="34">
        <v>45782.671296296299</v>
      </c>
      <c r="C190" s="107">
        <v>278</v>
      </c>
      <c r="D190" s="108">
        <v>18.47</v>
      </c>
      <c r="E190" s="108">
        <v>5134.66</v>
      </c>
      <c r="F190" s="109" t="s">
        <v>12</v>
      </c>
    </row>
    <row r="191" spans="2:6" ht="12.5">
      <c r="B191" s="34">
        <v>45782.671296296299</v>
      </c>
      <c r="C191" s="107">
        <v>230</v>
      </c>
      <c r="D191" s="108">
        <v>18.48</v>
      </c>
      <c r="E191" s="108">
        <v>4250.4000000000005</v>
      </c>
      <c r="F191" s="109" t="s">
        <v>12</v>
      </c>
    </row>
    <row r="192" spans="2:6" ht="12.5">
      <c r="B192" s="34">
        <v>45782.671296296299</v>
      </c>
      <c r="C192" s="107">
        <v>230</v>
      </c>
      <c r="D192" s="108">
        <v>18.48</v>
      </c>
      <c r="E192" s="108">
        <v>4250.4000000000005</v>
      </c>
      <c r="F192" s="109" t="s">
        <v>12</v>
      </c>
    </row>
    <row r="193" spans="2:6" ht="12.5">
      <c r="B193" s="34">
        <v>45782.676145833335</v>
      </c>
      <c r="C193" s="107">
        <v>615</v>
      </c>
      <c r="D193" s="108">
        <v>18.48</v>
      </c>
      <c r="E193" s="108">
        <v>11365.2</v>
      </c>
      <c r="F193" s="109" t="s">
        <v>12</v>
      </c>
    </row>
    <row r="194" spans="2:6" ht="12.5">
      <c r="B194" s="34">
        <v>45782.677141203705</v>
      </c>
      <c r="C194" s="107">
        <v>274</v>
      </c>
      <c r="D194" s="108">
        <v>18.45</v>
      </c>
      <c r="E194" s="108">
        <v>5055.3</v>
      </c>
      <c r="F194" s="109" t="s">
        <v>12</v>
      </c>
    </row>
    <row r="195" spans="2:6" ht="12.5">
      <c r="B195" s="34">
        <v>45782.685937499999</v>
      </c>
      <c r="C195" s="107">
        <v>114</v>
      </c>
      <c r="D195" s="108">
        <v>18.440000000000001</v>
      </c>
      <c r="E195" s="108">
        <v>2102.1600000000003</v>
      </c>
      <c r="F195" s="109" t="s">
        <v>12</v>
      </c>
    </row>
    <row r="196" spans="2:6" ht="12.5">
      <c r="B196" s="34">
        <v>45782.685937499999</v>
      </c>
      <c r="C196" s="107">
        <v>114</v>
      </c>
      <c r="D196" s="108">
        <v>18.440000000000001</v>
      </c>
      <c r="E196" s="108">
        <v>2102.1600000000003</v>
      </c>
      <c r="F196" s="109" t="s">
        <v>12</v>
      </c>
    </row>
    <row r="197" spans="2:6" ht="12.5">
      <c r="B197" s="34">
        <v>45782.685937499999</v>
      </c>
      <c r="C197" s="107">
        <v>12</v>
      </c>
      <c r="D197" s="108">
        <v>18.440000000000001</v>
      </c>
      <c r="E197" s="108">
        <v>221.28000000000003</v>
      </c>
      <c r="F197" s="109" t="s">
        <v>12</v>
      </c>
    </row>
    <row r="198" spans="2:6" ht="12.5">
      <c r="B198" s="34">
        <v>45782.685937499999</v>
      </c>
      <c r="C198" s="107">
        <v>184</v>
      </c>
      <c r="D198" s="108">
        <v>18.440000000000001</v>
      </c>
      <c r="E198" s="108">
        <v>3392.96</v>
      </c>
      <c r="F198" s="109" t="s">
        <v>12</v>
      </c>
    </row>
    <row r="199" spans="2:6" ht="12.5">
      <c r="B199" s="34">
        <v>45782.685937499999</v>
      </c>
      <c r="C199" s="107">
        <v>262</v>
      </c>
      <c r="D199" s="108">
        <v>18.440000000000001</v>
      </c>
      <c r="E199" s="108">
        <v>4831.2800000000007</v>
      </c>
      <c r="F199" s="109" t="s">
        <v>12</v>
      </c>
    </row>
    <row r="200" spans="2:6" ht="12.5">
      <c r="B200" s="34">
        <v>45782.685937499999</v>
      </c>
      <c r="C200" s="107">
        <v>67</v>
      </c>
      <c r="D200" s="108">
        <v>18.440000000000001</v>
      </c>
      <c r="E200" s="108">
        <v>1235.48</v>
      </c>
      <c r="F200" s="109" t="s">
        <v>12</v>
      </c>
    </row>
    <row r="201" spans="2:6" ht="12.5">
      <c r="B201" s="34">
        <v>45782.691863425927</v>
      </c>
      <c r="C201" s="107">
        <v>467</v>
      </c>
      <c r="D201" s="108">
        <v>18.47</v>
      </c>
      <c r="E201" s="108">
        <v>8625.49</v>
      </c>
      <c r="F201" s="109" t="s">
        <v>12</v>
      </c>
    </row>
    <row r="202" spans="2:6" ht="12.5">
      <c r="B202" s="34">
        <v>45782.691863425927</v>
      </c>
      <c r="C202" s="107">
        <v>260</v>
      </c>
      <c r="D202" s="108">
        <v>18.47</v>
      </c>
      <c r="E202" s="108">
        <v>4802.2</v>
      </c>
      <c r="F202" s="109" t="s">
        <v>12</v>
      </c>
    </row>
    <row r="203" spans="2:6" ht="12.5">
      <c r="B203" s="34">
        <v>45782.698576388888</v>
      </c>
      <c r="C203" s="107">
        <v>56</v>
      </c>
      <c r="D203" s="108">
        <v>18.489999999999998</v>
      </c>
      <c r="E203" s="108">
        <v>1035.4399999999998</v>
      </c>
      <c r="F203" s="109" t="s">
        <v>12</v>
      </c>
    </row>
    <row r="204" spans="2:6" ht="12.5">
      <c r="B204" s="34">
        <v>45782.698576388888</v>
      </c>
      <c r="C204" s="107">
        <v>51</v>
      </c>
      <c r="D204" s="108">
        <v>18.489999999999998</v>
      </c>
      <c r="E204" s="108">
        <v>942.9899999999999</v>
      </c>
      <c r="F204" s="109" t="s">
        <v>12</v>
      </c>
    </row>
    <row r="205" spans="2:6" ht="12.5">
      <c r="B205" s="34">
        <v>45782.699247685188</v>
      </c>
      <c r="C205" s="107">
        <v>240</v>
      </c>
      <c r="D205" s="108">
        <v>18.489999999999998</v>
      </c>
      <c r="E205" s="108">
        <v>4437.5999999999995</v>
      </c>
      <c r="F205" s="109" t="s">
        <v>12</v>
      </c>
    </row>
    <row r="206" spans="2:6" ht="12.5">
      <c r="B206" s="34">
        <v>45782.700833333336</v>
      </c>
      <c r="C206" s="107">
        <v>71</v>
      </c>
      <c r="D206" s="108">
        <v>18.5</v>
      </c>
      <c r="E206" s="108">
        <v>1313.5</v>
      </c>
      <c r="F206" s="109" t="s">
        <v>12</v>
      </c>
    </row>
    <row r="207" spans="2:6" ht="12.5">
      <c r="B207" s="34">
        <v>45782.700833333336</v>
      </c>
      <c r="C207" s="107">
        <v>54</v>
      </c>
      <c r="D207" s="108">
        <v>18.5</v>
      </c>
      <c r="E207" s="108">
        <v>999</v>
      </c>
      <c r="F207" s="109" t="s">
        <v>12</v>
      </c>
    </row>
    <row r="208" spans="2:6" ht="12.5">
      <c r="B208" s="34">
        <v>45782.700833333336</v>
      </c>
      <c r="C208" s="107">
        <v>54</v>
      </c>
      <c r="D208" s="108">
        <v>18.5</v>
      </c>
      <c r="E208" s="108">
        <v>999</v>
      </c>
      <c r="F208" s="109" t="s">
        <v>12</v>
      </c>
    </row>
    <row r="209" spans="2:6" ht="12.5">
      <c r="B209" s="34">
        <v>45782.700833333336</v>
      </c>
      <c r="C209" s="107">
        <v>100</v>
      </c>
      <c r="D209" s="108">
        <v>18.5</v>
      </c>
      <c r="E209" s="108">
        <v>1850</v>
      </c>
      <c r="F209" s="109" t="s">
        <v>12</v>
      </c>
    </row>
    <row r="210" spans="2:6" ht="12.5">
      <c r="B210" s="34">
        <v>45782.702025462961</v>
      </c>
      <c r="C210" s="107">
        <v>248</v>
      </c>
      <c r="D210" s="108">
        <v>18.48</v>
      </c>
      <c r="E210" s="108">
        <v>4583.04</v>
      </c>
      <c r="F210" s="109" t="s">
        <v>12</v>
      </c>
    </row>
    <row r="211" spans="2:6" ht="12.5">
      <c r="B211" s="34">
        <v>45782.702025462961</v>
      </c>
      <c r="C211" s="107">
        <v>49</v>
      </c>
      <c r="D211" s="108">
        <v>18.48</v>
      </c>
      <c r="E211" s="108">
        <v>905.52</v>
      </c>
      <c r="F211" s="109" t="s">
        <v>12</v>
      </c>
    </row>
    <row r="212" spans="2:6" ht="12.5">
      <c r="B212" s="34">
        <v>45782.702025462961</v>
      </c>
      <c r="C212" s="107">
        <v>309</v>
      </c>
      <c r="D212" s="108">
        <v>18.48</v>
      </c>
      <c r="E212" s="108">
        <v>5710.32</v>
      </c>
      <c r="F212" s="109" t="s">
        <v>12</v>
      </c>
    </row>
    <row r="213" spans="2:6" ht="12.5">
      <c r="B213" s="34">
        <v>45782.702025462961</v>
      </c>
      <c r="C213" s="107">
        <v>179</v>
      </c>
      <c r="D213" s="108">
        <v>18.48</v>
      </c>
      <c r="E213" s="108">
        <v>3307.92</v>
      </c>
      <c r="F213" s="109" t="s">
        <v>12</v>
      </c>
    </row>
    <row r="214" spans="2:6" ht="12.5">
      <c r="B214" s="34">
        <v>45782.702025462961</v>
      </c>
      <c r="C214" s="107">
        <v>130</v>
      </c>
      <c r="D214" s="108">
        <v>18.48</v>
      </c>
      <c r="E214" s="108">
        <v>2402.4</v>
      </c>
      <c r="F214" s="109" t="s">
        <v>12</v>
      </c>
    </row>
    <row r="215" spans="2:6" ht="12.5">
      <c r="B215" s="34">
        <v>45782.70516203704</v>
      </c>
      <c r="C215" s="107">
        <v>331</v>
      </c>
      <c r="D215" s="108">
        <v>18.47</v>
      </c>
      <c r="E215" s="108">
        <v>6113.57</v>
      </c>
      <c r="F215" s="109" t="s">
        <v>12</v>
      </c>
    </row>
    <row r="216" spans="2:6" ht="12.5">
      <c r="B216" s="34">
        <v>45782.710879629631</v>
      </c>
      <c r="C216" s="107">
        <v>49</v>
      </c>
      <c r="D216" s="108">
        <v>18.48</v>
      </c>
      <c r="E216" s="108">
        <v>905.52</v>
      </c>
      <c r="F216" s="109" t="s">
        <v>12</v>
      </c>
    </row>
    <row r="217" spans="2:6" ht="12.5">
      <c r="B217" s="34">
        <v>45782.710879629631</v>
      </c>
      <c r="C217" s="107">
        <v>50</v>
      </c>
      <c r="D217" s="108">
        <v>18.48</v>
      </c>
      <c r="E217" s="108">
        <v>924</v>
      </c>
      <c r="F217" s="109" t="s">
        <v>12</v>
      </c>
    </row>
    <row r="218" spans="2:6" ht="12.5">
      <c r="B218" s="34">
        <v>45782.711388888885</v>
      </c>
      <c r="C218" s="107">
        <v>56</v>
      </c>
      <c r="D218" s="108">
        <v>18.48</v>
      </c>
      <c r="E218" s="108">
        <v>1034.8800000000001</v>
      </c>
      <c r="F218" s="109" t="s">
        <v>12</v>
      </c>
    </row>
    <row r="219" spans="2:6" ht="12.5">
      <c r="B219" s="34">
        <v>45782.711388888885</v>
      </c>
      <c r="C219" s="107">
        <v>54</v>
      </c>
      <c r="D219" s="108">
        <v>18.48</v>
      </c>
      <c r="E219" s="108">
        <v>997.92000000000007</v>
      </c>
      <c r="F219" s="109" t="s">
        <v>12</v>
      </c>
    </row>
    <row r="220" spans="2:6" ht="12.5">
      <c r="B220" s="34">
        <v>45782.712199074071</v>
      </c>
      <c r="C220" s="107">
        <v>57</v>
      </c>
      <c r="D220" s="108">
        <v>18.48</v>
      </c>
      <c r="E220" s="108">
        <v>1053.3600000000001</v>
      </c>
      <c r="F220" s="109" t="s">
        <v>12</v>
      </c>
    </row>
    <row r="221" spans="2:6" ht="12.5">
      <c r="B221" s="34">
        <v>45782.712199074071</v>
      </c>
      <c r="C221" s="107">
        <v>49</v>
      </c>
      <c r="D221" s="108">
        <v>18.48</v>
      </c>
      <c r="E221" s="108">
        <v>905.52</v>
      </c>
      <c r="F221" s="109" t="s">
        <v>12</v>
      </c>
    </row>
    <row r="222" spans="2:6" ht="12.5">
      <c r="B222" s="34">
        <v>45782.712858796294</v>
      </c>
      <c r="C222" s="107">
        <v>47</v>
      </c>
      <c r="D222" s="108">
        <v>18.48</v>
      </c>
      <c r="E222" s="108">
        <v>868.56000000000006</v>
      </c>
      <c r="F222" s="109" t="s">
        <v>12</v>
      </c>
    </row>
    <row r="223" spans="2:6" ht="12.5">
      <c r="B223" s="34">
        <v>45782.712858796294</v>
      </c>
      <c r="C223" s="107">
        <v>110</v>
      </c>
      <c r="D223" s="108">
        <v>18.48</v>
      </c>
      <c r="E223" s="108">
        <v>2032.8</v>
      </c>
      <c r="F223" s="109" t="s">
        <v>12</v>
      </c>
    </row>
    <row r="224" spans="2:6" ht="12.5">
      <c r="B224" s="34">
        <v>45782.712858796294</v>
      </c>
      <c r="C224" s="107">
        <v>7</v>
      </c>
      <c r="D224" s="108">
        <v>18.48</v>
      </c>
      <c r="E224" s="108">
        <v>129.36000000000001</v>
      </c>
      <c r="F224" s="109" t="s">
        <v>12</v>
      </c>
    </row>
    <row r="225" spans="2:6" ht="12.5">
      <c r="B225" s="34">
        <v>45782.712858796294</v>
      </c>
      <c r="C225" s="107">
        <v>51</v>
      </c>
      <c r="D225" s="108">
        <v>18.48</v>
      </c>
      <c r="E225" s="108">
        <v>942.48</v>
      </c>
      <c r="F225" s="109" t="s">
        <v>12</v>
      </c>
    </row>
    <row r="226" spans="2:6" ht="12.5">
      <c r="B226" s="34">
        <v>45782.712858796294</v>
      </c>
      <c r="C226" s="107">
        <v>51</v>
      </c>
      <c r="D226" s="108">
        <v>18.48</v>
      </c>
      <c r="E226" s="108">
        <v>942.48</v>
      </c>
      <c r="F226" s="109" t="s">
        <v>12</v>
      </c>
    </row>
    <row r="227" spans="2:6" ht="12.5">
      <c r="B227" s="34">
        <v>45782.713888888888</v>
      </c>
      <c r="C227" s="107">
        <v>24</v>
      </c>
      <c r="D227" s="108">
        <v>18.46</v>
      </c>
      <c r="E227" s="108">
        <v>443.04</v>
      </c>
      <c r="F227" s="109" t="s">
        <v>12</v>
      </c>
    </row>
    <row r="228" spans="2:6" ht="12.5">
      <c r="B228" s="34">
        <v>45782.713888888888</v>
      </c>
      <c r="C228" s="107">
        <v>245</v>
      </c>
      <c r="D228" s="108">
        <v>18.46</v>
      </c>
      <c r="E228" s="108">
        <v>4522.7</v>
      </c>
      <c r="F228" s="109" t="s">
        <v>12</v>
      </c>
    </row>
    <row r="229" spans="2:6" ht="12.5">
      <c r="B229" s="34">
        <v>45782.713888888888</v>
      </c>
      <c r="C229" s="107">
        <v>256</v>
      </c>
      <c r="D229" s="108">
        <v>18.46</v>
      </c>
      <c r="E229" s="108">
        <v>4725.76</v>
      </c>
      <c r="F229" s="109" t="s">
        <v>12</v>
      </c>
    </row>
    <row r="230" spans="2:6" ht="12.5">
      <c r="B230" s="34">
        <v>45782.713888888888</v>
      </c>
      <c r="C230" s="107">
        <v>243</v>
      </c>
      <c r="D230" s="108">
        <v>18.46</v>
      </c>
      <c r="E230" s="108">
        <v>4485.7800000000007</v>
      </c>
      <c r="F230" s="109" t="s">
        <v>12</v>
      </c>
    </row>
    <row r="231" spans="2:6" ht="12.5">
      <c r="B231" s="34">
        <v>45782.713888888888</v>
      </c>
      <c r="C231" s="107">
        <v>205</v>
      </c>
      <c r="D231" s="108">
        <v>18.46</v>
      </c>
      <c r="E231" s="108">
        <v>3784.3</v>
      </c>
      <c r="F231" s="109" t="s">
        <v>12</v>
      </c>
    </row>
    <row r="232" spans="2:6" ht="12.5">
      <c r="B232" s="34">
        <v>45782.713888888888</v>
      </c>
      <c r="C232" s="107">
        <v>295</v>
      </c>
      <c r="D232" s="108">
        <v>18.46</v>
      </c>
      <c r="E232" s="108">
        <v>5445.7</v>
      </c>
      <c r="F232" s="109" t="s">
        <v>12</v>
      </c>
    </row>
    <row r="233" spans="2:6" ht="12.5">
      <c r="B233" s="34">
        <v>45782.713888888888</v>
      </c>
      <c r="C233" s="107">
        <v>500</v>
      </c>
      <c r="D233" s="108">
        <v>18.46</v>
      </c>
      <c r="E233" s="108">
        <v>9230</v>
      </c>
      <c r="F233" s="109" t="s">
        <v>12</v>
      </c>
    </row>
    <row r="234" spans="2:6" ht="12.5">
      <c r="B234" s="34">
        <v>45782.713888888888</v>
      </c>
      <c r="C234" s="107">
        <v>500</v>
      </c>
      <c r="D234" s="108">
        <v>18.46</v>
      </c>
      <c r="E234" s="108">
        <v>9230</v>
      </c>
      <c r="F234" s="109" t="s">
        <v>12</v>
      </c>
    </row>
    <row r="235" spans="2:6" ht="12.5">
      <c r="B235" s="34">
        <v>45782.713888888888</v>
      </c>
      <c r="C235" s="107">
        <v>500</v>
      </c>
      <c r="D235" s="108">
        <v>18.46</v>
      </c>
      <c r="E235" s="108">
        <v>9230</v>
      </c>
      <c r="F235" s="109" t="s">
        <v>12</v>
      </c>
    </row>
    <row r="236" spans="2:6" ht="12.5">
      <c r="B236" s="34">
        <v>45782.713888888888</v>
      </c>
      <c r="C236" s="107">
        <v>500</v>
      </c>
      <c r="D236" s="108">
        <v>18.46</v>
      </c>
      <c r="E236" s="108">
        <v>9230</v>
      </c>
      <c r="F236" s="109" t="s">
        <v>12</v>
      </c>
    </row>
    <row r="237" spans="2:6" ht="12.5">
      <c r="B237" s="34">
        <v>45782.713923611111</v>
      </c>
      <c r="C237" s="107">
        <v>36</v>
      </c>
      <c r="D237" s="108">
        <v>18.46</v>
      </c>
      <c r="E237" s="108">
        <v>664.56000000000006</v>
      </c>
      <c r="F237" s="109" t="s">
        <v>12</v>
      </c>
    </row>
    <row r="238" spans="2:6" ht="12.5">
      <c r="B238" s="34">
        <v>45782.713923611111</v>
      </c>
      <c r="C238" s="107">
        <v>109</v>
      </c>
      <c r="D238" s="108">
        <v>18.46</v>
      </c>
      <c r="E238" s="108">
        <v>2012.14</v>
      </c>
      <c r="F238" s="109" t="s">
        <v>12</v>
      </c>
    </row>
    <row r="239" spans="2:6" ht="12.5">
      <c r="B239" s="34">
        <v>45782.717835648145</v>
      </c>
      <c r="C239" s="107">
        <v>244</v>
      </c>
      <c r="D239" s="108">
        <v>18.46</v>
      </c>
      <c r="E239" s="108">
        <v>4504.24</v>
      </c>
      <c r="F239" s="109" t="s">
        <v>12</v>
      </c>
    </row>
    <row r="240" spans="2:6" ht="12.5">
      <c r="B240" s="34">
        <v>45782.722430555557</v>
      </c>
      <c r="C240" s="107">
        <v>37</v>
      </c>
      <c r="D240" s="108">
        <v>18.47</v>
      </c>
      <c r="E240" s="108">
        <v>683.39</v>
      </c>
      <c r="F240" s="109" t="s">
        <v>12</v>
      </c>
    </row>
    <row r="241" spans="2:6" ht="12.5">
      <c r="B241" s="34">
        <v>45782.722430555557</v>
      </c>
      <c r="C241" s="107">
        <v>10</v>
      </c>
      <c r="D241" s="108">
        <v>18.47</v>
      </c>
      <c r="E241" s="108">
        <v>184.7</v>
      </c>
      <c r="F241" s="109" t="s">
        <v>12</v>
      </c>
    </row>
    <row r="242" spans="2:6" ht="12.5">
      <c r="B242" s="34">
        <v>45782.722453703704</v>
      </c>
      <c r="C242" s="107">
        <v>184</v>
      </c>
      <c r="D242" s="108">
        <v>18.47</v>
      </c>
      <c r="E242" s="108">
        <v>3398.4799999999996</v>
      </c>
      <c r="F242" s="109" t="s">
        <v>12</v>
      </c>
    </row>
    <row r="243" spans="2:6" ht="12.5">
      <c r="B243" s="34">
        <v>45782.72252314815</v>
      </c>
      <c r="C243" s="107">
        <v>399</v>
      </c>
      <c r="D243" s="108">
        <v>18.47</v>
      </c>
      <c r="E243" s="108">
        <v>7369.53</v>
      </c>
      <c r="F243" s="109" t="s">
        <v>12</v>
      </c>
    </row>
    <row r="244" spans="2:6" ht="12.5">
      <c r="B244" s="34">
        <v>45782.72252314815</v>
      </c>
      <c r="C244" s="107">
        <v>399</v>
      </c>
      <c r="D244" s="108">
        <v>18.47</v>
      </c>
      <c r="E244" s="108">
        <v>7369.53</v>
      </c>
      <c r="F244" s="109" t="s">
        <v>12</v>
      </c>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55FA-BC23-40AE-9D50-D0C9D63A5CD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45779</v>
      </c>
      <c r="C15" s="59">
        <f>SUMIF(F20:F5000,F15,C20:C5000)</f>
        <v>30991</v>
      </c>
      <c r="D15" s="60">
        <f>E15/C15</f>
        <v>18.702139330773459</v>
      </c>
      <c r="E15" s="60">
        <f>SUMIF(F20:F5000,F15,E20:E5000)</f>
        <v>579598.00000000023</v>
      </c>
      <c r="F15" s="61" t="s">
        <v>12</v>
      </c>
    </row>
    <row r="16" spans="2:10">
      <c r="B16" s="26">
        <v>45779</v>
      </c>
      <c r="C16" s="59">
        <f>SUMIF(F20:F5001,F16,C20:C5001)</f>
        <v>0</v>
      </c>
      <c r="D16" s="60">
        <v>0</v>
      </c>
      <c r="E16" s="60">
        <f>SUMIF(F20:F5001,F16,E20:E5001)</f>
        <v>0</v>
      </c>
      <c r="F16" s="61" t="s">
        <v>22</v>
      </c>
    </row>
    <row r="17" spans="2:12" ht="12.5">
      <c r="B17" s="26">
        <v>45779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45779.383969907409</v>
      </c>
      <c r="C20" s="107">
        <v>259</v>
      </c>
      <c r="D20" s="108">
        <v>18.690000000000001</v>
      </c>
      <c r="E20" s="108">
        <v>4840.71</v>
      </c>
      <c r="F20" s="109" t="s">
        <v>12</v>
      </c>
      <c r="G20" s="87"/>
      <c r="H20" s="86"/>
      <c r="I20" s="86"/>
      <c r="J20" s="86"/>
      <c r="K20" s="86"/>
    </row>
    <row r="21" spans="2:12" ht="12.5">
      <c r="B21" s="34">
        <v>45779.38517361111</v>
      </c>
      <c r="C21" s="107">
        <v>219</v>
      </c>
      <c r="D21" s="108">
        <v>18.670000000000002</v>
      </c>
      <c r="E21" s="108">
        <v>4088.7300000000005</v>
      </c>
      <c r="F21" s="109" t="s">
        <v>12</v>
      </c>
    </row>
    <row r="22" spans="2:12" ht="12.5">
      <c r="B22" s="34">
        <v>45779.38517361111</v>
      </c>
      <c r="C22" s="107">
        <v>76</v>
      </c>
      <c r="D22" s="108">
        <v>18.670000000000002</v>
      </c>
      <c r="E22" s="108">
        <v>1418.92</v>
      </c>
      <c r="F22" s="109" t="s">
        <v>12</v>
      </c>
    </row>
    <row r="23" spans="2:12" ht="12.5">
      <c r="B23" s="34">
        <v>45779.390752314815</v>
      </c>
      <c r="C23" s="107">
        <v>237</v>
      </c>
      <c r="D23" s="108">
        <v>18.7</v>
      </c>
      <c r="E23" s="108">
        <v>4431.8999999999996</v>
      </c>
      <c r="F23" s="109" t="s">
        <v>12</v>
      </c>
    </row>
    <row r="24" spans="2:12" ht="12.5">
      <c r="B24" s="34">
        <v>45779.390752314815</v>
      </c>
      <c r="C24" s="107">
        <v>233</v>
      </c>
      <c r="D24" s="108">
        <v>18.71</v>
      </c>
      <c r="E24" s="108">
        <v>4359.43</v>
      </c>
      <c r="F24" s="109" t="s">
        <v>12</v>
      </c>
    </row>
    <row r="25" spans="2:12" ht="12.5">
      <c r="B25" s="34">
        <v>45779.390752314815</v>
      </c>
      <c r="C25" s="107">
        <v>455</v>
      </c>
      <c r="D25" s="108">
        <v>18.71</v>
      </c>
      <c r="E25" s="108">
        <v>8513.0500000000011</v>
      </c>
      <c r="F25" s="109" t="s">
        <v>12</v>
      </c>
    </row>
    <row r="26" spans="2:12" ht="12.5">
      <c r="B26" s="34">
        <v>45779.391550925924</v>
      </c>
      <c r="C26" s="107">
        <v>239</v>
      </c>
      <c r="D26" s="108">
        <v>18.690000000000001</v>
      </c>
      <c r="E26" s="108">
        <v>4466.91</v>
      </c>
      <c r="F26" s="109" t="s">
        <v>12</v>
      </c>
    </row>
    <row r="27" spans="2:12" ht="12.5">
      <c r="B27" s="34">
        <v>45779.391574074078</v>
      </c>
      <c r="C27" s="107">
        <v>49</v>
      </c>
      <c r="D27" s="108">
        <v>18.68</v>
      </c>
      <c r="E27" s="108">
        <v>915.31999999999994</v>
      </c>
      <c r="F27" s="109" t="s">
        <v>12</v>
      </c>
    </row>
    <row r="28" spans="2:12" ht="12.5">
      <c r="B28" s="34">
        <v>45779.391574074078</v>
      </c>
      <c r="C28" s="107">
        <v>49</v>
      </c>
      <c r="D28" s="108">
        <v>18.68</v>
      </c>
      <c r="E28" s="108">
        <v>915.31999999999994</v>
      </c>
      <c r="F28" s="109" t="s">
        <v>12</v>
      </c>
    </row>
    <row r="29" spans="2:12" ht="12.5">
      <c r="B29" s="34">
        <v>45779.391574074078</v>
      </c>
      <c r="C29" s="107">
        <v>135</v>
      </c>
      <c r="D29" s="108">
        <v>18.68</v>
      </c>
      <c r="E29" s="108">
        <v>2521.8000000000002</v>
      </c>
      <c r="F29" s="109" t="s">
        <v>12</v>
      </c>
    </row>
    <row r="30" spans="2:12" ht="12.5">
      <c r="B30" s="34">
        <v>45779.397361111114</v>
      </c>
      <c r="C30" s="107">
        <v>200</v>
      </c>
      <c r="D30" s="108">
        <v>18.690000000000001</v>
      </c>
      <c r="E30" s="108">
        <v>3738.0000000000005</v>
      </c>
      <c r="F30" s="109" t="s">
        <v>12</v>
      </c>
    </row>
    <row r="31" spans="2:12" ht="12.5">
      <c r="B31" s="34">
        <v>45779.399872685186</v>
      </c>
      <c r="C31" s="107">
        <v>326</v>
      </c>
      <c r="D31" s="108">
        <v>18.72</v>
      </c>
      <c r="E31" s="108">
        <v>6102.7199999999993</v>
      </c>
      <c r="F31" s="109" t="s">
        <v>12</v>
      </c>
    </row>
    <row r="32" spans="2:12" ht="12.5">
      <c r="B32" s="34">
        <v>45779.399872685186</v>
      </c>
      <c r="C32" s="107">
        <v>326</v>
      </c>
      <c r="D32" s="108">
        <v>18.72</v>
      </c>
      <c r="E32" s="108">
        <v>6102.7199999999993</v>
      </c>
      <c r="F32" s="109" t="s">
        <v>12</v>
      </c>
    </row>
    <row r="33" spans="2:6" ht="12.5">
      <c r="B33" s="34">
        <v>45779.401122685187</v>
      </c>
      <c r="C33" s="107">
        <v>354</v>
      </c>
      <c r="D33" s="108">
        <v>18.72</v>
      </c>
      <c r="E33" s="108">
        <v>6626.8799999999992</v>
      </c>
      <c r="F33" s="109" t="s">
        <v>12</v>
      </c>
    </row>
    <row r="34" spans="2:6" ht="12.5">
      <c r="B34" s="34">
        <v>45779.404490740744</v>
      </c>
      <c r="C34" s="107">
        <v>189</v>
      </c>
      <c r="D34" s="108">
        <v>18.68</v>
      </c>
      <c r="E34" s="108">
        <v>3530.52</v>
      </c>
      <c r="F34" s="109" t="s">
        <v>12</v>
      </c>
    </row>
    <row r="35" spans="2:6" ht="12.5">
      <c r="B35" s="34">
        <v>45779.405509259261</v>
      </c>
      <c r="C35" s="107">
        <v>36</v>
      </c>
      <c r="D35" s="108">
        <v>18.68</v>
      </c>
      <c r="E35" s="108">
        <v>672.48</v>
      </c>
      <c r="F35" s="109" t="s">
        <v>12</v>
      </c>
    </row>
    <row r="36" spans="2:6" ht="12.5">
      <c r="B36" s="34">
        <v>45779.405671296299</v>
      </c>
      <c r="C36" s="107">
        <v>256</v>
      </c>
      <c r="D36" s="108">
        <v>18.670000000000002</v>
      </c>
      <c r="E36" s="108">
        <v>4779.5200000000004</v>
      </c>
      <c r="F36" s="109" t="s">
        <v>12</v>
      </c>
    </row>
    <row r="37" spans="2:6" ht="12.5">
      <c r="B37" s="34">
        <v>45779.405671296299</v>
      </c>
      <c r="C37" s="107">
        <v>243</v>
      </c>
      <c r="D37" s="108">
        <v>18.670000000000002</v>
      </c>
      <c r="E37" s="108">
        <v>4536.8100000000004</v>
      </c>
      <c r="F37" s="109" t="s">
        <v>12</v>
      </c>
    </row>
    <row r="38" spans="2:6" ht="12.5">
      <c r="B38" s="34">
        <v>45779.413703703707</v>
      </c>
      <c r="C38" s="107">
        <v>56</v>
      </c>
      <c r="D38" s="108">
        <v>18.72</v>
      </c>
      <c r="E38" s="108">
        <v>1048.32</v>
      </c>
      <c r="F38" s="109" t="s">
        <v>12</v>
      </c>
    </row>
    <row r="39" spans="2:6" ht="12.5">
      <c r="B39" s="34">
        <v>45779.413703703707</v>
      </c>
      <c r="C39" s="107">
        <v>87</v>
      </c>
      <c r="D39" s="108">
        <v>18.72</v>
      </c>
      <c r="E39" s="108">
        <v>1628.6399999999999</v>
      </c>
      <c r="F39" s="109" t="s">
        <v>12</v>
      </c>
    </row>
    <row r="40" spans="2:6" ht="12.5">
      <c r="B40" s="34">
        <v>45779.414733796293</v>
      </c>
      <c r="C40" s="107">
        <v>261</v>
      </c>
      <c r="D40" s="108">
        <v>18.71</v>
      </c>
      <c r="E40" s="108">
        <v>4883.3100000000004</v>
      </c>
      <c r="F40" s="109" t="s">
        <v>12</v>
      </c>
    </row>
    <row r="41" spans="2:6" ht="12.5">
      <c r="B41" s="34">
        <v>45779.414733796293</v>
      </c>
      <c r="C41" s="107">
        <v>110</v>
      </c>
      <c r="D41" s="108">
        <v>18.71</v>
      </c>
      <c r="E41" s="108">
        <v>2058.1</v>
      </c>
      <c r="F41" s="109" t="s">
        <v>12</v>
      </c>
    </row>
    <row r="42" spans="2:6" ht="12.5">
      <c r="B42" s="34">
        <v>45779.414733796293</v>
      </c>
      <c r="C42" s="107">
        <v>344</v>
      </c>
      <c r="D42" s="108">
        <v>18.71</v>
      </c>
      <c r="E42" s="108">
        <v>6436.2400000000007</v>
      </c>
      <c r="F42" s="109" t="s">
        <v>12</v>
      </c>
    </row>
    <row r="43" spans="2:6" ht="12.5">
      <c r="B43" s="34">
        <v>45779.41510416667</v>
      </c>
      <c r="C43" s="107">
        <v>245</v>
      </c>
      <c r="D43" s="108">
        <v>18.7</v>
      </c>
      <c r="E43" s="108">
        <v>4581.5</v>
      </c>
      <c r="F43" s="109" t="s">
        <v>12</v>
      </c>
    </row>
    <row r="44" spans="2:6" ht="12.5">
      <c r="B44" s="34">
        <v>45779.422812500001</v>
      </c>
      <c r="C44" s="107">
        <v>47</v>
      </c>
      <c r="D44" s="108">
        <v>18.75</v>
      </c>
      <c r="E44" s="108">
        <v>881.25</v>
      </c>
      <c r="F44" s="109" t="s">
        <v>12</v>
      </c>
    </row>
    <row r="45" spans="2:6" ht="12.5">
      <c r="B45" s="34">
        <v>45779.422812500001</v>
      </c>
      <c r="C45" s="107">
        <v>101</v>
      </c>
      <c r="D45" s="108">
        <v>18.75</v>
      </c>
      <c r="E45" s="108">
        <v>1893.75</v>
      </c>
      <c r="F45" s="109" t="s">
        <v>12</v>
      </c>
    </row>
    <row r="46" spans="2:6" ht="12.5">
      <c r="B46" s="34">
        <v>45779.424016203702</v>
      </c>
      <c r="C46" s="107">
        <v>117</v>
      </c>
      <c r="D46" s="108">
        <v>18.77</v>
      </c>
      <c r="E46" s="108">
        <v>2196.09</v>
      </c>
      <c r="F46" s="109" t="s">
        <v>12</v>
      </c>
    </row>
    <row r="47" spans="2:6" ht="12.5">
      <c r="B47" s="34">
        <v>45779.424016203702</v>
      </c>
      <c r="C47" s="107">
        <v>133</v>
      </c>
      <c r="D47" s="108">
        <v>18.77</v>
      </c>
      <c r="E47" s="108">
        <v>2496.41</v>
      </c>
      <c r="F47" s="109" t="s">
        <v>12</v>
      </c>
    </row>
    <row r="48" spans="2:6" ht="12.5">
      <c r="B48" s="34">
        <v>45779.424444444441</v>
      </c>
      <c r="C48" s="107">
        <v>51</v>
      </c>
      <c r="D48" s="108">
        <v>18.760000000000002</v>
      </c>
      <c r="E48" s="108">
        <v>956.7600000000001</v>
      </c>
      <c r="F48" s="109" t="s">
        <v>12</v>
      </c>
    </row>
    <row r="49" spans="2:6" ht="12.5">
      <c r="B49" s="34">
        <v>45779.424444444441</v>
      </c>
      <c r="C49" s="107">
        <v>59</v>
      </c>
      <c r="D49" s="108">
        <v>18.760000000000002</v>
      </c>
      <c r="E49" s="108">
        <v>1106.8400000000001</v>
      </c>
      <c r="F49" s="109" t="s">
        <v>12</v>
      </c>
    </row>
    <row r="50" spans="2:6" ht="12.5">
      <c r="B50" s="34">
        <v>45779.424444444441</v>
      </c>
      <c r="C50" s="107">
        <v>279</v>
      </c>
      <c r="D50" s="108">
        <v>18.760000000000002</v>
      </c>
      <c r="E50" s="108">
        <v>5234.0400000000009</v>
      </c>
      <c r="F50" s="109" t="s">
        <v>12</v>
      </c>
    </row>
    <row r="51" spans="2:6" ht="12.5">
      <c r="B51" s="34">
        <v>45779.424444444441</v>
      </c>
      <c r="C51" s="107">
        <v>338</v>
      </c>
      <c r="D51" s="108">
        <v>18.760000000000002</v>
      </c>
      <c r="E51" s="108">
        <v>6340.88</v>
      </c>
      <c r="F51" s="109" t="s">
        <v>12</v>
      </c>
    </row>
    <row r="52" spans="2:6" ht="12.5">
      <c r="B52" s="34">
        <v>45779.426736111112</v>
      </c>
      <c r="C52" s="107">
        <v>234</v>
      </c>
      <c r="D52" s="108">
        <v>18.75</v>
      </c>
      <c r="E52" s="108">
        <v>4387.5</v>
      </c>
      <c r="F52" s="109" t="s">
        <v>12</v>
      </c>
    </row>
    <row r="53" spans="2:6" ht="12.5">
      <c r="B53" s="34">
        <v>45779.429525462961</v>
      </c>
      <c r="C53" s="107">
        <v>244</v>
      </c>
      <c r="D53" s="108">
        <v>18.71</v>
      </c>
      <c r="E53" s="108">
        <v>4565.24</v>
      </c>
      <c r="F53" s="109" t="s">
        <v>12</v>
      </c>
    </row>
    <row r="54" spans="2:6" ht="12.5">
      <c r="B54" s="34">
        <v>45779.429525462961</v>
      </c>
      <c r="C54" s="107">
        <v>267</v>
      </c>
      <c r="D54" s="108">
        <v>18.72</v>
      </c>
      <c r="E54" s="108">
        <v>4998.24</v>
      </c>
      <c r="F54" s="109" t="s">
        <v>12</v>
      </c>
    </row>
    <row r="55" spans="2:6" ht="12.5">
      <c r="B55" s="34">
        <v>45779.437557870369</v>
      </c>
      <c r="C55" s="107">
        <v>133</v>
      </c>
      <c r="D55" s="108">
        <v>18.7</v>
      </c>
      <c r="E55" s="108">
        <v>2487.1</v>
      </c>
      <c r="F55" s="109" t="s">
        <v>12</v>
      </c>
    </row>
    <row r="56" spans="2:6" ht="12.5">
      <c r="B56" s="34">
        <v>45779.437557870369</v>
      </c>
      <c r="C56" s="107">
        <v>364</v>
      </c>
      <c r="D56" s="108">
        <v>18.7</v>
      </c>
      <c r="E56" s="108">
        <v>6806.8</v>
      </c>
      <c r="F56" s="109" t="s">
        <v>12</v>
      </c>
    </row>
    <row r="57" spans="2:6" ht="12.5">
      <c r="B57" s="34">
        <v>45779.437569444446</v>
      </c>
      <c r="C57" s="107">
        <v>258</v>
      </c>
      <c r="D57" s="108">
        <v>18.690000000000001</v>
      </c>
      <c r="E57" s="108">
        <v>4822.0200000000004</v>
      </c>
      <c r="F57" s="109" t="s">
        <v>12</v>
      </c>
    </row>
    <row r="58" spans="2:6" ht="12.5">
      <c r="B58" s="34">
        <v>45779.440787037034</v>
      </c>
      <c r="C58" s="107">
        <v>442</v>
      </c>
      <c r="D58" s="108">
        <v>18.68</v>
      </c>
      <c r="E58" s="108">
        <v>8256.56</v>
      </c>
      <c r="F58" s="109" t="s">
        <v>12</v>
      </c>
    </row>
    <row r="59" spans="2:6" ht="12.5">
      <c r="B59" s="34">
        <v>45779.440787037034</v>
      </c>
      <c r="C59" s="107">
        <v>65</v>
      </c>
      <c r="D59" s="108">
        <v>18.68</v>
      </c>
      <c r="E59" s="108">
        <v>1214.2</v>
      </c>
      <c r="F59" s="109" t="s">
        <v>12</v>
      </c>
    </row>
    <row r="60" spans="2:6" ht="12.5">
      <c r="B60" s="34">
        <v>45779.447187500002</v>
      </c>
      <c r="C60" s="107">
        <v>239</v>
      </c>
      <c r="D60" s="108">
        <v>18.670000000000002</v>
      </c>
      <c r="E60" s="108">
        <v>4462.13</v>
      </c>
      <c r="F60" s="109" t="s">
        <v>12</v>
      </c>
    </row>
    <row r="61" spans="2:6" ht="12.5">
      <c r="B61" s="34">
        <v>45779.447187500002</v>
      </c>
      <c r="C61" s="107">
        <v>262</v>
      </c>
      <c r="D61" s="108">
        <v>18.670000000000002</v>
      </c>
      <c r="E61" s="108">
        <v>4891.5400000000009</v>
      </c>
      <c r="F61" s="109" t="s">
        <v>12</v>
      </c>
    </row>
    <row r="62" spans="2:6" ht="12.5">
      <c r="B62" s="34">
        <v>45779.448680555557</v>
      </c>
      <c r="C62" s="107">
        <v>27</v>
      </c>
      <c r="D62" s="108">
        <v>18.66</v>
      </c>
      <c r="E62" s="108">
        <v>503.82</v>
      </c>
      <c r="F62" s="109" t="s">
        <v>12</v>
      </c>
    </row>
    <row r="63" spans="2:6" ht="12.5">
      <c r="B63" s="34">
        <v>45779.449814814812</v>
      </c>
      <c r="C63" s="107">
        <v>10</v>
      </c>
      <c r="D63" s="108">
        <v>18.66</v>
      </c>
      <c r="E63" s="108">
        <v>186.6</v>
      </c>
      <c r="F63" s="109" t="s">
        <v>12</v>
      </c>
    </row>
    <row r="64" spans="2:6" ht="12.5">
      <c r="B64" s="34">
        <v>45779.449814814812</v>
      </c>
      <c r="C64" s="107">
        <v>231</v>
      </c>
      <c r="D64" s="108">
        <v>18.66</v>
      </c>
      <c r="E64" s="108">
        <v>4310.46</v>
      </c>
      <c r="F64" s="109" t="s">
        <v>12</v>
      </c>
    </row>
    <row r="65" spans="2:6" ht="12.5">
      <c r="B65" s="34">
        <v>45779.451458333337</v>
      </c>
      <c r="C65" s="107">
        <v>261</v>
      </c>
      <c r="D65" s="108">
        <v>18.649999999999999</v>
      </c>
      <c r="E65" s="108">
        <v>4867.6499999999996</v>
      </c>
      <c r="F65" s="109" t="s">
        <v>12</v>
      </c>
    </row>
    <row r="66" spans="2:6" ht="12.5">
      <c r="B66" s="34">
        <v>45779.460057870368</v>
      </c>
      <c r="C66" s="107">
        <v>524</v>
      </c>
      <c r="D66" s="108">
        <v>18.62</v>
      </c>
      <c r="E66" s="108">
        <v>9756.880000000001</v>
      </c>
      <c r="F66" s="109" t="s">
        <v>12</v>
      </c>
    </row>
    <row r="67" spans="2:6" ht="12.5">
      <c r="B67" s="34">
        <v>45779.460057870368</v>
      </c>
      <c r="C67" s="107">
        <v>264</v>
      </c>
      <c r="D67" s="108">
        <v>18.62</v>
      </c>
      <c r="E67" s="108">
        <v>4915.68</v>
      </c>
      <c r="F67" s="109" t="s">
        <v>12</v>
      </c>
    </row>
    <row r="68" spans="2:6" ht="12.5">
      <c r="B68" s="34">
        <v>45779.460057870368</v>
      </c>
      <c r="C68" s="107">
        <v>244</v>
      </c>
      <c r="D68" s="108">
        <v>18.63</v>
      </c>
      <c r="E68" s="108">
        <v>4545.7199999999993</v>
      </c>
      <c r="F68" s="109" t="s">
        <v>12</v>
      </c>
    </row>
    <row r="69" spans="2:6" ht="12.5">
      <c r="B69" s="34">
        <v>45779.466620370367</v>
      </c>
      <c r="C69" s="107">
        <v>524</v>
      </c>
      <c r="D69" s="108">
        <v>18.649999999999999</v>
      </c>
      <c r="E69" s="108">
        <v>9772.5999999999985</v>
      </c>
      <c r="F69" s="109" t="s">
        <v>12</v>
      </c>
    </row>
    <row r="70" spans="2:6" ht="12.5">
      <c r="B70" s="34">
        <v>45779.473738425928</v>
      </c>
      <c r="C70" s="107">
        <v>249</v>
      </c>
      <c r="D70" s="108">
        <v>18.62</v>
      </c>
      <c r="E70" s="108">
        <v>4636.38</v>
      </c>
      <c r="F70" s="109" t="s">
        <v>12</v>
      </c>
    </row>
    <row r="71" spans="2:6" ht="12.5">
      <c r="B71" s="34">
        <v>45779.478530092594</v>
      </c>
      <c r="C71" s="107">
        <v>225</v>
      </c>
      <c r="D71" s="108">
        <v>18.649999999999999</v>
      </c>
      <c r="E71" s="108">
        <v>4196.25</v>
      </c>
      <c r="F71" s="109" t="s">
        <v>12</v>
      </c>
    </row>
    <row r="72" spans="2:6" ht="12.5">
      <c r="B72" s="34">
        <v>45779.478530092594</v>
      </c>
      <c r="C72" s="107">
        <v>6</v>
      </c>
      <c r="D72" s="108">
        <v>18.649999999999999</v>
      </c>
      <c r="E72" s="108">
        <v>111.89999999999999</v>
      </c>
      <c r="F72" s="109" t="s">
        <v>12</v>
      </c>
    </row>
    <row r="73" spans="2:6" ht="12.5">
      <c r="B73" s="34">
        <v>45779.48097222222</v>
      </c>
      <c r="C73" s="107">
        <v>58</v>
      </c>
      <c r="D73" s="108">
        <v>18.66</v>
      </c>
      <c r="E73" s="108">
        <v>1082.28</v>
      </c>
      <c r="F73" s="109" t="s">
        <v>12</v>
      </c>
    </row>
    <row r="74" spans="2:6" ht="12.5">
      <c r="B74" s="34">
        <v>45779.48097222222</v>
      </c>
      <c r="C74" s="107">
        <v>58</v>
      </c>
      <c r="D74" s="108">
        <v>18.66</v>
      </c>
      <c r="E74" s="108">
        <v>1082.28</v>
      </c>
      <c r="F74" s="109" t="s">
        <v>12</v>
      </c>
    </row>
    <row r="75" spans="2:6" ht="12.5">
      <c r="B75" s="34">
        <v>45779.48097222222</v>
      </c>
      <c r="C75" s="107">
        <v>135</v>
      </c>
      <c r="D75" s="108">
        <v>18.66</v>
      </c>
      <c r="E75" s="108">
        <v>2519.1</v>
      </c>
      <c r="F75" s="109" t="s">
        <v>12</v>
      </c>
    </row>
    <row r="76" spans="2:6" ht="12.5">
      <c r="B76" s="34">
        <v>45779.485196759262</v>
      </c>
      <c r="C76" s="107">
        <v>277</v>
      </c>
      <c r="D76" s="108">
        <v>18.690000000000001</v>
      </c>
      <c r="E76" s="108">
        <v>5177.13</v>
      </c>
      <c r="F76" s="109" t="s">
        <v>12</v>
      </c>
    </row>
    <row r="77" spans="2:6" ht="12.5">
      <c r="B77" s="34">
        <v>45779.486909722225</v>
      </c>
      <c r="C77" s="107">
        <v>59</v>
      </c>
      <c r="D77" s="108">
        <v>18.7</v>
      </c>
      <c r="E77" s="108">
        <v>1103.3</v>
      </c>
      <c r="F77" s="109" t="s">
        <v>12</v>
      </c>
    </row>
    <row r="78" spans="2:6" ht="12.5">
      <c r="B78" s="34">
        <v>45779.486909722225</v>
      </c>
      <c r="C78" s="107">
        <v>63</v>
      </c>
      <c r="D78" s="108">
        <v>18.7</v>
      </c>
      <c r="E78" s="108">
        <v>1178.0999999999999</v>
      </c>
      <c r="F78" s="109" t="s">
        <v>12</v>
      </c>
    </row>
    <row r="79" spans="2:6" ht="12.5">
      <c r="B79" s="34">
        <v>45779.488182870373</v>
      </c>
      <c r="C79" s="107">
        <v>56</v>
      </c>
      <c r="D79" s="108">
        <v>18.7</v>
      </c>
      <c r="E79" s="108">
        <v>1047.2</v>
      </c>
      <c r="F79" s="109" t="s">
        <v>12</v>
      </c>
    </row>
    <row r="80" spans="2:6" ht="12.5">
      <c r="B80" s="34">
        <v>45779.488888888889</v>
      </c>
      <c r="C80" s="107">
        <v>57</v>
      </c>
      <c r="D80" s="108">
        <v>18.7</v>
      </c>
      <c r="E80" s="108">
        <v>1065.8999999999999</v>
      </c>
      <c r="F80" s="109" t="s">
        <v>12</v>
      </c>
    </row>
    <row r="81" spans="2:6" ht="12.5">
      <c r="B81" s="34">
        <v>45779.488888888889</v>
      </c>
      <c r="C81" s="107">
        <v>52</v>
      </c>
      <c r="D81" s="108">
        <v>18.7</v>
      </c>
      <c r="E81" s="108">
        <v>972.4</v>
      </c>
      <c r="F81" s="109" t="s">
        <v>12</v>
      </c>
    </row>
    <row r="82" spans="2:6" ht="12.5">
      <c r="B82" s="34">
        <v>45779.489479166667</v>
      </c>
      <c r="C82" s="107">
        <v>52</v>
      </c>
      <c r="D82" s="108">
        <v>18.68</v>
      </c>
      <c r="E82" s="108">
        <v>971.36</v>
      </c>
      <c r="F82" s="109" t="s">
        <v>12</v>
      </c>
    </row>
    <row r="83" spans="2:6" ht="12.5">
      <c r="B83" s="34">
        <v>45779.489479166667</v>
      </c>
      <c r="C83" s="107">
        <v>345</v>
      </c>
      <c r="D83" s="108">
        <v>18.68</v>
      </c>
      <c r="E83" s="108">
        <v>6444.5999999999995</v>
      </c>
      <c r="F83" s="109" t="s">
        <v>12</v>
      </c>
    </row>
    <row r="84" spans="2:6" ht="12.5">
      <c r="B84" s="34">
        <v>45779.489479166667</v>
      </c>
      <c r="C84" s="107">
        <v>345</v>
      </c>
      <c r="D84" s="108">
        <v>18.68</v>
      </c>
      <c r="E84" s="108">
        <v>6444.5999999999995</v>
      </c>
      <c r="F84" s="109" t="s">
        <v>12</v>
      </c>
    </row>
    <row r="85" spans="2:6" ht="12.5">
      <c r="B85" s="34">
        <v>45779.494675925926</v>
      </c>
      <c r="C85" s="107">
        <v>89</v>
      </c>
      <c r="D85" s="108">
        <v>18.72</v>
      </c>
      <c r="E85" s="108">
        <v>1666.08</v>
      </c>
      <c r="F85" s="109" t="s">
        <v>12</v>
      </c>
    </row>
    <row r="86" spans="2:6" ht="12.5">
      <c r="B86" s="34">
        <v>45779.494675925926</v>
      </c>
      <c r="C86" s="107">
        <v>194</v>
      </c>
      <c r="D86" s="108">
        <v>18.72</v>
      </c>
      <c r="E86" s="108">
        <v>3631.68</v>
      </c>
      <c r="F86" s="109" t="s">
        <v>12</v>
      </c>
    </row>
    <row r="87" spans="2:6" ht="12.5">
      <c r="B87" s="34">
        <v>45779.499814814815</v>
      </c>
      <c r="C87" s="107">
        <v>67</v>
      </c>
      <c r="D87" s="108">
        <v>18.71</v>
      </c>
      <c r="E87" s="108">
        <v>1253.5700000000002</v>
      </c>
      <c r="F87" s="109" t="s">
        <v>12</v>
      </c>
    </row>
    <row r="88" spans="2:6" ht="12.5">
      <c r="B88" s="34">
        <v>45779.499814814815</v>
      </c>
      <c r="C88" s="107">
        <v>186</v>
      </c>
      <c r="D88" s="108">
        <v>18.71</v>
      </c>
      <c r="E88" s="108">
        <v>3480.06</v>
      </c>
      <c r="F88" s="109" t="s">
        <v>12</v>
      </c>
    </row>
    <row r="89" spans="2:6" ht="12.5">
      <c r="B89" s="34">
        <v>45779.503854166665</v>
      </c>
      <c r="C89" s="107">
        <v>255</v>
      </c>
      <c r="D89" s="108">
        <v>18.71</v>
      </c>
      <c r="E89" s="108">
        <v>4771.05</v>
      </c>
      <c r="F89" s="109" t="s">
        <v>12</v>
      </c>
    </row>
    <row r="90" spans="2:6" ht="12.5">
      <c r="B90" s="34">
        <v>45779.508344907408</v>
      </c>
      <c r="C90" s="107">
        <v>235</v>
      </c>
      <c r="D90" s="108">
        <v>18.72</v>
      </c>
      <c r="E90" s="108">
        <v>4399.2</v>
      </c>
      <c r="F90" s="109" t="s">
        <v>12</v>
      </c>
    </row>
    <row r="91" spans="2:6" ht="12.5">
      <c r="B91" s="34">
        <v>45779.510775462964</v>
      </c>
      <c r="C91" s="107">
        <v>498</v>
      </c>
      <c r="D91" s="108">
        <v>18.73</v>
      </c>
      <c r="E91" s="108">
        <v>9327.5400000000009</v>
      </c>
      <c r="F91" s="109" t="s">
        <v>12</v>
      </c>
    </row>
    <row r="92" spans="2:6" ht="12.5">
      <c r="B92" s="34">
        <v>45779.511053240742</v>
      </c>
      <c r="C92" s="107">
        <v>144</v>
      </c>
      <c r="D92" s="108">
        <v>18.72</v>
      </c>
      <c r="E92" s="108">
        <v>2695.68</v>
      </c>
      <c r="F92" s="109" t="s">
        <v>12</v>
      </c>
    </row>
    <row r="93" spans="2:6" ht="12.5">
      <c r="B93" s="34">
        <v>45779.511053240742</v>
      </c>
      <c r="C93" s="107">
        <v>73</v>
      </c>
      <c r="D93" s="108">
        <v>18.72</v>
      </c>
      <c r="E93" s="108">
        <v>1366.56</v>
      </c>
      <c r="F93" s="109" t="s">
        <v>12</v>
      </c>
    </row>
    <row r="94" spans="2:6" ht="12.5">
      <c r="B94" s="34">
        <v>45779.511053240742</v>
      </c>
      <c r="C94" s="107">
        <v>24</v>
      </c>
      <c r="D94" s="108">
        <v>18.72</v>
      </c>
      <c r="E94" s="108">
        <v>449.28</v>
      </c>
      <c r="F94" s="109" t="s">
        <v>12</v>
      </c>
    </row>
    <row r="95" spans="2:6" ht="12.5">
      <c r="B95" s="34">
        <v>45779.514479166668</v>
      </c>
      <c r="C95" s="107">
        <v>16</v>
      </c>
      <c r="D95" s="108">
        <v>18.71</v>
      </c>
      <c r="E95" s="108">
        <v>299.36</v>
      </c>
      <c r="F95" s="109" t="s">
        <v>12</v>
      </c>
    </row>
    <row r="96" spans="2:6" ht="12.5">
      <c r="B96" s="34">
        <v>45779.514479166668</v>
      </c>
      <c r="C96" s="107">
        <v>233</v>
      </c>
      <c r="D96" s="108">
        <v>18.71</v>
      </c>
      <c r="E96" s="108">
        <v>4359.43</v>
      </c>
      <c r="F96" s="109" t="s">
        <v>12</v>
      </c>
    </row>
    <row r="97" spans="2:6" ht="12.5">
      <c r="B97" s="34">
        <v>45779.520833333336</v>
      </c>
      <c r="C97" s="107">
        <v>231</v>
      </c>
      <c r="D97" s="108">
        <v>18.690000000000001</v>
      </c>
      <c r="E97" s="108">
        <v>4317.3900000000003</v>
      </c>
      <c r="F97" s="109" t="s">
        <v>12</v>
      </c>
    </row>
    <row r="98" spans="2:6" ht="12.5">
      <c r="B98" s="34">
        <v>45779.520833333336</v>
      </c>
      <c r="C98" s="107">
        <v>5</v>
      </c>
      <c r="D98" s="108">
        <v>18.690000000000001</v>
      </c>
      <c r="E98" s="108">
        <v>93.45</v>
      </c>
      <c r="F98" s="109" t="s">
        <v>12</v>
      </c>
    </row>
    <row r="99" spans="2:6" ht="12.5">
      <c r="B99" s="34">
        <v>45779.520833333336</v>
      </c>
      <c r="C99" s="107">
        <v>235</v>
      </c>
      <c r="D99" s="108">
        <v>18.690000000000001</v>
      </c>
      <c r="E99" s="108">
        <v>4392.1500000000005</v>
      </c>
      <c r="F99" s="109" t="s">
        <v>12</v>
      </c>
    </row>
    <row r="100" spans="2:6" ht="12.5">
      <c r="B100" s="34">
        <v>45779.522719907407</v>
      </c>
      <c r="C100" s="107">
        <v>244</v>
      </c>
      <c r="D100" s="108">
        <v>18.670000000000002</v>
      </c>
      <c r="E100" s="108">
        <v>4555.4800000000005</v>
      </c>
      <c r="F100" s="109" t="s">
        <v>12</v>
      </c>
    </row>
    <row r="101" spans="2:6" ht="12.5">
      <c r="B101" s="34">
        <v>45779.532187500001</v>
      </c>
      <c r="C101" s="107">
        <v>216</v>
      </c>
      <c r="D101" s="108">
        <v>18.71</v>
      </c>
      <c r="E101" s="108">
        <v>4041.36</v>
      </c>
      <c r="F101" s="109" t="s">
        <v>12</v>
      </c>
    </row>
    <row r="102" spans="2:6" ht="12.5">
      <c r="B102" s="34">
        <v>45779.532187500001</v>
      </c>
      <c r="C102" s="107">
        <v>54</v>
      </c>
      <c r="D102" s="108">
        <v>18.71</v>
      </c>
      <c r="E102" s="108">
        <v>1010.34</v>
      </c>
      <c r="F102" s="109" t="s">
        <v>12</v>
      </c>
    </row>
    <row r="103" spans="2:6" ht="12.5">
      <c r="B103" s="34">
        <v>45779.535555555558</v>
      </c>
      <c r="C103" s="107">
        <v>64</v>
      </c>
      <c r="D103" s="108">
        <v>18.72</v>
      </c>
      <c r="E103" s="108">
        <v>1198.08</v>
      </c>
      <c r="F103" s="109" t="s">
        <v>12</v>
      </c>
    </row>
    <row r="104" spans="2:6" ht="12.5">
      <c r="B104" s="34">
        <v>45779.535555555558</v>
      </c>
      <c r="C104" s="107">
        <v>55</v>
      </c>
      <c r="D104" s="108">
        <v>18.72</v>
      </c>
      <c r="E104" s="108">
        <v>1029.5999999999999</v>
      </c>
      <c r="F104" s="109" t="s">
        <v>12</v>
      </c>
    </row>
    <row r="105" spans="2:6" ht="12.5">
      <c r="B105" s="34">
        <v>45779.537245370368</v>
      </c>
      <c r="C105" s="107">
        <v>272</v>
      </c>
      <c r="D105" s="108">
        <v>18.72</v>
      </c>
      <c r="E105" s="108">
        <v>5091.84</v>
      </c>
      <c r="F105" s="109" t="s">
        <v>12</v>
      </c>
    </row>
    <row r="106" spans="2:6" ht="12.5">
      <c r="B106" s="34">
        <v>45779.540706018517</v>
      </c>
      <c r="C106" s="107">
        <v>62</v>
      </c>
      <c r="D106" s="108">
        <v>18.73</v>
      </c>
      <c r="E106" s="108">
        <v>1161.26</v>
      </c>
      <c r="F106" s="109" t="s">
        <v>12</v>
      </c>
    </row>
    <row r="107" spans="2:6" ht="12.5">
      <c r="B107" s="34">
        <v>45779.540706018517</v>
      </c>
      <c r="C107" s="107">
        <v>58</v>
      </c>
      <c r="D107" s="108">
        <v>18.73</v>
      </c>
      <c r="E107" s="108">
        <v>1086.3399999999999</v>
      </c>
      <c r="F107" s="109" t="s">
        <v>12</v>
      </c>
    </row>
    <row r="108" spans="2:6" ht="12.5">
      <c r="B108" s="34">
        <v>45779.541574074072</v>
      </c>
      <c r="C108" s="107">
        <v>456</v>
      </c>
      <c r="D108" s="108">
        <v>18.71</v>
      </c>
      <c r="E108" s="108">
        <v>8531.76</v>
      </c>
      <c r="F108" s="109" t="s">
        <v>12</v>
      </c>
    </row>
    <row r="109" spans="2:6" ht="12.5">
      <c r="B109" s="34">
        <v>45779.547569444447</v>
      </c>
      <c r="C109" s="107">
        <v>122</v>
      </c>
      <c r="D109" s="108">
        <v>18.72</v>
      </c>
      <c r="E109" s="108">
        <v>2283.8399999999997</v>
      </c>
      <c r="F109" s="109" t="s">
        <v>12</v>
      </c>
    </row>
    <row r="110" spans="2:6" ht="12.5">
      <c r="B110" s="34">
        <v>45779.547569444447</v>
      </c>
      <c r="C110" s="107">
        <v>49</v>
      </c>
      <c r="D110" s="108">
        <v>18.72</v>
      </c>
      <c r="E110" s="108">
        <v>917.28</v>
      </c>
      <c r="F110" s="109" t="s">
        <v>12</v>
      </c>
    </row>
    <row r="111" spans="2:6" ht="12.5">
      <c r="B111" s="34">
        <v>45779.547569444447</v>
      </c>
      <c r="C111" s="107">
        <v>243</v>
      </c>
      <c r="D111" s="108">
        <v>18.72</v>
      </c>
      <c r="E111" s="108">
        <v>4548.96</v>
      </c>
      <c r="F111" s="109" t="s">
        <v>12</v>
      </c>
    </row>
    <row r="112" spans="2:6" ht="12.5">
      <c r="B112" s="34">
        <v>45779.547569444447</v>
      </c>
      <c r="C112" s="107">
        <v>292</v>
      </c>
      <c r="D112" s="108">
        <v>18.72</v>
      </c>
      <c r="E112" s="108">
        <v>5466.24</v>
      </c>
      <c r="F112" s="109" t="s">
        <v>12</v>
      </c>
    </row>
    <row r="113" spans="2:6" ht="12.5">
      <c r="B113" s="34">
        <v>45779.550520833334</v>
      </c>
      <c r="C113" s="107">
        <v>253</v>
      </c>
      <c r="D113" s="108">
        <v>18.7</v>
      </c>
      <c r="E113" s="108">
        <v>4731.0999999999995</v>
      </c>
      <c r="F113" s="109" t="s">
        <v>12</v>
      </c>
    </row>
    <row r="114" spans="2:6" ht="12.5">
      <c r="B114" s="34">
        <v>45779.560937499999</v>
      </c>
      <c r="C114" s="107">
        <v>21</v>
      </c>
      <c r="D114" s="108">
        <v>18.72</v>
      </c>
      <c r="E114" s="108">
        <v>393.12</v>
      </c>
      <c r="F114" s="109" t="s">
        <v>12</v>
      </c>
    </row>
    <row r="115" spans="2:6" ht="12.5">
      <c r="B115" s="34">
        <v>45779.561168981483</v>
      </c>
      <c r="C115" s="107">
        <v>61</v>
      </c>
      <c r="D115" s="108">
        <v>18.73</v>
      </c>
      <c r="E115" s="108">
        <v>1142.53</v>
      </c>
      <c r="F115" s="109" t="s">
        <v>12</v>
      </c>
    </row>
    <row r="116" spans="2:6" ht="12.5">
      <c r="B116" s="34">
        <v>45779.561168981483</v>
      </c>
      <c r="C116" s="107">
        <v>63</v>
      </c>
      <c r="D116" s="108">
        <v>18.73</v>
      </c>
      <c r="E116" s="108">
        <v>1179.99</v>
      </c>
      <c r="F116" s="109" t="s">
        <v>12</v>
      </c>
    </row>
    <row r="117" spans="2:6" ht="12.5">
      <c r="B117" s="34">
        <v>45779.562939814816</v>
      </c>
      <c r="C117" s="107">
        <v>63</v>
      </c>
      <c r="D117" s="108">
        <v>18.73</v>
      </c>
      <c r="E117" s="108">
        <v>1179.99</v>
      </c>
      <c r="F117" s="109" t="s">
        <v>12</v>
      </c>
    </row>
    <row r="118" spans="2:6" ht="12.5">
      <c r="B118" s="34">
        <v>45779.562939814816</v>
      </c>
      <c r="C118" s="107">
        <v>60</v>
      </c>
      <c r="D118" s="108">
        <v>18.73</v>
      </c>
      <c r="E118" s="108">
        <v>1123.8</v>
      </c>
      <c r="F118" s="109" t="s">
        <v>12</v>
      </c>
    </row>
    <row r="119" spans="2:6" ht="12.5">
      <c r="B119" s="34">
        <v>45779.564467592594</v>
      </c>
      <c r="C119" s="107">
        <v>59</v>
      </c>
      <c r="D119" s="108">
        <v>18.73</v>
      </c>
      <c r="E119" s="108">
        <v>1105.07</v>
      </c>
      <c r="F119" s="109" t="s">
        <v>12</v>
      </c>
    </row>
    <row r="120" spans="2:6" ht="12.5">
      <c r="B120" s="34">
        <v>45779.564467592594</v>
      </c>
      <c r="C120" s="107">
        <v>59</v>
      </c>
      <c r="D120" s="108">
        <v>18.73</v>
      </c>
      <c r="E120" s="108">
        <v>1105.07</v>
      </c>
      <c r="F120" s="109" t="s">
        <v>12</v>
      </c>
    </row>
    <row r="121" spans="2:6" ht="12.5">
      <c r="B121" s="34">
        <v>45779.564467592594</v>
      </c>
      <c r="C121" s="107">
        <v>5</v>
      </c>
      <c r="D121" s="108">
        <v>18.73</v>
      </c>
      <c r="E121" s="108">
        <v>93.65</v>
      </c>
      <c r="F121" s="109" t="s">
        <v>12</v>
      </c>
    </row>
    <row r="122" spans="2:6" ht="12.5">
      <c r="B122" s="34">
        <v>45779.566006944442</v>
      </c>
      <c r="C122" s="107">
        <v>265</v>
      </c>
      <c r="D122" s="108">
        <v>18.72</v>
      </c>
      <c r="E122" s="108">
        <v>4960.7999999999993</v>
      </c>
      <c r="F122" s="109" t="s">
        <v>12</v>
      </c>
    </row>
    <row r="123" spans="2:6" ht="12.5">
      <c r="B123" s="34">
        <v>45779.566481481481</v>
      </c>
      <c r="C123" s="107">
        <v>238</v>
      </c>
      <c r="D123" s="108">
        <v>18.7</v>
      </c>
      <c r="E123" s="108">
        <v>4450.5999999999995</v>
      </c>
      <c r="F123" s="109" t="s">
        <v>12</v>
      </c>
    </row>
    <row r="124" spans="2:6" ht="12.5">
      <c r="B124" s="34">
        <v>45779.566481481481</v>
      </c>
      <c r="C124" s="107">
        <v>230</v>
      </c>
      <c r="D124" s="108">
        <v>18.7</v>
      </c>
      <c r="E124" s="108">
        <v>4301</v>
      </c>
      <c r="F124" s="109" t="s">
        <v>12</v>
      </c>
    </row>
    <row r="125" spans="2:6" ht="12.5">
      <c r="B125" s="34">
        <v>45779.573946759258</v>
      </c>
      <c r="C125" s="107">
        <v>233</v>
      </c>
      <c r="D125" s="108">
        <v>18.690000000000001</v>
      </c>
      <c r="E125" s="108">
        <v>4354.7700000000004</v>
      </c>
      <c r="F125" s="109" t="s">
        <v>12</v>
      </c>
    </row>
    <row r="126" spans="2:6" ht="12.5">
      <c r="B126" s="34">
        <v>45779.592592592591</v>
      </c>
      <c r="C126" s="107">
        <v>249</v>
      </c>
      <c r="D126" s="108">
        <v>18.68</v>
      </c>
      <c r="E126" s="108">
        <v>4651.32</v>
      </c>
      <c r="F126" s="109" t="s">
        <v>12</v>
      </c>
    </row>
    <row r="127" spans="2:6" ht="12.5">
      <c r="B127" s="34">
        <v>45779.600034722222</v>
      </c>
      <c r="C127" s="107">
        <v>144</v>
      </c>
      <c r="D127" s="108">
        <v>18.73</v>
      </c>
      <c r="E127" s="108">
        <v>2697.12</v>
      </c>
      <c r="F127" s="109" t="s">
        <v>12</v>
      </c>
    </row>
    <row r="128" spans="2:6" ht="12.5">
      <c r="B128" s="34">
        <v>45779.600034722222</v>
      </c>
      <c r="C128" s="107">
        <v>64</v>
      </c>
      <c r="D128" s="108">
        <v>18.73</v>
      </c>
      <c r="E128" s="108">
        <v>1198.72</v>
      </c>
      <c r="F128" s="109" t="s">
        <v>12</v>
      </c>
    </row>
    <row r="129" spans="2:6" ht="12.5">
      <c r="B129" s="34">
        <v>45779.600034722222</v>
      </c>
      <c r="C129" s="107">
        <v>57</v>
      </c>
      <c r="D129" s="108">
        <v>18.73</v>
      </c>
      <c r="E129" s="108">
        <v>1067.6100000000001</v>
      </c>
      <c r="F129" s="109" t="s">
        <v>12</v>
      </c>
    </row>
    <row r="130" spans="2:6" ht="12.5">
      <c r="B130" s="34">
        <v>45779.603078703702</v>
      </c>
      <c r="C130" s="107">
        <v>376</v>
      </c>
      <c r="D130" s="108">
        <v>18.72</v>
      </c>
      <c r="E130" s="108">
        <v>7038.7199999999993</v>
      </c>
      <c r="F130" s="109" t="s">
        <v>12</v>
      </c>
    </row>
    <row r="131" spans="2:6" ht="12.5">
      <c r="B131" s="34">
        <v>45779.603078703702</v>
      </c>
      <c r="C131" s="107">
        <v>243</v>
      </c>
      <c r="D131" s="108">
        <v>18.72</v>
      </c>
      <c r="E131" s="108">
        <v>4548.96</v>
      </c>
      <c r="F131" s="109" t="s">
        <v>12</v>
      </c>
    </row>
    <row r="132" spans="2:6" ht="12.5">
      <c r="B132" s="34">
        <v>45779.618541666663</v>
      </c>
      <c r="C132" s="107">
        <v>491</v>
      </c>
      <c r="D132" s="108">
        <v>18.82</v>
      </c>
      <c r="E132" s="108">
        <v>9240.6200000000008</v>
      </c>
      <c r="F132" s="109" t="s">
        <v>12</v>
      </c>
    </row>
    <row r="133" spans="2:6" ht="12.5">
      <c r="B133" s="34">
        <v>45779.637361111112</v>
      </c>
      <c r="C133" s="107">
        <v>550</v>
      </c>
      <c r="D133" s="108">
        <v>18.760000000000002</v>
      </c>
      <c r="E133" s="108">
        <v>10318</v>
      </c>
      <c r="F133" s="109" t="s">
        <v>12</v>
      </c>
    </row>
    <row r="134" spans="2:6" ht="12.5">
      <c r="B134" s="34">
        <v>45779.647939814815</v>
      </c>
      <c r="C134" s="107">
        <v>243</v>
      </c>
      <c r="D134" s="108">
        <v>18.77</v>
      </c>
      <c r="E134" s="108">
        <v>4561.1099999999997</v>
      </c>
      <c r="F134" s="109" t="s">
        <v>12</v>
      </c>
    </row>
    <row r="135" spans="2:6" ht="12.5">
      <c r="B135" s="34">
        <v>45779.657673611109</v>
      </c>
      <c r="C135" s="107">
        <v>248</v>
      </c>
      <c r="D135" s="108">
        <v>18.7</v>
      </c>
      <c r="E135" s="108">
        <v>4637.5999999999995</v>
      </c>
      <c r="F135" s="109" t="s">
        <v>12</v>
      </c>
    </row>
    <row r="136" spans="2:6" ht="12.5">
      <c r="B136" s="34">
        <v>45779.657673611109</v>
      </c>
      <c r="C136" s="107">
        <v>243</v>
      </c>
      <c r="D136" s="108">
        <v>18.7</v>
      </c>
      <c r="E136" s="108">
        <v>4544.0999999999995</v>
      </c>
      <c r="F136" s="109" t="s">
        <v>12</v>
      </c>
    </row>
    <row r="137" spans="2:6" ht="12.5">
      <c r="B137" s="34">
        <v>45779.65865740741</v>
      </c>
      <c r="C137" s="107">
        <v>200</v>
      </c>
      <c r="D137" s="108">
        <v>18.68</v>
      </c>
      <c r="E137" s="108">
        <v>3736</v>
      </c>
      <c r="F137" s="109" t="s">
        <v>12</v>
      </c>
    </row>
    <row r="138" spans="2:6" ht="12.5">
      <c r="B138" s="34">
        <v>45779.658819444441</v>
      </c>
      <c r="C138" s="107">
        <v>200</v>
      </c>
      <c r="D138" s="108">
        <v>18.649999999999999</v>
      </c>
      <c r="E138" s="108">
        <v>3729.9999999999995</v>
      </c>
      <c r="F138" s="109" t="s">
        <v>12</v>
      </c>
    </row>
    <row r="139" spans="2:6" ht="12.5">
      <c r="B139" s="34">
        <v>45779.661261574074</v>
      </c>
      <c r="C139" s="107">
        <v>105</v>
      </c>
      <c r="D139" s="108">
        <v>18.600000000000001</v>
      </c>
      <c r="E139" s="108">
        <v>1953.0000000000002</v>
      </c>
      <c r="F139" s="109" t="s">
        <v>12</v>
      </c>
    </row>
    <row r="140" spans="2:6" ht="12.5">
      <c r="B140" s="34">
        <v>45779.661620370367</v>
      </c>
      <c r="C140" s="107">
        <v>95</v>
      </c>
      <c r="D140" s="108">
        <v>18.600000000000001</v>
      </c>
      <c r="E140" s="108">
        <v>1767.0000000000002</v>
      </c>
      <c r="F140" s="109" t="s">
        <v>12</v>
      </c>
    </row>
    <row r="141" spans="2:6" ht="12.5">
      <c r="B141" s="34">
        <v>45779.661631944444</v>
      </c>
      <c r="C141" s="107">
        <v>255</v>
      </c>
      <c r="D141" s="108">
        <v>18.579999999999998</v>
      </c>
      <c r="E141" s="108">
        <v>4737.8999999999996</v>
      </c>
      <c r="F141" s="109" t="s">
        <v>12</v>
      </c>
    </row>
    <row r="142" spans="2:6" ht="12.5">
      <c r="B142" s="34">
        <v>45779.670312499999</v>
      </c>
      <c r="C142" s="107">
        <v>244</v>
      </c>
      <c r="D142" s="108">
        <v>18.61</v>
      </c>
      <c r="E142" s="108">
        <v>4540.84</v>
      </c>
      <c r="F142" s="109" t="s">
        <v>12</v>
      </c>
    </row>
    <row r="143" spans="2:6" ht="12.5">
      <c r="B143" s="34">
        <v>45779.674791666665</v>
      </c>
      <c r="C143" s="107">
        <v>380</v>
      </c>
      <c r="D143" s="108">
        <v>18.71</v>
      </c>
      <c r="E143" s="108">
        <v>7109.8</v>
      </c>
      <c r="F143" s="109" t="s">
        <v>12</v>
      </c>
    </row>
    <row r="144" spans="2:6" ht="12.5">
      <c r="B144" s="34">
        <v>45779.674791666665</v>
      </c>
      <c r="C144" s="107">
        <v>367</v>
      </c>
      <c r="D144" s="108">
        <v>18.71</v>
      </c>
      <c r="E144" s="108">
        <v>6866.5700000000006</v>
      </c>
      <c r="F144" s="109" t="s">
        <v>12</v>
      </c>
    </row>
    <row r="145" spans="2:6" ht="12.5">
      <c r="B145" s="34">
        <v>45779.675138888888</v>
      </c>
      <c r="C145" s="107">
        <v>757</v>
      </c>
      <c r="D145" s="108">
        <v>18.7</v>
      </c>
      <c r="E145" s="108">
        <v>14155.9</v>
      </c>
      <c r="F145" s="109" t="s">
        <v>12</v>
      </c>
    </row>
    <row r="146" spans="2:6" ht="12.5">
      <c r="B146" s="34">
        <v>45779.680694444447</v>
      </c>
      <c r="C146" s="107">
        <v>1</v>
      </c>
      <c r="D146" s="108">
        <v>18.71</v>
      </c>
      <c r="E146" s="108">
        <v>18.71</v>
      </c>
      <c r="F146" s="109" t="s">
        <v>12</v>
      </c>
    </row>
    <row r="147" spans="2:6" ht="12.5">
      <c r="B147" s="34">
        <v>45779.680694444447</v>
      </c>
      <c r="C147" s="107">
        <v>318</v>
      </c>
      <c r="D147" s="108">
        <v>18.71</v>
      </c>
      <c r="E147" s="108">
        <v>5949.7800000000007</v>
      </c>
      <c r="F147" s="109" t="s">
        <v>12</v>
      </c>
    </row>
    <row r="148" spans="2:6" ht="12.5">
      <c r="B148" s="34">
        <v>45779.680694444447</v>
      </c>
      <c r="C148" s="107">
        <v>30</v>
      </c>
      <c r="D148" s="108">
        <v>18.71</v>
      </c>
      <c r="E148" s="108">
        <v>561.30000000000007</v>
      </c>
      <c r="F148" s="109" t="s">
        <v>12</v>
      </c>
    </row>
    <row r="149" spans="2:6" ht="12.5">
      <c r="B149" s="34">
        <v>45779.680694444447</v>
      </c>
      <c r="C149" s="107">
        <v>361</v>
      </c>
      <c r="D149" s="108">
        <v>18.71</v>
      </c>
      <c r="E149" s="108">
        <v>6754.31</v>
      </c>
      <c r="F149" s="109" t="s">
        <v>12</v>
      </c>
    </row>
    <row r="150" spans="2:6" ht="12.5">
      <c r="B150" s="34">
        <v>45779.680694444447</v>
      </c>
      <c r="C150" s="107">
        <v>378</v>
      </c>
      <c r="D150" s="108">
        <v>18.71</v>
      </c>
      <c r="E150" s="108">
        <v>7072.38</v>
      </c>
      <c r="F150" s="109" t="s">
        <v>12</v>
      </c>
    </row>
    <row r="151" spans="2:6" ht="12.5">
      <c r="B151" s="34">
        <v>45779.683831018519</v>
      </c>
      <c r="C151" s="107">
        <v>199</v>
      </c>
      <c r="D151" s="108">
        <v>18.73</v>
      </c>
      <c r="E151" s="108">
        <v>3727.27</v>
      </c>
      <c r="F151" s="109" t="s">
        <v>12</v>
      </c>
    </row>
    <row r="152" spans="2:6" ht="12.5">
      <c r="B152" s="34">
        <v>45779.683831018519</v>
      </c>
      <c r="C152" s="107">
        <v>215</v>
      </c>
      <c r="D152" s="108">
        <v>18.73</v>
      </c>
      <c r="E152" s="108">
        <v>4026.9500000000003</v>
      </c>
      <c r="F152" s="109" t="s">
        <v>12</v>
      </c>
    </row>
    <row r="153" spans="2:6" ht="12.5">
      <c r="B153" s="34">
        <v>45779.687511574077</v>
      </c>
      <c r="C153" s="107">
        <v>254</v>
      </c>
      <c r="D153" s="108">
        <v>18.73</v>
      </c>
      <c r="E153" s="108">
        <v>4757.42</v>
      </c>
      <c r="F153" s="109" t="s">
        <v>12</v>
      </c>
    </row>
    <row r="154" spans="2:6" ht="12.5">
      <c r="B154" s="34">
        <v>45779.687962962962</v>
      </c>
      <c r="C154" s="107">
        <v>111</v>
      </c>
      <c r="D154" s="108">
        <v>18.72</v>
      </c>
      <c r="E154" s="108">
        <v>2077.92</v>
      </c>
      <c r="F154" s="109" t="s">
        <v>12</v>
      </c>
    </row>
    <row r="155" spans="2:6" ht="12.5">
      <c r="B155" s="34">
        <v>45779.687962962962</v>
      </c>
      <c r="C155" s="107">
        <v>352</v>
      </c>
      <c r="D155" s="108">
        <v>18.72</v>
      </c>
      <c r="E155" s="108">
        <v>6589.44</v>
      </c>
      <c r="F155" s="109" t="s">
        <v>12</v>
      </c>
    </row>
    <row r="156" spans="2:6" ht="12.5">
      <c r="B156" s="34">
        <v>45779.687962962962</v>
      </c>
      <c r="C156" s="107">
        <v>352</v>
      </c>
      <c r="D156" s="108">
        <v>18.72</v>
      </c>
      <c r="E156" s="108">
        <v>6589.44</v>
      </c>
      <c r="F156" s="109" t="s">
        <v>12</v>
      </c>
    </row>
    <row r="157" spans="2:6" ht="12.5">
      <c r="B157" s="34">
        <v>45779.687962962962</v>
      </c>
      <c r="C157" s="107">
        <v>402</v>
      </c>
      <c r="D157" s="108">
        <v>18.72</v>
      </c>
      <c r="E157" s="108">
        <v>7525.44</v>
      </c>
      <c r="F157" s="109" t="s">
        <v>12</v>
      </c>
    </row>
    <row r="158" spans="2:6" ht="12.5">
      <c r="B158" s="34">
        <v>45779.687962962962</v>
      </c>
      <c r="C158" s="107">
        <v>399</v>
      </c>
      <c r="D158" s="108">
        <v>18.72</v>
      </c>
      <c r="E158" s="108">
        <v>7469.28</v>
      </c>
      <c r="F158" s="109" t="s">
        <v>12</v>
      </c>
    </row>
    <row r="159" spans="2:6" ht="12.5">
      <c r="B159" s="34">
        <v>45779.692662037036</v>
      </c>
      <c r="C159" s="107">
        <v>373</v>
      </c>
      <c r="D159" s="108">
        <v>18.7</v>
      </c>
      <c r="E159" s="108">
        <v>6975.0999999999995</v>
      </c>
      <c r="F159" s="109" t="s">
        <v>12</v>
      </c>
    </row>
    <row r="160" spans="2:6" ht="12.5">
      <c r="B160" s="34">
        <v>45779.692662037036</v>
      </c>
      <c r="C160" s="107">
        <v>89</v>
      </c>
      <c r="D160" s="108">
        <v>18.7</v>
      </c>
      <c r="E160" s="108">
        <v>1664.3</v>
      </c>
      <c r="F160" s="109" t="s">
        <v>12</v>
      </c>
    </row>
    <row r="161" spans="2:6" ht="12.5">
      <c r="B161" s="34">
        <v>45779.692662037036</v>
      </c>
      <c r="C161" s="107">
        <v>305</v>
      </c>
      <c r="D161" s="108">
        <v>18.7</v>
      </c>
      <c r="E161" s="108">
        <v>5703.5</v>
      </c>
      <c r="F161" s="109" t="s">
        <v>12</v>
      </c>
    </row>
    <row r="162" spans="2:6" ht="12.5">
      <c r="B162" s="34">
        <v>45779.692662037036</v>
      </c>
      <c r="C162" s="107">
        <v>305</v>
      </c>
      <c r="D162" s="108">
        <v>18.7</v>
      </c>
      <c r="E162" s="108">
        <v>5703.5</v>
      </c>
      <c r="F162" s="109" t="s">
        <v>12</v>
      </c>
    </row>
    <row r="163" spans="2:6" ht="12.5">
      <c r="B163" s="34">
        <v>45779.692662037036</v>
      </c>
      <c r="C163" s="107">
        <v>239</v>
      </c>
      <c r="D163" s="108">
        <v>18.7</v>
      </c>
      <c r="E163" s="108">
        <v>4469.3</v>
      </c>
      <c r="F163" s="109" t="s">
        <v>12</v>
      </c>
    </row>
    <row r="164" spans="2:6" ht="12.5">
      <c r="B164" s="34">
        <v>45779.699097222219</v>
      </c>
      <c r="C164" s="107">
        <v>44</v>
      </c>
      <c r="D164" s="108">
        <v>18.71</v>
      </c>
      <c r="E164" s="108">
        <v>823.24</v>
      </c>
      <c r="F164" s="109" t="s">
        <v>12</v>
      </c>
    </row>
    <row r="165" spans="2:6" ht="12.5">
      <c r="B165" s="34">
        <v>45779.699097222219</v>
      </c>
      <c r="C165" s="107">
        <v>329</v>
      </c>
      <c r="D165" s="108">
        <v>18.71</v>
      </c>
      <c r="E165" s="108">
        <v>6155.59</v>
      </c>
      <c r="F165" s="109" t="s">
        <v>12</v>
      </c>
    </row>
    <row r="166" spans="2:6" ht="12.5">
      <c r="B166" s="34">
        <v>45779.699097222219</v>
      </c>
      <c r="C166" s="107">
        <v>329</v>
      </c>
      <c r="D166" s="108">
        <v>18.71</v>
      </c>
      <c r="E166" s="108">
        <v>6155.59</v>
      </c>
      <c r="F166" s="109" t="s">
        <v>12</v>
      </c>
    </row>
    <row r="167" spans="2:6" ht="12.5">
      <c r="B167" s="34">
        <v>45779.699097222219</v>
      </c>
      <c r="C167" s="107">
        <v>254</v>
      </c>
      <c r="D167" s="108">
        <v>18.71</v>
      </c>
      <c r="E167" s="108">
        <v>4752.34</v>
      </c>
      <c r="F167" s="109" t="s">
        <v>12</v>
      </c>
    </row>
    <row r="168" spans="2:6" ht="12.5">
      <c r="B168" s="34">
        <v>45779.701932870368</v>
      </c>
      <c r="C168" s="107">
        <v>335</v>
      </c>
      <c r="D168" s="108">
        <v>18.7</v>
      </c>
      <c r="E168" s="108">
        <v>6264.5</v>
      </c>
      <c r="F168" s="109" t="s">
        <v>12</v>
      </c>
    </row>
    <row r="169" spans="2:6" ht="12.5">
      <c r="B169" s="34">
        <v>45779.705740740741</v>
      </c>
      <c r="C169" s="107">
        <v>109</v>
      </c>
      <c r="D169" s="108">
        <v>18.71</v>
      </c>
      <c r="E169" s="108">
        <v>2039.39</v>
      </c>
      <c r="F169" s="109" t="s">
        <v>12</v>
      </c>
    </row>
    <row r="170" spans="2:6" ht="12.5">
      <c r="B170" s="34">
        <v>45779.705740740741</v>
      </c>
      <c r="C170" s="107">
        <v>71</v>
      </c>
      <c r="D170" s="108">
        <v>18.71</v>
      </c>
      <c r="E170" s="108">
        <v>1328.41</v>
      </c>
      <c r="F170" s="109" t="s">
        <v>12</v>
      </c>
    </row>
    <row r="171" spans="2:6" ht="12.5">
      <c r="B171" s="34">
        <v>45779.705740740741</v>
      </c>
      <c r="C171" s="107">
        <v>63</v>
      </c>
      <c r="D171" s="108">
        <v>18.71</v>
      </c>
      <c r="E171" s="108">
        <v>1178.73</v>
      </c>
      <c r="F171" s="109" t="s">
        <v>12</v>
      </c>
    </row>
    <row r="172" spans="2:6" ht="12.5">
      <c r="B172" s="34">
        <v>45779.706712962965</v>
      </c>
      <c r="C172" s="107">
        <v>242</v>
      </c>
      <c r="D172" s="108">
        <v>18.72</v>
      </c>
      <c r="E172" s="108">
        <v>4530.24</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C6F3-749F-4E5E-A755-1EFA34A8772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45777</v>
      </c>
      <c r="C15" s="59">
        <f>SUMIF(F20:F5000,F15,C20:C5000)</f>
        <v>34000</v>
      </c>
      <c r="D15" s="60">
        <f>E15/C15</f>
        <v>18.365260294117636</v>
      </c>
      <c r="E15" s="60">
        <f>SUMIF(F20:F5000,F15,E20:E5000)</f>
        <v>624418.84999999963</v>
      </c>
      <c r="F15" s="61" t="s">
        <v>12</v>
      </c>
    </row>
    <row r="16" spans="2:10">
      <c r="B16" s="26">
        <v>45777</v>
      </c>
      <c r="C16" s="59">
        <f>SUMIF(F20:F5001,F16,C20:C5001)</f>
        <v>0</v>
      </c>
      <c r="D16" s="60">
        <v>0</v>
      </c>
      <c r="E16" s="60">
        <f>SUMIF(F20:F5001,F16,E20:E5001)</f>
        <v>0</v>
      </c>
      <c r="F16" s="61" t="s">
        <v>22</v>
      </c>
    </row>
    <row r="17" spans="2:12" ht="12.5">
      <c r="B17" s="26">
        <v>45777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45777.379479166666</v>
      </c>
      <c r="C20" s="107">
        <v>277</v>
      </c>
      <c r="D20" s="108">
        <v>18.329999999999998</v>
      </c>
      <c r="E20" s="108">
        <v>5077.41</v>
      </c>
      <c r="F20" s="109" t="s">
        <v>12</v>
      </c>
      <c r="G20" s="87"/>
      <c r="H20" s="86"/>
      <c r="I20" s="86"/>
      <c r="J20" s="86"/>
      <c r="K20" s="86"/>
    </row>
    <row r="21" spans="2:12" ht="12.5">
      <c r="B21" s="34">
        <v>45777.380150462966</v>
      </c>
      <c r="C21" s="107">
        <v>241</v>
      </c>
      <c r="D21" s="108">
        <v>18.34</v>
      </c>
      <c r="E21" s="108">
        <v>4419.9399999999996</v>
      </c>
      <c r="F21" s="109" t="s">
        <v>12</v>
      </c>
    </row>
    <row r="22" spans="2:12" ht="12.5">
      <c r="B22" s="34">
        <v>45777.38040509259</v>
      </c>
      <c r="C22" s="107">
        <v>200</v>
      </c>
      <c r="D22" s="108">
        <v>18.34</v>
      </c>
      <c r="E22" s="108">
        <v>3668</v>
      </c>
      <c r="F22" s="109" t="s">
        <v>12</v>
      </c>
    </row>
    <row r="23" spans="2:12" ht="12.5">
      <c r="B23" s="34">
        <v>45777.385567129626</v>
      </c>
      <c r="C23" s="107">
        <v>301</v>
      </c>
      <c r="D23" s="108">
        <v>18.28</v>
      </c>
      <c r="E23" s="108">
        <v>5502.2800000000007</v>
      </c>
      <c r="F23" s="109" t="s">
        <v>12</v>
      </c>
    </row>
    <row r="24" spans="2:12" ht="12.5">
      <c r="B24" s="34">
        <v>45777.385937500003</v>
      </c>
      <c r="C24" s="107">
        <v>211</v>
      </c>
      <c r="D24" s="108">
        <v>18.29</v>
      </c>
      <c r="E24" s="108">
        <v>3859.1899999999996</v>
      </c>
      <c r="F24" s="109" t="s">
        <v>12</v>
      </c>
    </row>
    <row r="25" spans="2:12" ht="12.5">
      <c r="B25" s="34">
        <v>45777.390590277777</v>
      </c>
      <c r="C25" s="107">
        <v>307</v>
      </c>
      <c r="D25" s="108">
        <v>18.36</v>
      </c>
      <c r="E25" s="108">
        <v>5636.5199999999995</v>
      </c>
      <c r="F25" s="109" t="s">
        <v>12</v>
      </c>
    </row>
    <row r="26" spans="2:12" ht="12.5">
      <c r="B26" s="34">
        <v>45777.390659722223</v>
      </c>
      <c r="C26" s="107">
        <v>100</v>
      </c>
      <c r="D26" s="108">
        <v>18.36</v>
      </c>
      <c r="E26" s="108">
        <v>1836</v>
      </c>
      <c r="F26" s="109" t="s">
        <v>12</v>
      </c>
    </row>
    <row r="27" spans="2:12" ht="12.5">
      <c r="B27" s="34">
        <v>45777.393819444442</v>
      </c>
      <c r="C27" s="107">
        <v>211</v>
      </c>
      <c r="D27" s="108">
        <v>18.37</v>
      </c>
      <c r="E27" s="108">
        <v>3876.07</v>
      </c>
      <c r="F27" s="109" t="s">
        <v>12</v>
      </c>
    </row>
    <row r="28" spans="2:12" ht="12.5">
      <c r="B28" s="34">
        <v>45777.393819444442</v>
      </c>
      <c r="C28" s="107">
        <v>101</v>
      </c>
      <c r="D28" s="108">
        <v>18.37</v>
      </c>
      <c r="E28" s="108">
        <v>1855.3700000000001</v>
      </c>
      <c r="F28" s="109" t="s">
        <v>12</v>
      </c>
    </row>
    <row r="29" spans="2:12" ht="12.5">
      <c r="B29" s="34">
        <v>45777.393819444442</v>
      </c>
      <c r="C29" s="107">
        <v>140</v>
      </c>
      <c r="D29" s="108">
        <v>18.37</v>
      </c>
      <c r="E29" s="108">
        <v>2571.8000000000002</v>
      </c>
      <c r="F29" s="109" t="s">
        <v>12</v>
      </c>
    </row>
    <row r="30" spans="2:12" ht="12.5">
      <c r="B30" s="34">
        <v>45777.393819444442</v>
      </c>
      <c r="C30" s="107">
        <v>229</v>
      </c>
      <c r="D30" s="108">
        <v>18.37</v>
      </c>
      <c r="E30" s="108">
        <v>4206.7300000000005</v>
      </c>
      <c r="F30" s="109" t="s">
        <v>12</v>
      </c>
    </row>
    <row r="31" spans="2:12" ht="12.5">
      <c r="B31" s="34">
        <v>45777.395277777781</v>
      </c>
      <c r="C31" s="107">
        <v>100</v>
      </c>
      <c r="D31" s="108">
        <v>18.37</v>
      </c>
      <c r="E31" s="108">
        <v>1837</v>
      </c>
      <c r="F31" s="109" t="s">
        <v>12</v>
      </c>
    </row>
    <row r="32" spans="2:12" ht="12.5">
      <c r="B32" s="34">
        <v>45777.395833333336</v>
      </c>
      <c r="C32" s="107">
        <v>210</v>
      </c>
      <c r="D32" s="108">
        <v>18.36</v>
      </c>
      <c r="E32" s="108">
        <v>3855.6</v>
      </c>
      <c r="F32" s="109" t="s">
        <v>12</v>
      </c>
    </row>
    <row r="33" spans="2:6" ht="12.5">
      <c r="B33" s="34">
        <v>45777.396770833337</v>
      </c>
      <c r="C33" s="107">
        <v>244</v>
      </c>
      <c r="D33" s="108">
        <v>18.37</v>
      </c>
      <c r="E33" s="108">
        <v>4482.2800000000007</v>
      </c>
      <c r="F33" s="109" t="s">
        <v>12</v>
      </c>
    </row>
    <row r="34" spans="2:6" ht="12.5">
      <c r="B34" s="34">
        <v>45777.399710648147</v>
      </c>
      <c r="C34" s="107">
        <v>229</v>
      </c>
      <c r="D34" s="108">
        <v>18.32</v>
      </c>
      <c r="E34" s="108">
        <v>4195.28</v>
      </c>
      <c r="F34" s="109" t="s">
        <v>12</v>
      </c>
    </row>
    <row r="35" spans="2:6" ht="12.5">
      <c r="B35" s="34">
        <v>45777.401238425926</v>
      </c>
      <c r="C35" s="107">
        <v>223</v>
      </c>
      <c r="D35" s="108">
        <v>18.28</v>
      </c>
      <c r="E35" s="108">
        <v>4076.44</v>
      </c>
      <c r="F35" s="109" t="s">
        <v>12</v>
      </c>
    </row>
    <row r="36" spans="2:6" ht="12.5">
      <c r="B36" s="34">
        <v>45777.405023148145</v>
      </c>
      <c r="C36" s="107">
        <v>151</v>
      </c>
      <c r="D36" s="108">
        <v>18.28</v>
      </c>
      <c r="E36" s="108">
        <v>2760.28</v>
      </c>
      <c r="F36" s="109" t="s">
        <v>12</v>
      </c>
    </row>
    <row r="37" spans="2:6" ht="12.5">
      <c r="B37" s="34">
        <v>45777.405023148145</v>
      </c>
      <c r="C37" s="107">
        <v>68</v>
      </c>
      <c r="D37" s="108">
        <v>18.28</v>
      </c>
      <c r="E37" s="108">
        <v>1243.04</v>
      </c>
      <c r="F37" s="109" t="s">
        <v>12</v>
      </c>
    </row>
    <row r="38" spans="2:6" ht="12.5">
      <c r="B38" s="34">
        <v>45777.410694444443</v>
      </c>
      <c r="C38" s="107">
        <v>82</v>
      </c>
      <c r="D38" s="108">
        <v>18.3</v>
      </c>
      <c r="E38" s="108">
        <v>1500.6000000000001</v>
      </c>
      <c r="F38" s="109" t="s">
        <v>12</v>
      </c>
    </row>
    <row r="39" spans="2:6" ht="12.5">
      <c r="B39" s="34">
        <v>45777.410694444443</v>
      </c>
      <c r="C39" s="107">
        <v>47</v>
      </c>
      <c r="D39" s="108">
        <v>18.3</v>
      </c>
      <c r="E39" s="108">
        <v>860.1</v>
      </c>
      <c r="F39" s="109" t="s">
        <v>12</v>
      </c>
    </row>
    <row r="40" spans="2:6" ht="12.5">
      <c r="B40" s="34">
        <v>45777.410694444443</v>
      </c>
      <c r="C40" s="107">
        <v>100</v>
      </c>
      <c r="D40" s="108">
        <v>18.3</v>
      </c>
      <c r="E40" s="108">
        <v>1830</v>
      </c>
      <c r="F40" s="109" t="s">
        <v>12</v>
      </c>
    </row>
    <row r="41" spans="2:6" ht="12.5">
      <c r="B41" s="34">
        <v>45777.410694444443</v>
      </c>
      <c r="C41" s="107">
        <v>267</v>
      </c>
      <c r="D41" s="108">
        <v>18.3</v>
      </c>
      <c r="E41" s="108">
        <v>4886.1000000000004</v>
      </c>
      <c r="F41" s="109" t="s">
        <v>12</v>
      </c>
    </row>
    <row r="42" spans="2:6" ht="12.5">
      <c r="B42" s="34">
        <v>45777.411377314813</v>
      </c>
      <c r="C42" s="107">
        <v>230</v>
      </c>
      <c r="D42" s="108">
        <v>18.28</v>
      </c>
      <c r="E42" s="108">
        <v>4204.4000000000005</v>
      </c>
      <c r="F42" s="109" t="s">
        <v>12</v>
      </c>
    </row>
    <row r="43" spans="2:6" ht="12.5">
      <c r="B43" s="34">
        <v>45777.414537037039</v>
      </c>
      <c r="C43" s="107">
        <v>51</v>
      </c>
      <c r="D43" s="108">
        <v>18.260000000000002</v>
      </c>
      <c r="E43" s="108">
        <v>931.2600000000001</v>
      </c>
      <c r="F43" s="109" t="s">
        <v>12</v>
      </c>
    </row>
    <row r="44" spans="2:6" ht="12.5">
      <c r="B44" s="34">
        <v>45777.414537037039</v>
      </c>
      <c r="C44" s="107">
        <v>55</v>
      </c>
      <c r="D44" s="108">
        <v>18.260000000000002</v>
      </c>
      <c r="E44" s="108">
        <v>1004.3000000000001</v>
      </c>
      <c r="F44" s="109" t="s">
        <v>12</v>
      </c>
    </row>
    <row r="45" spans="2:6" ht="12.5">
      <c r="B45" s="34">
        <v>45777.415347222224</v>
      </c>
      <c r="C45" s="107">
        <v>32</v>
      </c>
      <c r="D45" s="108">
        <v>18.260000000000002</v>
      </c>
      <c r="E45" s="108">
        <v>584.32000000000005</v>
      </c>
      <c r="F45" s="109" t="s">
        <v>12</v>
      </c>
    </row>
    <row r="46" spans="2:6" ht="12.5">
      <c r="B46" s="34">
        <v>45777.415347222224</v>
      </c>
      <c r="C46" s="107">
        <v>103</v>
      </c>
      <c r="D46" s="108">
        <v>18.260000000000002</v>
      </c>
      <c r="E46" s="108">
        <v>1880.7800000000002</v>
      </c>
      <c r="F46" s="109" t="s">
        <v>12</v>
      </c>
    </row>
    <row r="47" spans="2:6" ht="12.5">
      <c r="B47" s="34">
        <v>45777.415347222224</v>
      </c>
      <c r="C47" s="107">
        <v>56</v>
      </c>
      <c r="D47" s="108">
        <v>18.260000000000002</v>
      </c>
      <c r="E47" s="108">
        <v>1022.5600000000001</v>
      </c>
      <c r="F47" s="109" t="s">
        <v>12</v>
      </c>
    </row>
    <row r="48" spans="2:6" ht="12.5">
      <c r="B48" s="34">
        <v>45777.415347222224</v>
      </c>
      <c r="C48" s="107">
        <v>55</v>
      </c>
      <c r="D48" s="108">
        <v>18.260000000000002</v>
      </c>
      <c r="E48" s="108">
        <v>1004.3000000000001</v>
      </c>
      <c r="F48" s="109" t="s">
        <v>12</v>
      </c>
    </row>
    <row r="49" spans="2:6" ht="12.5">
      <c r="B49" s="34">
        <v>45777.415347222224</v>
      </c>
      <c r="C49" s="107">
        <v>242</v>
      </c>
      <c r="D49" s="108">
        <v>18.25</v>
      </c>
      <c r="E49" s="108">
        <v>4416.5</v>
      </c>
      <c r="F49" s="109" t="s">
        <v>12</v>
      </c>
    </row>
    <row r="50" spans="2:6" ht="12.5">
      <c r="B50" s="34">
        <v>45777.418206018519</v>
      </c>
      <c r="C50" s="107">
        <v>34</v>
      </c>
      <c r="D50" s="108">
        <v>18.25</v>
      </c>
      <c r="E50" s="108">
        <v>620.5</v>
      </c>
      <c r="F50" s="109" t="s">
        <v>12</v>
      </c>
    </row>
    <row r="51" spans="2:6" ht="12.5">
      <c r="B51" s="34">
        <v>45777.418206018519</v>
      </c>
      <c r="C51" s="107">
        <v>111</v>
      </c>
      <c r="D51" s="108">
        <v>18.25</v>
      </c>
      <c r="E51" s="108">
        <v>2025.75</v>
      </c>
      <c r="F51" s="109" t="s">
        <v>12</v>
      </c>
    </row>
    <row r="52" spans="2:6" ht="12.5">
      <c r="B52" s="34">
        <v>45777.418206018519</v>
      </c>
      <c r="C52" s="107">
        <v>100</v>
      </c>
      <c r="D52" s="108">
        <v>18.25</v>
      </c>
      <c r="E52" s="108">
        <v>1825</v>
      </c>
      <c r="F52" s="109" t="s">
        <v>12</v>
      </c>
    </row>
    <row r="53" spans="2:6" ht="12.5">
      <c r="B53" s="34">
        <v>45777.42355324074</v>
      </c>
      <c r="C53" s="107">
        <v>48</v>
      </c>
      <c r="D53" s="108">
        <v>18.28</v>
      </c>
      <c r="E53" s="108">
        <v>877.44</v>
      </c>
      <c r="F53" s="109" t="s">
        <v>12</v>
      </c>
    </row>
    <row r="54" spans="2:6" ht="12.5">
      <c r="B54" s="34">
        <v>45777.42355324074</v>
      </c>
      <c r="C54" s="107">
        <v>55</v>
      </c>
      <c r="D54" s="108">
        <v>18.28</v>
      </c>
      <c r="E54" s="108">
        <v>1005.4000000000001</v>
      </c>
      <c r="F54" s="109" t="s">
        <v>12</v>
      </c>
    </row>
    <row r="55" spans="2:6" ht="12.5">
      <c r="B55" s="34">
        <v>45777.423564814817</v>
      </c>
      <c r="C55" s="107">
        <v>58</v>
      </c>
      <c r="D55" s="108">
        <v>18.28</v>
      </c>
      <c r="E55" s="108">
        <v>1060.24</v>
      </c>
      <c r="F55" s="109" t="s">
        <v>12</v>
      </c>
    </row>
    <row r="56" spans="2:6" ht="12.5">
      <c r="B56" s="34">
        <v>45777.423564814817</v>
      </c>
      <c r="C56" s="107">
        <v>49</v>
      </c>
      <c r="D56" s="108">
        <v>18.28</v>
      </c>
      <c r="E56" s="108">
        <v>895.72</v>
      </c>
      <c r="F56" s="109" t="s">
        <v>12</v>
      </c>
    </row>
    <row r="57" spans="2:6" ht="12.5">
      <c r="B57" s="34">
        <v>45777.423564814817</v>
      </c>
      <c r="C57" s="107">
        <v>52</v>
      </c>
      <c r="D57" s="108">
        <v>18.28</v>
      </c>
      <c r="E57" s="108">
        <v>950.56000000000006</v>
      </c>
      <c r="F57" s="109" t="s">
        <v>12</v>
      </c>
    </row>
    <row r="58" spans="2:6" ht="12.5">
      <c r="B58" s="34">
        <v>45777.424710648149</v>
      </c>
      <c r="C58" s="107">
        <v>228</v>
      </c>
      <c r="D58" s="108">
        <v>18.260000000000002</v>
      </c>
      <c r="E58" s="108">
        <v>4163.2800000000007</v>
      </c>
      <c r="F58" s="109" t="s">
        <v>12</v>
      </c>
    </row>
    <row r="59" spans="2:6" ht="12.5">
      <c r="B59" s="34">
        <v>45777.428587962961</v>
      </c>
      <c r="C59" s="107">
        <v>245</v>
      </c>
      <c r="D59" s="108">
        <v>18.27</v>
      </c>
      <c r="E59" s="108">
        <v>4476.1499999999996</v>
      </c>
      <c r="F59" s="109" t="s">
        <v>12</v>
      </c>
    </row>
    <row r="60" spans="2:6" ht="12.5">
      <c r="B60" s="34">
        <v>45777.431886574072</v>
      </c>
      <c r="C60" s="107">
        <v>205</v>
      </c>
      <c r="D60" s="108">
        <v>18.260000000000002</v>
      </c>
      <c r="E60" s="108">
        <v>3743.3</v>
      </c>
      <c r="F60" s="109" t="s">
        <v>12</v>
      </c>
    </row>
    <row r="61" spans="2:6" ht="12.5">
      <c r="B61" s="34">
        <v>45777.432800925926</v>
      </c>
      <c r="C61" s="107">
        <v>231</v>
      </c>
      <c r="D61" s="108">
        <v>18.25</v>
      </c>
      <c r="E61" s="108">
        <v>4215.75</v>
      </c>
      <c r="F61" s="109" t="s">
        <v>12</v>
      </c>
    </row>
    <row r="62" spans="2:6" ht="12.5">
      <c r="B62" s="34">
        <v>45777.435428240744</v>
      </c>
      <c r="C62" s="107">
        <v>400</v>
      </c>
      <c r="D62" s="108">
        <v>18.23</v>
      </c>
      <c r="E62" s="108">
        <v>7292</v>
      </c>
      <c r="F62" s="109" t="s">
        <v>12</v>
      </c>
    </row>
    <row r="63" spans="2:6" ht="12.5">
      <c r="B63" s="34">
        <v>45777.435428240744</v>
      </c>
      <c r="C63" s="107">
        <v>203</v>
      </c>
      <c r="D63" s="108">
        <v>18.23</v>
      </c>
      <c r="E63" s="108">
        <v>3700.69</v>
      </c>
      <c r="F63" s="109" t="s">
        <v>12</v>
      </c>
    </row>
    <row r="64" spans="2:6" ht="12.5">
      <c r="B64" s="34">
        <v>45777.438414351855</v>
      </c>
      <c r="C64" s="107">
        <v>200</v>
      </c>
      <c r="D64" s="108">
        <v>18.28</v>
      </c>
      <c r="E64" s="108">
        <v>3656</v>
      </c>
      <c r="F64" s="109" t="s">
        <v>12</v>
      </c>
    </row>
    <row r="65" spans="2:6" ht="12.5">
      <c r="B65" s="34">
        <v>45777.438425925924</v>
      </c>
      <c r="C65" s="107">
        <v>30</v>
      </c>
      <c r="D65" s="108">
        <v>18.28</v>
      </c>
      <c r="E65" s="108">
        <v>548.40000000000009</v>
      </c>
      <c r="F65" s="109" t="s">
        <v>12</v>
      </c>
    </row>
    <row r="66" spans="2:6" ht="12.5">
      <c r="B66" s="34">
        <v>45777.441666666666</v>
      </c>
      <c r="C66" s="107">
        <v>32</v>
      </c>
      <c r="D66" s="108">
        <v>18.28</v>
      </c>
      <c r="E66" s="108">
        <v>584.96</v>
      </c>
      <c r="F66" s="109" t="s">
        <v>12</v>
      </c>
    </row>
    <row r="67" spans="2:6" ht="12.5">
      <c r="B67" s="34">
        <v>45777.446203703701</v>
      </c>
      <c r="C67" s="107">
        <v>137</v>
      </c>
      <c r="D67" s="108">
        <v>18.3</v>
      </c>
      <c r="E67" s="108">
        <v>2507.1</v>
      </c>
      <c r="F67" s="109" t="s">
        <v>12</v>
      </c>
    </row>
    <row r="68" spans="2:6" ht="12.5">
      <c r="B68" s="34">
        <v>45777.446203703701</v>
      </c>
      <c r="C68" s="107">
        <v>98</v>
      </c>
      <c r="D68" s="108">
        <v>18.3</v>
      </c>
      <c r="E68" s="108">
        <v>1793.4</v>
      </c>
      <c r="F68" s="109" t="s">
        <v>12</v>
      </c>
    </row>
    <row r="69" spans="2:6" ht="12.5">
      <c r="B69" s="34">
        <v>45777.450960648152</v>
      </c>
      <c r="C69" s="107">
        <v>330</v>
      </c>
      <c r="D69" s="108">
        <v>18.32</v>
      </c>
      <c r="E69" s="108">
        <v>6045.6</v>
      </c>
      <c r="F69" s="109" t="s">
        <v>12</v>
      </c>
    </row>
    <row r="70" spans="2:6" ht="12.5">
      <c r="B70" s="34">
        <v>45777.450972222221</v>
      </c>
      <c r="C70" s="107">
        <v>18</v>
      </c>
      <c r="D70" s="108">
        <v>18.309999999999999</v>
      </c>
      <c r="E70" s="108">
        <v>329.58</v>
      </c>
      <c r="F70" s="109" t="s">
        <v>12</v>
      </c>
    </row>
    <row r="71" spans="2:6" ht="12.5">
      <c r="B71" s="34">
        <v>45777.455196759256</v>
      </c>
      <c r="C71" s="107">
        <v>36</v>
      </c>
      <c r="D71" s="108">
        <v>18.34</v>
      </c>
      <c r="E71" s="108">
        <v>660.24</v>
      </c>
      <c r="F71" s="109" t="s">
        <v>12</v>
      </c>
    </row>
    <row r="72" spans="2:6" ht="12.5">
      <c r="B72" s="34">
        <v>45777.455763888887</v>
      </c>
      <c r="C72" s="107">
        <v>272</v>
      </c>
      <c r="D72" s="108">
        <v>18.34</v>
      </c>
      <c r="E72" s="108">
        <v>4988.4799999999996</v>
      </c>
      <c r="F72" s="109" t="s">
        <v>12</v>
      </c>
    </row>
    <row r="73" spans="2:6" ht="12.5">
      <c r="B73" s="34">
        <v>45777.458645833336</v>
      </c>
      <c r="C73" s="107">
        <v>98</v>
      </c>
      <c r="D73" s="108">
        <v>18.36</v>
      </c>
      <c r="E73" s="108">
        <v>1799.28</v>
      </c>
      <c r="F73" s="109" t="s">
        <v>12</v>
      </c>
    </row>
    <row r="74" spans="2:6" ht="12.5">
      <c r="B74" s="34">
        <v>45777.459143518521</v>
      </c>
      <c r="C74" s="107">
        <v>235</v>
      </c>
      <c r="D74" s="108">
        <v>18.36</v>
      </c>
      <c r="E74" s="108">
        <v>4314.5999999999995</v>
      </c>
      <c r="F74" s="109" t="s">
        <v>12</v>
      </c>
    </row>
    <row r="75" spans="2:6" ht="12.5">
      <c r="B75" s="34">
        <v>45777.463888888888</v>
      </c>
      <c r="C75" s="107">
        <v>228</v>
      </c>
      <c r="D75" s="108">
        <v>18.41</v>
      </c>
      <c r="E75" s="108">
        <v>4197.4800000000005</v>
      </c>
      <c r="F75" s="109" t="s">
        <v>12</v>
      </c>
    </row>
    <row r="76" spans="2:6" ht="12.5">
      <c r="B76" s="34">
        <v>45777.464039351849</v>
      </c>
      <c r="C76" s="107">
        <v>228</v>
      </c>
      <c r="D76" s="108">
        <v>18.399999999999999</v>
      </c>
      <c r="E76" s="108">
        <v>4195.2</v>
      </c>
      <c r="F76" s="109" t="s">
        <v>12</v>
      </c>
    </row>
    <row r="77" spans="2:6" ht="12.5">
      <c r="B77" s="34">
        <v>45777.464583333334</v>
      </c>
      <c r="C77" s="107">
        <v>210</v>
      </c>
      <c r="D77" s="108">
        <v>18.399999999999999</v>
      </c>
      <c r="E77" s="108">
        <v>3863.9999999999995</v>
      </c>
      <c r="F77" s="109" t="s">
        <v>12</v>
      </c>
    </row>
    <row r="78" spans="2:6" ht="12.5">
      <c r="B78" s="34">
        <v>45777.465925925928</v>
      </c>
      <c r="C78" s="107">
        <v>248</v>
      </c>
      <c r="D78" s="108">
        <v>18.399999999999999</v>
      </c>
      <c r="E78" s="108">
        <v>4563.2</v>
      </c>
      <c r="F78" s="109" t="s">
        <v>12</v>
      </c>
    </row>
    <row r="79" spans="2:6" ht="12.5">
      <c r="B79" s="34">
        <v>45777.468194444446</v>
      </c>
      <c r="C79" s="107">
        <v>233</v>
      </c>
      <c r="D79" s="108">
        <v>18.41</v>
      </c>
      <c r="E79" s="108">
        <v>4289.53</v>
      </c>
      <c r="F79" s="109" t="s">
        <v>12</v>
      </c>
    </row>
    <row r="80" spans="2:6" ht="12.5">
      <c r="B80" s="34">
        <v>45777.472569444442</v>
      </c>
      <c r="C80" s="107">
        <v>120</v>
      </c>
      <c r="D80" s="108">
        <v>18.39</v>
      </c>
      <c r="E80" s="108">
        <v>2206.8000000000002</v>
      </c>
      <c r="F80" s="109" t="s">
        <v>12</v>
      </c>
    </row>
    <row r="81" spans="2:6" ht="12.5">
      <c r="B81" s="34">
        <v>45777.472569444442</v>
      </c>
      <c r="C81" s="107">
        <v>107</v>
      </c>
      <c r="D81" s="108">
        <v>18.39</v>
      </c>
      <c r="E81" s="108">
        <v>1967.73</v>
      </c>
      <c r="F81" s="109" t="s">
        <v>12</v>
      </c>
    </row>
    <row r="82" spans="2:6" ht="12.5">
      <c r="B82" s="34">
        <v>45777.48164351852</v>
      </c>
      <c r="C82" s="107">
        <v>353</v>
      </c>
      <c r="D82" s="108">
        <v>18.440000000000001</v>
      </c>
      <c r="E82" s="108">
        <v>6509.3200000000006</v>
      </c>
      <c r="F82" s="109" t="s">
        <v>12</v>
      </c>
    </row>
    <row r="83" spans="2:6" ht="12.5">
      <c r="B83" s="34">
        <v>45777.482604166667</v>
      </c>
      <c r="C83" s="107">
        <v>48</v>
      </c>
      <c r="D83" s="108">
        <v>18.440000000000001</v>
      </c>
      <c r="E83" s="108">
        <v>885.12000000000012</v>
      </c>
      <c r="F83" s="109" t="s">
        <v>12</v>
      </c>
    </row>
    <row r="84" spans="2:6" ht="12.5">
      <c r="B84" s="34">
        <v>45777.484050925923</v>
      </c>
      <c r="C84" s="107">
        <v>100</v>
      </c>
      <c r="D84" s="108">
        <v>18.45</v>
      </c>
      <c r="E84" s="108">
        <v>1845</v>
      </c>
      <c r="F84" s="109" t="s">
        <v>12</v>
      </c>
    </row>
    <row r="85" spans="2:6" ht="12.5">
      <c r="B85" s="34">
        <v>45777.485335648147</v>
      </c>
      <c r="C85" s="107">
        <v>106</v>
      </c>
      <c r="D85" s="108">
        <v>18.45</v>
      </c>
      <c r="E85" s="108">
        <v>1955.6999999999998</v>
      </c>
      <c r="F85" s="109" t="s">
        <v>12</v>
      </c>
    </row>
    <row r="86" spans="2:6" ht="12.5">
      <c r="B86" s="34">
        <v>45777.485381944447</v>
      </c>
      <c r="C86" s="107">
        <v>104</v>
      </c>
      <c r="D86" s="108">
        <v>18.45</v>
      </c>
      <c r="E86" s="108">
        <v>1918.8</v>
      </c>
      <c r="F86" s="109" t="s">
        <v>12</v>
      </c>
    </row>
    <row r="87" spans="2:6" ht="12.5">
      <c r="B87" s="34">
        <v>45777.48541666667</v>
      </c>
      <c r="C87" s="107">
        <v>163</v>
      </c>
      <c r="D87" s="108">
        <v>18.43</v>
      </c>
      <c r="E87" s="108">
        <v>3004.09</v>
      </c>
      <c r="F87" s="109" t="s">
        <v>12</v>
      </c>
    </row>
    <row r="88" spans="2:6" ht="12.5">
      <c r="B88" s="34">
        <v>45777.48541666667</v>
      </c>
      <c r="C88" s="107">
        <v>84</v>
      </c>
      <c r="D88" s="108">
        <v>18.43</v>
      </c>
      <c r="E88" s="108">
        <v>1548.12</v>
      </c>
      <c r="F88" s="109" t="s">
        <v>12</v>
      </c>
    </row>
    <row r="89" spans="2:6" ht="12.5">
      <c r="B89" s="34">
        <v>45777.49046296296</v>
      </c>
      <c r="C89" s="107">
        <v>97</v>
      </c>
      <c r="D89" s="108">
        <v>18.43</v>
      </c>
      <c r="E89" s="108">
        <v>1787.71</v>
      </c>
      <c r="F89" s="109" t="s">
        <v>12</v>
      </c>
    </row>
    <row r="90" spans="2:6" ht="12.5">
      <c r="B90" s="34">
        <v>45777.49046296296</v>
      </c>
      <c r="C90" s="107">
        <v>131</v>
      </c>
      <c r="D90" s="108">
        <v>18.43</v>
      </c>
      <c r="E90" s="108">
        <v>2414.33</v>
      </c>
      <c r="F90" s="109" t="s">
        <v>12</v>
      </c>
    </row>
    <row r="91" spans="2:6" ht="12.5">
      <c r="B91" s="34">
        <v>45777.50037037037</v>
      </c>
      <c r="C91" s="107">
        <v>301</v>
      </c>
      <c r="D91" s="108">
        <v>18.46</v>
      </c>
      <c r="E91" s="108">
        <v>5556.46</v>
      </c>
      <c r="F91" s="109" t="s">
        <v>12</v>
      </c>
    </row>
    <row r="92" spans="2:6" ht="12.5">
      <c r="B92" s="34">
        <v>45777.502210648148</v>
      </c>
      <c r="C92" s="107">
        <v>12</v>
      </c>
      <c r="D92" s="108">
        <v>18.46</v>
      </c>
      <c r="E92" s="108">
        <v>221.52</v>
      </c>
      <c r="F92" s="109" t="s">
        <v>12</v>
      </c>
    </row>
    <row r="93" spans="2:6" ht="12.5">
      <c r="B93" s="34">
        <v>45777.511261574073</v>
      </c>
      <c r="C93" s="107">
        <v>90</v>
      </c>
      <c r="D93" s="108">
        <v>18.46</v>
      </c>
      <c r="E93" s="108">
        <v>1661.4</v>
      </c>
      <c r="F93" s="109" t="s">
        <v>12</v>
      </c>
    </row>
    <row r="94" spans="2:6" ht="12.5">
      <c r="B94" s="34">
        <v>45777.511874999997</v>
      </c>
      <c r="C94" s="107">
        <v>116</v>
      </c>
      <c r="D94" s="108">
        <v>18.46</v>
      </c>
      <c r="E94" s="108">
        <v>2141.36</v>
      </c>
      <c r="F94" s="109" t="s">
        <v>12</v>
      </c>
    </row>
    <row r="95" spans="2:6" ht="12.5">
      <c r="B95" s="34">
        <v>45777.513078703705</v>
      </c>
      <c r="C95" s="107">
        <v>34</v>
      </c>
      <c r="D95" s="108">
        <v>18.46</v>
      </c>
      <c r="E95" s="108">
        <v>627.64</v>
      </c>
      <c r="F95" s="109" t="s">
        <v>12</v>
      </c>
    </row>
    <row r="96" spans="2:6" ht="12.5">
      <c r="B96" s="34">
        <v>45777.514699074076</v>
      </c>
      <c r="C96" s="107">
        <v>28</v>
      </c>
      <c r="D96" s="108">
        <v>18.46</v>
      </c>
      <c r="E96" s="108">
        <v>516.88</v>
      </c>
      <c r="F96" s="109" t="s">
        <v>12</v>
      </c>
    </row>
    <row r="97" spans="2:6" ht="12.5">
      <c r="B97" s="34">
        <v>45777.515393518515</v>
      </c>
      <c r="C97" s="107">
        <v>30</v>
      </c>
      <c r="D97" s="108">
        <v>18.46</v>
      </c>
      <c r="E97" s="108">
        <v>553.80000000000007</v>
      </c>
      <c r="F97" s="109" t="s">
        <v>12</v>
      </c>
    </row>
    <row r="98" spans="2:6" ht="12.5">
      <c r="B98" s="34">
        <v>45777.515856481485</v>
      </c>
      <c r="C98" s="107">
        <v>44</v>
      </c>
      <c r="D98" s="108">
        <v>18.46</v>
      </c>
      <c r="E98" s="108">
        <v>812.24</v>
      </c>
      <c r="F98" s="109" t="s">
        <v>12</v>
      </c>
    </row>
    <row r="99" spans="2:6" ht="12.5">
      <c r="B99" s="34">
        <v>45777.517546296294</v>
      </c>
      <c r="C99" s="107">
        <v>96</v>
      </c>
      <c r="D99" s="108">
        <v>18.47</v>
      </c>
      <c r="E99" s="108">
        <v>1773.12</v>
      </c>
      <c r="F99" s="109" t="s">
        <v>12</v>
      </c>
    </row>
    <row r="100" spans="2:6" ht="12.5">
      <c r="B100" s="34">
        <v>45777.517638888887</v>
      </c>
      <c r="C100" s="107">
        <v>16</v>
      </c>
      <c r="D100" s="108">
        <v>18.47</v>
      </c>
      <c r="E100" s="108">
        <v>295.52</v>
      </c>
      <c r="F100" s="109" t="s">
        <v>12</v>
      </c>
    </row>
    <row r="101" spans="2:6" ht="12.5">
      <c r="B101" s="34">
        <v>45777.517638888887</v>
      </c>
      <c r="C101" s="107">
        <v>5</v>
      </c>
      <c r="D101" s="108">
        <v>18.47</v>
      </c>
      <c r="E101" s="108">
        <v>92.35</v>
      </c>
      <c r="F101" s="109" t="s">
        <v>12</v>
      </c>
    </row>
    <row r="102" spans="2:6" ht="12.5">
      <c r="B102" s="34">
        <v>45777.517708333333</v>
      </c>
      <c r="C102" s="107">
        <v>238</v>
      </c>
      <c r="D102" s="108">
        <v>18.47</v>
      </c>
      <c r="E102" s="108">
        <v>4395.8599999999997</v>
      </c>
      <c r="F102" s="109" t="s">
        <v>12</v>
      </c>
    </row>
    <row r="103" spans="2:6" ht="12.5">
      <c r="B103" s="34">
        <v>45777.517708333333</v>
      </c>
      <c r="C103" s="107">
        <v>342</v>
      </c>
      <c r="D103" s="108">
        <v>18.47</v>
      </c>
      <c r="E103" s="108">
        <v>6316.74</v>
      </c>
      <c r="F103" s="109" t="s">
        <v>12</v>
      </c>
    </row>
    <row r="104" spans="2:6" ht="12.5">
      <c r="B104" s="34">
        <v>45777.517766203702</v>
      </c>
      <c r="C104" s="107">
        <v>54</v>
      </c>
      <c r="D104" s="108">
        <v>18.47</v>
      </c>
      <c r="E104" s="108">
        <v>997.37999999999988</v>
      </c>
      <c r="F104" s="109" t="s">
        <v>12</v>
      </c>
    </row>
    <row r="105" spans="2:6" ht="12.5">
      <c r="B105" s="34">
        <v>45777.517766203702</v>
      </c>
      <c r="C105" s="107">
        <v>55</v>
      </c>
      <c r="D105" s="108">
        <v>18.47</v>
      </c>
      <c r="E105" s="108">
        <v>1015.8499999999999</v>
      </c>
      <c r="F105" s="109" t="s">
        <v>12</v>
      </c>
    </row>
    <row r="106" spans="2:6" ht="12.5">
      <c r="B106" s="34">
        <v>45777.517766203702</v>
      </c>
      <c r="C106" s="107">
        <v>64</v>
      </c>
      <c r="D106" s="108">
        <v>18.47</v>
      </c>
      <c r="E106" s="108">
        <v>1182.08</v>
      </c>
      <c r="F106" s="109" t="s">
        <v>12</v>
      </c>
    </row>
    <row r="107" spans="2:6" ht="12.5">
      <c r="B107" s="34">
        <v>45777.517766203702</v>
      </c>
      <c r="C107" s="107">
        <v>57</v>
      </c>
      <c r="D107" s="108">
        <v>18.47</v>
      </c>
      <c r="E107" s="108">
        <v>1052.79</v>
      </c>
      <c r="F107" s="109" t="s">
        <v>12</v>
      </c>
    </row>
    <row r="108" spans="2:6" ht="12.5">
      <c r="B108" s="34">
        <v>45777.517766203702</v>
      </c>
      <c r="C108" s="107">
        <v>238</v>
      </c>
      <c r="D108" s="108">
        <v>18.47</v>
      </c>
      <c r="E108" s="108">
        <v>4395.8599999999997</v>
      </c>
      <c r="F108" s="109" t="s">
        <v>12</v>
      </c>
    </row>
    <row r="109" spans="2:6" ht="12.5">
      <c r="B109" s="34">
        <v>45777.521041666667</v>
      </c>
      <c r="C109" s="107">
        <v>213</v>
      </c>
      <c r="D109" s="108">
        <v>18.47</v>
      </c>
      <c r="E109" s="108">
        <v>3934.1099999999997</v>
      </c>
      <c r="F109" s="109" t="s">
        <v>12</v>
      </c>
    </row>
    <row r="110" spans="2:6" ht="12.5">
      <c r="B110" s="34">
        <v>45777.525717592594</v>
      </c>
      <c r="C110" s="107">
        <v>231</v>
      </c>
      <c r="D110" s="108">
        <v>18.46</v>
      </c>
      <c r="E110" s="108">
        <v>4264.26</v>
      </c>
      <c r="F110" s="109" t="s">
        <v>12</v>
      </c>
    </row>
    <row r="111" spans="2:6" ht="12.5">
      <c r="B111" s="34">
        <v>45777.533738425926</v>
      </c>
      <c r="C111" s="107">
        <v>244</v>
      </c>
      <c r="D111" s="108">
        <v>18.46</v>
      </c>
      <c r="E111" s="108">
        <v>4504.24</v>
      </c>
      <c r="F111" s="109" t="s">
        <v>12</v>
      </c>
    </row>
    <row r="112" spans="2:6" ht="12.5">
      <c r="B112" s="34">
        <v>45777.533819444441</v>
      </c>
      <c r="C112" s="107">
        <v>221</v>
      </c>
      <c r="D112" s="108">
        <v>18.45</v>
      </c>
      <c r="E112" s="108">
        <v>4077.45</v>
      </c>
      <c r="F112" s="109" t="s">
        <v>12</v>
      </c>
    </row>
    <row r="113" spans="2:6" ht="12.5">
      <c r="B113" s="34">
        <v>45777.537534722222</v>
      </c>
      <c r="C113" s="107">
        <v>239</v>
      </c>
      <c r="D113" s="108">
        <v>18.45</v>
      </c>
      <c r="E113" s="108">
        <v>4409.55</v>
      </c>
      <c r="F113" s="109" t="s">
        <v>12</v>
      </c>
    </row>
    <row r="114" spans="2:6" ht="12.5">
      <c r="B114" s="34">
        <v>45777.548206018517</v>
      </c>
      <c r="C114" s="107">
        <v>246</v>
      </c>
      <c r="D114" s="108">
        <v>18.440000000000001</v>
      </c>
      <c r="E114" s="108">
        <v>4536.2400000000007</v>
      </c>
      <c r="F114" s="109" t="s">
        <v>12</v>
      </c>
    </row>
    <row r="115" spans="2:6" ht="12.5">
      <c r="B115" s="34">
        <v>45777.554201388892</v>
      </c>
      <c r="C115" s="107">
        <v>206</v>
      </c>
      <c r="D115" s="108">
        <v>18.440000000000001</v>
      </c>
      <c r="E115" s="108">
        <v>3798.6400000000003</v>
      </c>
      <c r="F115" s="109" t="s">
        <v>12</v>
      </c>
    </row>
    <row r="116" spans="2:6" ht="12.5">
      <c r="B116" s="34">
        <v>45777.556250000001</v>
      </c>
      <c r="C116" s="107">
        <v>11</v>
      </c>
      <c r="D116" s="108">
        <v>18.45</v>
      </c>
      <c r="E116" s="108">
        <v>202.95</v>
      </c>
      <c r="F116" s="109" t="s">
        <v>12</v>
      </c>
    </row>
    <row r="117" spans="2:6" ht="12.5">
      <c r="B117" s="34">
        <v>45777.556261574071</v>
      </c>
      <c r="C117" s="107">
        <v>28</v>
      </c>
      <c r="D117" s="108">
        <v>18.46</v>
      </c>
      <c r="E117" s="108">
        <v>516.88</v>
      </c>
      <c r="F117" s="109" t="s">
        <v>12</v>
      </c>
    </row>
    <row r="118" spans="2:6" ht="12.5">
      <c r="B118" s="34">
        <v>45777.556261574071</v>
      </c>
      <c r="C118" s="107">
        <v>61</v>
      </c>
      <c r="D118" s="108">
        <v>18.46</v>
      </c>
      <c r="E118" s="108">
        <v>1126.06</v>
      </c>
      <c r="F118" s="109" t="s">
        <v>12</v>
      </c>
    </row>
    <row r="119" spans="2:6" ht="12.5">
      <c r="B119" s="34">
        <v>45777.556261574071</v>
      </c>
      <c r="C119" s="107">
        <v>56</v>
      </c>
      <c r="D119" s="108">
        <v>18.46</v>
      </c>
      <c r="E119" s="108">
        <v>1033.76</v>
      </c>
      <c r="F119" s="109" t="s">
        <v>12</v>
      </c>
    </row>
    <row r="120" spans="2:6" ht="12.5">
      <c r="B120" s="34">
        <v>45777.556261574071</v>
      </c>
      <c r="C120" s="107">
        <v>39</v>
      </c>
      <c r="D120" s="108">
        <v>18.46</v>
      </c>
      <c r="E120" s="108">
        <v>719.94</v>
      </c>
      <c r="F120" s="109" t="s">
        <v>12</v>
      </c>
    </row>
    <row r="121" spans="2:6" ht="12.5">
      <c r="B121" s="34">
        <v>45777.556261574071</v>
      </c>
      <c r="C121" s="107">
        <v>58</v>
      </c>
      <c r="D121" s="108">
        <v>18.46</v>
      </c>
      <c r="E121" s="108">
        <v>1070.68</v>
      </c>
      <c r="F121" s="109" t="s">
        <v>12</v>
      </c>
    </row>
    <row r="122" spans="2:6" ht="12.5">
      <c r="B122" s="34">
        <v>45777.556585648148</v>
      </c>
      <c r="C122" s="107">
        <v>251</v>
      </c>
      <c r="D122" s="108">
        <v>18.45</v>
      </c>
      <c r="E122" s="108">
        <v>4630.95</v>
      </c>
      <c r="F122" s="109" t="s">
        <v>12</v>
      </c>
    </row>
    <row r="123" spans="2:6" ht="12.5">
      <c r="B123" s="34">
        <v>45777.562118055554</v>
      </c>
      <c r="C123" s="107">
        <v>45</v>
      </c>
      <c r="D123" s="108">
        <v>18.46</v>
      </c>
      <c r="E123" s="108">
        <v>830.7</v>
      </c>
      <c r="F123" s="109" t="s">
        <v>12</v>
      </c>
    </row>
    <row r="124" spans="2:6" ht="12.5">
      <c r="B124" s="34">
        <v>45777.562118055554</v>
      </c>
      <c r="C124" s="107">
        <v>71</v>
      </c>
      <c r="D124" s="108">
        <v>18.46</v>
      </c>
      <c r="E124" s="108">
        <v>1310.6600000000001</v>
      </c>
      <c r="F124" s="109" t="s">
        <v>12</v>
      </c>
    </row>
    <row r="125" spans="2:6" ht="12.5">
      <c r="B125" s="34">
        <v>45777.568078703705</v>
      </c>
      <c r="C125" s="107">
        <v>246</v>
      </c>
      <c r="D125" s="108">
        <v>18.47</v>
      </c>
      <c r="E125" s="108">
        <v>4543.62</v>
      </c>
      <c r="F125" s="109" t="s">
        <v>12</v>
      </c>
    </row>
    <row r="126" spans="2:6" ht="12.5">
      <c r="B126" s="34">
        <v>45777.574502314812</v>
      </c>
      <c r="C126" s="107">
        <v>102</v>
      </c>
      <c r="D126" s="108">
        <v>18.47</v>
      </c>
      <c r="E126" s="108">
        <v>1883.9399999999998</v>
      </c>
      <c r="F126" s="109" t="s">
        <v>12</v>
      </c>
    </row>
    <row r="127" spans="2:6" ht="12.5">
      <c r="B127" s="34">
        <v>45777.574502314812</v>
      </c>
      <c r="C127" s="107">
        <v>98</v>
      </c>
      <c r="D127" s="108">
        <v>18.47</v>
      </c>
      <c r="E127" s="108">
        <v>1810.06</v>
      </c>
      <c r="F127" s="109" t="s">
        <v>12</v>
      </c>
    </row>
    <row r="128" spans="2:6" ht="12.5">
      <c r="B128" s="34">
        <v>45777.574502314812</v>
      </c>
      <c r="C128" s="107">
        <v>232</v>
      </c>
      <c r="D128" s="108">
        <v>18.47</v>
      </c>
      <c r="E128" s="108">
        <v>4285.04</v>
      </c>
      <c r="F128" s="109" t="s">
        <v>12</v>
      </c>
    </row>
    <row r="129" spans="2:6" ht="12.5">
      <c r="B129" s="34">
        <v>45777.576053240744</v>
      </c>
      <c r="C129" s="107">
        <v>215</v>
      </c>
      <c r="D129" s="108">
        <v>18.46</v>
      </c>
      <c r="E129" s="108">
        <v>3968.9</v>
      </c>
      <c r="F129" s="109" t="s">
        <v>12</v>
      </c>
    </row>
    <row r="130" spans="2:6" ht="12.5">
      <c r="B130" s="34">
        <v>45777.578240740739</v>
      </c>
      <c r="C130" s="107">
        <v>88</v>
      </c>
      <c r="D130" s="108">
        <v>18.48</v>
      </c>
      <c r="E130" s="108">
        <v>1626.24</v>
      </c>
      <c r="F130" s="109" t="s">
        <v>12</v>
      </c>
    </row>
    <row r="131" spans="2:6" ht="12.5">
      <c r="B131" s="34">
        <v>45777.580949074072</v>
      </c>
      <c r="C131" s="107">
        <v>147</v>
      </c>
      <c r="D131" s="108">
        <v>18.48</v>
      </c>
      <c r="E131" s="108">
        <v>2716.56</v>
      </c>
      <c r="F131" s="109" t="s">
        <v>12</v>
      </c>
    </row>
    <row r="132" spans="2:6" ht="12.5">
      <c r="B132" s="34">
        <v>45777.582974537036</v>
      </c>
      <c r="C132" s="107">
        <v>237</v>
      </c>
      <c r="D132" s="108">
        <v>18.48</v>
      </c>
      <c r="E132" s="108">
        <v>4379.76</v>
      </c>
      <c r="F132" s="109" t="s">
        <v>12</v>
      </c>
    </row>
    <row r="133" spans="2:6" ht="12.5">
      <c r="B133" s="34">
        <v>45777.585046296299</v>
      </c>
      <c r="C133" s="107">
        <v>209</v>
      </c>
      <c r="D133" s="108">
        <v>18.46</v>
      </c>
      <c r="E133" s="108">
        <v>3858.1400000000003</v>
      </c>
      <c r="F133" s="109" t="s">
        <v>12</v>
      </c>
    </row>
    <row r="134" spans="2:6" ht="12.5">
      <c r="B134" s="34">
        <v>45777.588912037034</v>
      </c>
      <c r="C134" s="107">
        <v>120</v>
      </c>
      <c r="D134" s="108">
        <v>18.46</v>
      </c>
      <c r="E134" s="108">
        <v>2215.2000000000003</v>
      </c>
      <c r="F134" s="109" t="s">
        <v>12</v>
      </c>
    </row>
    <row r="135" spans="2:6" ht="12.5">
      <c r="B135" s="34">
        <v>45777.588946759257</v>
      </c>
      <c r="C135" s="107">
        <v>33</v>
      </c>
      <c r="D135" s="108">
        <v>18.46</v>
      </c>
      <c r="E135" s="108">
        <v>609.18000000000006</v>
      </c>
      <c r="F135" s="109" t="s">
        <v>12</v>
      </c>
    </row>
    <row r="136" spans="2:6" ht="12.5">
      <c r="B136" s="34">
        <v>45777.589201388888</v>
      </c>
      <c r="C136" s="107">
        <v>59</v>
      </c>
      <c r="D136" s="108">
        <v>18.46</v>
      </c>
      <c r="E136" s="108">
        <v>1089.1400000000001</v>
      </c>
      <c r="F136" s="109" t="s">
        <v>12</v>
      </c>
    </row>
    <row r="137" spans="2:6" ht="12.5">
      <c r="B137" s="34">
        <v>45777.593124999999</v>
      </c>
      <c r="C137" s="107">
        <v>249</v>
      </c>
      <c r="D137" s="108">
        <v>18.43</v>
      </c>
      <c r="E137" s="108">
        <v>4589.07</v>
      </c>
      <c r="F137" s="109" t="s">
        <v>12</v>
      </c>
    </row>
    <row r="138" spans="2:6" ht="12.5">
      <c r="B138" s="34">
        <v>45777.600277777776</v>
      </c>
      <c r="C138" s="107">
        <v>209</v>
      </c>
      <c r="D138" s="108">
        <v>18.43</v>
      </c>
      <c r="E138" s="108">
        <v>3851.87</v>
      </c>
      <c r="F138" s="109" t="s">
        <v>12</v>
      </c>
    </row>
    <row r="139" spans="2:6" ht="12.5">
      <c r="B139" s="34">
        <v>45777.600787037038</v>
      </c>
      <c r="C139" s="107">
        <v>146</v>
      </c>
      <c r="D139" s="108">
        <v>18.43</v>
      </c>
      <c r="E139" s="108">
        <v>2690.7799999999997</v>
      </c>
      <c r="F139" s="109" t="s">
        <v>12</v>
      </c>
    </row>
    <row r="140" spans="2:6" ht="12.5">
      <c r="B140" s="34">
        <v>45777.600787037038</v>
      </c>
      <c r="C140" s="107">
        <v>64</v>
      </c>
      <c r="D140" s="108">
        <v>18.43</v>
      </c>
      <c r="E140" s="108">
        <v>1179.52</v>
      </c>
      <c r="F140" s="109" t="s">
        <v>12</v>
      </c>
    </row>
    <row r="141" spans="2:6" ht="12.5">
      <c r="B141" s="34">
        <v>45777.60434027778</v>
      </c>
      <c r="C141" s="107">
        <v>220</v>
      </c>
      <c r="D141" s="108">
        <v>18.43</v>
      </c>
      <c r="E141" s="108">
        <v>4054.6</v>
      </c>
      <c r="F141" s="109" t="s">
        <v>12</v>
      </c>
    </row>
    <row r="142" spans="2:6" ht="12.5">
      <c r="B142" s="34">
        <v>45777.605000000003</v>
      </c>
      <c r="C142" s="107">
        <v>230</v>
      </c>
      <c r="D142" s="108">
        <v>18.420000000000002</v>
      </c>
      <c r="E142" s="108">
        <v>4236.6000000000004</v>
      </c>
      <c r="F142" s="109" t="s">
        <v>12</v>
      </c>
    </row>
    <row r="143" spans="2:6" ht="12.5">
      <c r="B143" s="34">
        <v>45777.606006944443</v>
      </c>
      <c r="C143" s="107">
        <v>238</v>
      </c>
      <c r="D143" s="108">
        <v>18.399999999999999</v>
      </c>
      <c r="E143" s="108">
        <v>4379.2</v>
      </c>
      <c r="F143" s="109" t="s">
        <v>12</v>
      </c>
    </row>
    <row r="144" spans="2:6" ht="12.5">
      <c r="B144" s="34">
        <v>45777.611851851849</v>
      </c>
      <c r="C144" s="107">
        <v>240</v>
      </c>
      <c r="D144" s="108">
        <v>18.34</v>
      </c>
      <c r="E144" s="108">
        <v>4401.6000000000004</v>
      </c>
      <c r="F144" s="109" t="s">
        <v>12</v>
      </c>
    </row>
    <row r="145" spans="2:6" ht="12.5">
      <c r="B145" s="34">
        <v>45777.612615740742</v>
      </c>
      <c r="C145" s="107">
        <v>247</v>
      </c>
      <c r="D145" s="108">
        <v>18.309999999999999</v>
      </c>
      <c r="E145" s="108">
        <v>4522.57</v>
      </c>
      <c r="F145" s="109" t="s">
        <v>12</v>
      </c>
    </row>
    <row r="146" spans="2:6" ht="12.5">
      <c r="B146" s="34">
        <v>45777.615370370368</v>
      </c>
      <c r="C146" s="107">
        <v>204</v>
      </c>
      <c r="D146" s="108">
        <v>18.28</v>
      </c>
      <c r="E146" s="108">
        <v>3729.1200000000003</v>
      </c>
      <c r="F146" s="109" t="s">
        <v>12</v>
      </c>
    </row>
    <row r="147" spans="2:6" ht="12.5">
      <c r="B147" s="34">
        <v>45777.618807870371</v>
      </c>
      <c r="C147" s="107">
        <v>229</v>
      </c>
      <c r="D147" s="108">
        <v>18.3</v>
      </c>
      <c r="E147" s="108">
        <v>4190.7</v>
      </c>
      <c r="F147" s="109" t="s">
        <v>12</v>
      </c>
    </row>
    <row r="148" spans="2:6" ht="12.5">
      <c r="B148" s="34">
        <v>45777.622870370367</v>
      </c>
      <c r="C148" s="107">
        <v>201</v>
      </c>
      <c r="D148" s="108">
        <v>18.309999999999999</v>
      </c>
      <c r="E148" s="108">
        <v>3680.31</v>
      </c>
      <c r="F148" s="109" t="s">
        <v>12</v>
      </c>
    </row>
    <row r="149" spans="2:6" ht="12.5">
      <c r="B149" s="34">
        <v>45777.623842592591</v>
      </c>
      <c r="C149" s="107">
        <v>248</v>
      </c>
      <c r="D149" s="108">
        <v>18.309999999999999</v>
      </c>
      <c r="E149" s="108">
        <v>4540.88</v>
      </c>
      <c r="F149" s="109" t="s">
        <v>12</v>
      </c>
    </row>
    <row r="150" spans="2:6" ht="12.5">
      <c r="B150" s="34">
        <v>45777.629988425928</v>
      </c>
      <c r="C150" s="107">
        <v>266</v>
      </c>
      <c r="D150" s="108">
        <v>18.32</v>
      </c>
      <c r="E150" s="108">
        <v>4873.12</v>
      </c>
      <c r="F150" s="109" t="s">
        <v>12</v>
      </c>
    </row>
    <row r="151" spans="2:6" ht="12.5">
      <c r="B151" s="34">
        <v>45777.63040509259</v>
      </c>
      <c r="C151" s="107">
        <v>226</v>
      </c>
      <c r="D151" s="108">
        <v>18.32</v>
      </c>
      <c r="E151" s="108">
        <v>4140.32</v>
      </c>
      <c r="F151" s="109" t="s">
        <v>12</v>
      </c>
    </row>
    <row r="152" spans="2:6" ht="12.5">
      <c r="B152" s="34">
        <v>45777.633472222224</v>
      </c>
      <c r="C152" s="107">
        <v>500</v>
      </c>
      <c r="D152" s="108">
        <v>18.3</v>
      </c>
      <c r="E152" s="108">
        <v>9150</v>
      </c>
      <c r="F152" s="109" t="s">
        <v>12</v>
      </c>
    </row>
    <row r="153" spans="2:6" ht="12.5">
      <c r="B153" s="34">
        <v>45777.633472222224</v>
      </c>
      <c r="C153" s="107">
        <v>206</v>
      </c>
      <c r="D153" s="108">
        <v>18.3</v>
      </c>
      <c r="E153" s="108">
        <v>3769.8</v>
      </c>
      <c r="F153" s="109" t="s">
        <v>12</v>
      </c>
    </row>
    <row r="154" spans="2:6" ht="12.5">
      <c r="B154" s="34">
        <v>45777.634652777779</v>
      </c>
      <c r="C154" s="107">
        <v>500</v>
      </c>
      <c r="D154" s="108">
        <v>18.32</v>
      </c>
      <c r="E154" s="108">
        <v>9160</v>
      </c>
      <c r="F154" s="109" t="s">
        <v>12</v>
      </c>
    </row>
    <row r="155" spans="2:6" ht="12.5">
      <c r="B155" s="34">
        <v>45777.634664351855</v>
      </c>
      <c r="C155" s="107">
        <v>242</v>
      </c>
      <c r="D155" s="108">
        <v>18.309999999999999</v>
      </c>
      <c r="E155" s="108">
        <v>4431.0199999999995</v>
      </c>
      <c r="F155" s="109" t="s">
        <v>12</v>
      </c>
    </row>
    <row r="156" spans="2:6" ht="12.5">
      <c r="B156" s="34">
        <v>45777.641504629632</v>
      </c>
      <c r="C156" s="107">
        <v>141</v>
      </c>
      <c r="D156" s="108">
        <v>18.37</v>
      </c>
      <c r="E156" s="108">
        <v>2590.17</v>
      </c>
      <c r="F156" s="109" t="s">
        <v>12</v>
      </c>
    </row>
    <row r="157" spans="2:6" ht="12.5">
      <c r="B157" s="34">
        <v>45777.641979166663</v>
      </c>
      <c r="C157" s="107">
        <v>249</v>
      </c>
      <c r="D157" s="108">
        <v>18.36</v>
      </c>
      <c r="E157" s="108">
        <v>4571.6399999999994</v>
      </c>
      <c r="F157" s="109" t="s">
        <v>12</v>
      </c>
    </row>
    <row r="158" spans="2:6" ht="12.5">
      <c r="B158" s="34">
        <v>45777.64403935185</v>
      </c>
      <c r="C158" s="107">
        <v>201</v>
      </c>
      <c r="D158" s="108">
        <v>18.38</v>
      </c>
      <c r="E158" s="108">
        <v>3694.3799999999997</v>
      </c>
      <c r="F158" s="109" t="s">
        <v>12</v>
      </c>
    </row>
    <row r="159" spans="2:6" ht="12.5">
      <c r="B159" s="34">
        <v>45777.64576388889</v>
      </c>
      <c r="C159" s="107">
        <v>212</v>
      </c>
      <c r="D159" s="108">
        <v>18.39</v>
      </c>
      <c r="E159" s="108">
        <v>3898.6800000000003</v>
      </c>
      <c r="F159" s="109" t="s">
        <v>12</v>
      </c>
    </row>
    <row r="160" spans="2:6" ht="12.5">
      <c r="B160" s="34">
        <v>45777.645868055559</v>
      </c>
      <c r="C160" s="107">
        <v>232</v>
      </c>
      <c r="D160" s="108">
        <v>18.38</v>
      </c>
      <c r="E160" s="108">
        <v>4264.16</v>
      </c>
      <c r="F160" s="109" t="s">
        <v>12</v>
      </c>
    </row>
    <row r="161" spans="2:6" ht="12.5">
      <c r="B161" s="34">
        <v>45777.647407407407</v>
      </c>
      <c r="C161" s="107">
        <v>212</v>
      </c>
      <c r="D161" s="108">
        <v>18.350000000000001</v>
      </c>
      <c r="E161" s="108">
        <v>3890.2000000000003</v>
      </c>
      <c r="F161" s="109" t="s">
        <v>12</v>
      </c>
    </row>
    <row r="162" spans="2:6" ht="12.5">
      <c r="B162" s="34">
        <v>45777.648043981484</v>
      </c>
      <c r="C162" s="107">
        <v>400</v>
      </c>
      <c r="D162" s="108">
        <v>18.32</v>
      </c>
      <c r="E162" s="108">
        <v>7328</v>
      </c>
      <c r="F162" s="109" t="s">
        <v>12</v>
      </c>
    </row>
    <row r="163" spans="2:6" ht="12.5">
      <c r="B163" s="34">
        <v>45777.650567129633</v>
      </c>
      <c r="C163" s="107">
        <v>14</v>
      </c>
      <c r="D163" s="108">
        <v>18.36</v>
      </c>
      <c r="E163" s="108">
        <v>257.03999999999996</v>
      </c>
      <c r="F163" s="109" t="s">
        <v>12</v>
      </c>
    </row>
    <row r="164" spans="2:6" ht="12.5">
      <c r="B164" s="34">
        <v>45777.650567129633</v>
      </c>
      <c r="C164" s="107">
        <v>67</v>
      </c>
      <c r="D164" s="108">
        <v>18.36</v>
      </c>
      <c r="E164" s="108">
        <v>1230.1199999999999</v>
      </c>
      <c r="F164" s="109" t="s">
        <v>12</v>
      </c>
    </row>
    <row r="165" spans="2:6" ht="12.5">
      <c r="B165" s="34">
        <v>45777.650567129633</v>
      </c>
      <c r="C165" s="107">
        <v>59</v>
      </c>
      <c r="D165" s="108">
        <v>18.36</v>
      </c>
      <c r="E165" s="108">
        <v>1083.24</v>
      </c>
      <c r="F165" s="109" t="s">
        <v>12</v>
      </c>
    </row>
    <row r="166" spans="2:6" ht="12.5">
      <c r="B166" s="34">
        <v>45777.650567129633</v>
      </c>
      <c r="C166" s="107">
        <v>100</v>
      </c>
      <c r="D166" s="108">
        <v>18.36</v>
      </c>
      <c r="E166" s="108">
        <v>1836</v>
      </c>
      <c r="F166" s="109" t="s">
        <v>12</v>
      </c>
    </row>
    <row r="167" spans="2:6" ht="12.5">
      <c r="B167" s="34">
        <v>45777.650567129633</v>
      </c>
      <c r="C167" s="107">
        <v>211</v>
      </c>
      <c r="D167" s="108">
        <v>18.350000000000001</v>
      </c>
      <c r="E167" s="108">
        <v>3871.8500000000004</v>
      </c>
      <c r="F167" s="109" t="s">
        <v>12</v>
      </c>
    </row>
    <row r="168" spans="2:6" ht="12.5">
      <c r="B168" s="34">
        <v>45777.652199074073</v>
      </c>
      <c r="C168" s="107">
        <v>206</v>
      </c>
      <c r="D168" s="108">
        <v>18.350000000000001</v>
      </c>
      <c r="E168" s="108">
        <v>3780.1000000000004</v>
      </c>
      <c r="F168" s="109" t="s">
        <v>12</v>
      </c>
    </row>
    <row r="169" spans="2:6" ht="12.5">
      <c r="B169" s="34">
        <v>45777.652465277781</v>
      </c>
      <c r="C169" s="107">
        <v>400</v>
      </c>
      <c r="D169" s="108">
        <v>18.34</v>
      </c>
      <c r="E169" s="108">
        <v>7336</v>
      </c>
      <c r="F169" s="109" t="s">
        <v>12</v>
      </c>
    </row>
    <row r="170" spans="2:6" ht="12.5">
      <c r="B170" s="34">
        <v>45777.652974537035</v>
      </c>
      <c r="C170" s="107">
        <v>400</v>
      </c>
      <c r="D170" s="108">
        <v>18.32</v>
      </c>
      <c r="E170" s="108">
        <v>7328</v>
      </c>
      <c r="F170" s="109" t="s">
        <v>12</v>
      </c>
    </row>
    <row r="171" spans="2:6" ht="12.5">
      <c r="B171" s="34">
        <v>45777.653831018521</v>
      </c>
      <c r="C171" s="107">
        <v>400</v>
      </c>
      <c r="D171" s="108">
        <v>18.29</v>
      </c>
      <c r="E171" s="108">
        <v>7316</v>
      </c>
      <c r="F171" s="109" t="s">
        <v>12</v>
      </c>
    </row>
    <row r="172" spans="2:6" ht="12.5">
      <c r="B172" s="34">
        <v>45777.653831018521</v>
      </c>
      <c r="C172" s="107">
        <v>249</v>
      </c>
      <c r="D172" s="108">
        <v>18.29</v>
      </c>
      <c r="E172" s="108">
        <v>4554.21</v>
      </c>
      <c r="F172" s="109" t="s">
        <v>12</v>
      </c>
    </row>
    <row r="173" spans="2:6" ht="12.5">
      <c r="B173" s="34">
        <v>45777.658171296294</v>
      </c>
      <c r="C173" s="107">
        <v>239</v>
      </c>
      <c r="D173" s="108">
        <v>18.32</v>
      </c>
      <c r="E173" s="108">
        <v>4378.4800000000005</v>
      </c>
      <c r="F173" s="109" t="s">
        <v>12</v>
      </c>
    </row>
    <row r="174" spans="2:6" ht="12.5">
      <c r="B174" s="34">
        <v>45777.65934027778</v>
      </c>
      <c r="C174" s="107">
        <v>53</v>
      </c>
      <c r="D174" s="108">
        <v>18.32</v>
      </c>
      <c r="E174" s="108">
        <v>970.96</v>
      </c>
      <c r="F174" s="109" t="s">
        <v>12</v>
      </c>
    </row>
    <row r="175" spans="2:6" ht="12.5">
      <c r="B175" s="34">
        <v>45777.65934027778</v>
      </c>
      <c r="C175" s="107">
        <v>196</v>
      </c>
      <c r="D175" s="108">
        <v>18.32</v>
      </c>
      <c r="E175" s="108">
        <v>3590.7200000000003</v>
      </c>
      <c r="F175" s="109" t="s">
        <v>12</v>
      </c>
    </row>
    <row r="176" spans="2:6" ht="12.5">
      <c r="B176" s="34">
        <v>45777.66</v>
      </c>
      <c r="C176" s="107">
        <v>207</v>
      </c>
      <c r="D176" s="108">
        <v>18.309999999999999</v>
      </c>
      <c r="E176" s="108">
        <v>3790.1699999999996</v>
      </c>
      <c r="F176" s="109" t="s">
        <v>12</v>
      </c>
    </row>
    <row r="177" spans="2:6" ht="12.5">
      <c r="B177" s="34">
        <v>45777.66065972222</v>
      </c>
      <c r="C177" s="107">
        <v>400</v>
      </c>
      <c r="D177" s="108">
        <v>18.309999999999999</v>
      </c>
      <c r="E177" s="108">
        <v>7323.9999999999991</v>
      </c>
      <c r="F177" s="109" t="s">
        <v>12</v>
      </c>
    </row>
    <row r="178" spans="2:6" ht="12.5">
      <c r="B178" s="34">
        <v>45777.662499999999</v>
      </c>
      <c r="C178" s="107">
        <v>212</v>
      </c>
      <c r="D178" s="108">
        <v>18.309999999999999</v>
      </c>
      <c r="E178" s="108">
        <v>3881.72</v>
      </c>
      <c r="F178" s="109" t="s">
        <v>12</v>
      </c>
    </row>
    <row r="179" spans="2:6" ht="12.5">
      <c r="B179" s="34">
        <v>45777.664675925924</v>
      </c>
      <c r="C179" s="107">
        <v>241</v>
      </c>
      <c r="D179" s="108">
        <v>18.28</v>
      </c>
      <c r="E179" s="108">
        <v>4405.4800000000005</v>
      </c>
      <c r="F179" s="109" t="s">
        <v>12</v>
      </c>
    </row>
    <row r="180" spans="2:6" ht="12.5">
      <c r="B180" s="34">
        <v>45777.666226851848</v>
      </c>
      <c r="C180" s="107">
        <v>226</v>
      </c>
      <c r="D180" s="108">
        <v>18.29</v>
      </c>
      <c r="E180" s="108">
        <v>4133.54</v>
      </c>
      <c r="F180" s="109" t="s">
        <v>12</v>
      </c>
    </row>
    <row r="181" spans="2:6" ht="12.5">
      <c r="B181" s="34">
        <v>45777.666307870371</v>
      </c>
      <c r="C181" s="107">
        <v>400</v>
      </c>
      <c r="D181" s="108">
        <v>18.28</v>
      </c>
      <c r="E181" s="108">
        <v>7312</v>
      </c>
      <c r="F181" s="109" t="s">
        <v>12</v>
      </c>
    </row>
    <row r="182" spans="2:6" ht="12.5">
      <c r="B182" s="34">
        <v>45777.669398148151</v>
      </c>
      <c r="C182" s="107">
        <v>216</v>
      </c>
      <c r="D182" s="108">
        <v>18.32</v>
      </c>
      <c r="E182" s="108">
        <v>3957.12</v>
      </c>
      <c r="F182" s="109" t="s">
        <v>12</v>
      </c>
    </row>
    <row r="183" spans="2:6" ht="12.5">
      <c r="B183" s="34">
        <v>45777.669398148151</v>
      </c>
      <c r="C183" s="107">
        <v>233</v>
      </c>
      <c r="D183" s="108">
        <v>18.32</v>
      </c>
      <c r="E183" s="108">
        <v>4268.5600000000004</v>
      </c>
      <c r="F183" s="109" t="s">
        <v>12</v>
      </c>
    </row>
    <row r="184" spans="2:6" ht="12.5">
      <c r="B184" s="34">
        <v>45777.671655092592</v>
      </c>
      <c r="C184" s="107">
        <v>77</v>
      </c>
      <c r="D184" s="108">
        <v>18.329999999999998</v>
      </c>
      <c r="E184" s="108">
        <v>1411.4099999999999</v>
      </c>
      <c r="F184" s="109" t="s">
        <v>12</v>
      </c>
    </row>
    <row r="185" spans="2:6" ht="12.5">
      <c r="B185" s="34">
        <v>45777.671655092592</v>
      </c>
      <c r="C185" s="107">
        <v>246</v>
      </c>
      <c r="D185" s="108">
        <v>18.329999999999998</v>
      </c>
      <c r="E185" s="108">
        <v>4509.1799999999994</v>
      </c>
      <c r="F185" s="109" t="s">
        <v>12</v>
      </c>
    </row>
    <row r="186" spans="2:6" ht="12.5">
      <c r="B186" s="34">
        <v>45777.671655092592</v>
      </c>
      <c r="C186" s="107">
        <v>323</v>
      </c>
      <c r="D186" s="108">
        <v>18.329999999999998</v>
      </c>
      <c r="E186" s="108">
        <v>5920.5899999999992</v>
      </c>
      <c r="F186" s="109" t="s">
        <v>12</v>
      </c>
    </row>
    <row r="187" spans="2:6" ht="12.5">
      <c r="B187" s="34">
        <v>45777.674085648148</v>
      </c>
      <c r="C187" s="107">
        <v>256</v>
      </c>
      <c r="D187" s="108">
        <v>18.350000000000001</v>
      </c>
      <c r="E187" s="108">
        <v>4697.6000000000004</v>
      </c>
      <c r="F187" s="109" t="s">
        <v>12</v>
      </c>
    </row>
    <row r="188" spans="2:6" ht="12.5">
      <c r="B188" s="34">
        <v>45777.677210648151</v>
      </c>
      <c r="C188" s="107">
        <v>200</v>
      </c>
      <c r="D188" s="108">
        <v>18.350000000000001</v>
      </c>
      <c r="E188" s="108">
        <v>3670.0000000000005</v>
      </c>
      <c r="F188" s="109" t="s">
        <v>12</v>
      </c>
    </row>
    <row r="189" spans="2:6" ht="12.5">
      <c r="B189" s="34">
        <v>45777.67800925926</v>
      </c>
      <c r="C189" s="107">
        <v>243</v>
      </c>
      <c r="D189" s="108">
        <v>18.350000000000001</v>
      </c>
      <c r="E189" s="108">
        <v>4459.05</v>
      </c>
      <c r="F189" s="109" t="s">
        <v>12</v>
      </c>
    </row>
    <row r="190" spans="2:6" ht="12.5">
      <c r="B190" s="34">
        <v>45777.679861111108</v>
      </c>
      <c r="C190" s="107">
        <v>236</v>
      </c>
      <c r="D190" s="108">
        <v>18.350000000000001</v>
      </c>
      <c r="E190" s="108">
        <v>4330.6000000000004</v>
      </c>
      <c r="F190" s="109" t="s">
        <v>12</v>
      </c>
    </row>
    <row r="191" spans="2:6" ht="12.5">
      <c r="B191" s="34">
        <v>45777.683206018519</v>
      </c>
      <c r="C191" s="107">
        <v>206</v>
      </c>
      <c r="D191" s="108">
        <v>18.36</v>
      </c>
      <c r="E191" s="108">
        <v>3782.16</v>
      </c>
      <c r="F191" s="109" t="s">
        <v>12</v>
      </c>
    </row>
    <row r="192" spans="2:6" ht="12.5">
      <c r="B192" s="34">
        <v>45777.68472222222</v>
      </c>
      <c r="C192" s="107">
        <v>232</v>
      </c>
      <c r="D192" s="108">
        <v>18.38</v>
      </c>
      <c r="E192" s="108">
        <v>4264.16</v>
      </c>
      <c r="F192" s="109" t="s">
        <v>12</v>
      </c>
    </row>
    <row r="193" spans="2:6" ht="12.5">
      <c r="B193" s="34">
        <v>45777.68681712963</v>
      </c>
      <c r="C193" s="107">
        <v>215</v>
      </c>
      <c r="D193" s="108">
        <v>18.38</v>
      </c>
      <c r="E193" s="108">
        <v>3951.7</v>
      </c>
      <c r="F193" s="109" t="s">
        <v>12</v>
      </c>
    </row>
    <row r="194" spans="2:6" ht="12.5">
      <c r="B194" s="34">
        <v>45777.68681712963</v>
      </c>
      <c r="C194" s="107">
        <v>1</v>
      </c>
      <c r="D194" s="108">
        <v>18.38</v>
      </c>
      <c r="E194" s="108">
        <v>18.38</v>
      </c>
      <c r="F194" s="109" t="s">
        <v>12</v>
      </c>
    </row>
    <row r="195" spans="2:6" ht="12.5">
      <c r="B195" s="34">
        <v>45777.68681712963</v>
      </c>
      <c r="C195" s="107">
        <v>208</v>
      </c>
      <c r="D195" s="108">
        <v>18.38</v>
      </c>
      <c r="E195" s="108">
        <v>3823.04</v>
      </c>
      <c r="F195" s="109" t="s">
        <v>12</v>
      </c>
    </row>
    <row r="196" spans="2:6" ht="12.5">
      <c r="B196" s="34">
        <v>45777.689710648148</v>
      </c>
      <c r="C196" s="107">
        <v>202</v>
      </c>
      <c r="D196" s="108">
        <v>18.39</v>
      </c>
      <c r="E196" s="108">
        <v>3714.78</v>
      </c>
      <c r="F196" s="109" t="s">
        <v>12</v>
      </c>
    </row>
    <row r="197" spans="2:6" ht="12.5">
      <c r="B197" s="34">
        <v>45777.691157407404</v>
      </c>
      <c r="C197" s="107">
        <v>213</v>
      </c>
      <c r="D197" s="108">
        <v>18.39</v>
      </c>
      <c r="E197" s="108">
        <v>3917.07</v>
      </c>
      <c r="F197" s="109" t="s">
        <v>12</v>
      </c>
    </row>
    <row r="198" spans="2:6" ht="12.5">
      <c r="B198" s="34">
        <v>45777.694513888891</v>
      </c>
      <c r="C198" s="107">
        <v>241</v>
      </c>
      <c r="D198" s="108">
        <v>18.38</v>
      </c>
      <c r="E198" s="108">
        <v>4429.58</v>
      </c>
      <c r="F198" s="109" t="s">
        <v>12</v>
      </c>
    </row>
    <row r="199" spans="2:6" ht="12.5">
      <c r="B199" s="34">
        <v>45777.695208333331</v>
      </c>
      <c r="C199" s="107">
        <v>105</v>
      </c>
      <c r="D199" s="108">
        <v>18.37</v>
      </c>
      <c r="E199" s="108">
        <v>1928.8500000000001</v>
      </c>
      <c r="F199" s="109" t="s">
        <v>12</v>
      </c>
    </row>
    <row r="200" spans="2:6" ht="12.5">
      <c r="B200" s="34">
        <v>45777.695208333331</v>
      </c>
      <c r="C200" s="107">
        <v>105</v>
      </c>
      <c r="D200" s="108">
        <v>18.37</v>
      </c>
      <c r="E200" s="108">
        <v>1928.8500000000001</v>
      </c>
      <c r="F200" s="109" t="s">
        <v>12</v>
      </c>
    </row>
    <row r="201" spans="2:6" ht="12.5">
      <c r="B201" s="34">
        <v>45777.698981481481</v>
      </c>
      <c r="C201" s="107">
        <v>250</v>
      </c>
      <c r="D201" s="108">
        <v>18.37</v>
      </c>
      <c r="E201" s="108">
        <v>4592.5</v>
      </c>
      <c r="F201" s="109" t="s">
        <v>12</v>
      </c>
    </row>
    <row r="202" spans="2:6" ht="12.5">
      <c r="B202" s="34">
        <v>45777.698981481481</v>
      </c>
      <c r="C202" s="107">
        <v>218</v>
      </c>
      <c r="D202" s="108">
        <v>18.37</v>
      </c>
      <c r="E202" s="108">
        <v>4004.6600000000003</v>
      </c>
      <c r="F202" s="109" t="s">
        <v>12</v>
      </c>
    </row>
    <row r="203" spans="2:6" ht="12.5">
      <c r="B203" s="34">
        <v>45777.701886574076</v>
      </c>
      <c r="C203" s="107">
        <v>207</v>
      </c>
      <c r="D203" s="108">
        <v>18.350000000000001</v>
      </c>
      <c r="E203" s="108">
        <v>3798.4500000000003</v>
      </c>
      <c r="F203" s="109" t="s">
        <v>12</v>
      </c>
    </row>
    <row r="204" spans="2:6" ht="12.5">
      <c r="B204" s="34">
        <v>45777.709131944444</v>
      </c>
      <c r="C204" s="107">
        <v>482</v>
      </c>
      <c r="D204" s="108">
        <v>18.420000000000002</v>
      </c>
      <c r="E204" s="108">
        <v>8878.44</v>
      </c>
      <c r="F204" s="109" t="s">
        <v>12</v>
      </c>
    </row>
    <row r="205" spans="2:6" ht="12.5">
      <c r="B205" s="34">
        <v>45777.709131944444</v>
      </c>
      <c r="C205" s="107">
        <v>61</v>
      </c>
      <c r="D205" s="108">
        <v>18.420000000000002</v>
      </c>
      <c r="E205" s="108">
        <v>1123.6200000000001</v>
      </c>
      <c r="F205" s="109" t="s">
        <v>12</v>
      </c>
    </row>
    <row r="206" spans="2:6" ht="12.5">
      <c r="B206" s="34">
        <v>45777.711921296293</v>
      </c>
      <c r="C206" s="107">
        <v>110</v>
      </c>
      <c r="D206" s="108">
        <v>18.440000000000001</v>
      </c>
      <c r="E206" s="108">
        <v>2028.4</v>
      </c>
      <c r="F206" s="109" t="s">
        <v>12</v>
      </c>
    </row>
    <row r="207" spans="2:6" ht="12.5">
      <c r="B207" s="34">
        <v>45777.711921296293</v>
      </c>
      <c r="C207" s="107">
        <v>290</v>
      </c>
      <c r="D207" s="108">
        <v>18.440000000000001</v>
      </c>
      <c r="E207" s="108">
        <v>5347.6</v>
      </c>
      <c r="F207" s="109" t="s">
        <v>12</v>
      </c>
    </row>
    <row r="208" spans="2:6" ht="12.5">
      <c r="B208" s="34">
        <v>45777.711956018517</v>
      </c>
      <c r="C208" s="107">
        <v>260</v>
      </c>
      <c r="D208" s="108">
        <v>18.440000000000001</v>
      </c>
      <c r="E208" s="108">
        <v>4794.4000000000005</v>
      </c>
      <c r="F208" s="109" t="s">
        <v>12</v>
      </c>
    </row>
    <row r="209" spans="2:6" ht="12.5">
      <c r="B209" s="34">
        <v>45777.720578703702</v>
      </c>
      <c r="C209" s="107">
        <v>466</v>
      </c>
      <c r="D209" s="108">
        <v>18.47</v>
      </c>
      <c r="E209" s="108">
        <v>8607.0199999999986</v>
      </c>
      <c r="F209" s="109" t="s">
        <v>12</v>
      </c>
    </row>
    <row r="210" spans="2:6" ht="12.5">
      <c r="B210" s="34">
        <v>45777.720578703702</v>
      </c>
      <c r="C210" s="107">
        <v>34</v>
      </c>
      <c r="D210" s="108">
        <v>18.47</v>
      </c>
      <c r="E210" s="108">
        <v>627.98</v>
      </c>
      <c r="F210" s="109" t="s">
        <v>12</v>
      </c>
    </row>
    <row r="211" spans="2:6" ht="12.5">
      <c r="B211" s="34">
        <v>45777.722812499997</v>
      </c>
      <c r="C211" s="107">
        <v>518</v>
      </c>
      <c r="D211" s="108">
        <v>18.47</v>
      </c>
      <c r="E211" s="108">
        <v>9567.4599999999991</v>
      </c>
      <c r="F211" s="109" t="s">
        <v>12</v>
      </c>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EAB7-4260-4AFD-85A0-6F823BD76AA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45776</v>
      </c>
      <c r="C15" s="59">
        <f>SUMIF(F20:F5000,F15,C20:C5000)</f>
        <v>38500</v>
      </c>
      <c r="D15" s="60">
        <f>E15/C15</f>
        <v>18.33920441558443</v>
      </c>
      <c r="E15" s="60">
        <f>SUMIF(F20:F5000,F15,E20:E5000)</f>
        <v>706059.37000000058</v>
      </c>
      <c r="F15" s="61" t="s">
        <v>12</v>
      </c>
    </row>
    <row r="16" spans="2:10">
      <c r="B16" s="26">
        <v>45776</v>
      </c>
      <c r="C16" s="59">
        <f>SUMIF(F20:F5001,F16,C20:C5001)</f>
        <v>0</v>
      </c>
      <c r="D16" s="60">
        <v>0</v>
      </c>
      <c r="E16" s="60">
        <f>SUMIF(F20:F5001,F16,E20:E5001)</f>
        <v>0</v>
      </c>
      <c r="F16" s="61" t="s">
        <v>22</v>
      </c>
    </row>
    <row r="17" spans="2:12" ht="12.5">
      <c r="B17" s="26">
        <v>45776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45776.379861111112</v>
      </c>
      <c r="C20" s="107">
        <v>267</v>
      </c>
      <c r="D20" s="108">
        <v>18.12</v>
      </c>
      <c r="E20" s="108">
        <v>4838.04</v>
      </c>
      <c r="F20" s="109" t="s">
        <v>12</v>
      </c>
      <c r="G20" s="87"/>
      <c r="H20" s="86"/>
      <c r="I20" s="86"/>
      <c r="J20" s="86"/>
      <c r="K20" s="86"/>
    </row>
    <row r="21" spans="2:12" ht="12.5">
      <c r="B21" s="34">
        <v>45776.381793981483</v>
      </c>
      <c r="C21" s="107">
        <v>263</v>
      </c>
      <c r="D21" s="108">
        <v>18.149999999999999</v>
      </c>
      <c r="E21" s="108">
        <v>4773.45</v>
      </c>
      <c r="F21" s="109" t="s">
        <v>12</v>
      </c>
    </row>
    <row r="22" spans="2:12" ht="12.5">
      <c r="B22" s="34">
        <v>45776.381990740738</v>
      </c>
      <c r="C22" s="107">
        <v>271</v>
      </c>
      <c r="D22" s="108">
        <v>18.14</v>
      </c>
      <c r="E22" s="108">
        <v>4915.9400000000005</v>
      </c>
      <c r="F22" s="109" t="s">
        <v>12</v>
      </c>
    </row>
    <row r="23" spans="2:12" ht="12.5">
      <c r="B23" s="34">
        <v>45776.38212962963</v>
      </c>
      <c r="C23" s="107">
        <v>237</v>
      </c>
      <c r="D23" s="108">
        <v>18.13</v>
      </c>
      <c r="E23" s="108">
        <v>4296.8099999999995</v>
      </c>
      <c r="F23" s="109" t="s">
        <v>12</v>
      </c>
    </row>
    <row r="24" spans="2:12" ht="12.5">
      <c r="B24" s="34">
        <v>45776.386458333334</v>
      </c>
      <c r="C24" s="107">
        <v>267</v>
      </c>
      <c r="D24" s="108">
        <v>18.190000000000001</v>
      </c>
      <c r="E24" s="108">
        <v>4856.7300000000005</v>
      </c>
      <c r="F24" s="109" t="s">
        <v>12</v>
      </c>
    </row>
    <row r="25" spans="2:12" ht="12.5">
      <c r="B25" s="34">
        <v>45776.386469907404</v>
      </c>
      <c r="C25" s="107">
        <v>276</v>
      </c>
      <c r="D25" s="108">
        <v>18.18</v>
      </c>
      <c r="E25" s="108">
        <v>5017.68</v>
      </c>
      <c r="F25" s="109" t="s">
        <v>12</v>
      </c>
    </row>
    <row r="26" spans="2:12" ht="12.5">
      <c r="B26" s="34">
        <v>45776.386469907404</v>
      </c>
      <c r="C26" s="107">
        <v>50</v>
      </c>
      <c r="D26" s="108">
        <v>18.18</v>
      </c>
      <c r="E26" s="108">
        <v>909</v>
      </c>
      <c r="F26" s="109" t="s">
        <v>12</v>
      </c>
    </row>
    <row r="27" spans="2:12" ht="12.5">
      <c r="B27" s="34">
        <v>45776.38784722222</v>
      </c>
      <c r="C27" s="107">
        <v>224</v>
      </c>
      <c r="D27" s="108">
        <v>18.170000000000002</v>
      </c>
      <c r="E27" s="108">
        <v>4070.0800000000004</v>
      </c>
      <c r="F27" s="109" t="s">
        <v>12</v>
      </c>
    </row>
    <row r="28" spans="2:12" ht="12.5">
      <c r="B28" s="34">
        <v>45776.390914351854</v>
      </c>
      <c r="C28" s="107">
        <v>200</v>
      </c>
      <c r="D28" s="108">
        <v>18.2</v>
      </c>
      <c r="E28" s="108">
        <v>3640</v>
      </c>
      <c r="F28" s="109" t="s">
        <v>12</v>
      </c>
    </row>
    <row r="29" spans="2:12" ht="12.5">
      <c r="B29" s="34">
        <v>45776.394537037035</v>
      </c>
      <c r="C29" s="107">
        <v>232</v>
      </c>
      <c r="D29" s="108">
        <v>18.25</v>
      </c>
      <c r="E29" s="108">
        <v>4234</v>
      </c>
      <c r="F29" s="109" t="s">
        <v>12</v>
      </c>
    </row>
    <row r="30" spans="2:12" ht="12.5">
      <c r="B30" s="34">
        <v>45776.394548611112</v>
      </c>
      <c r="C30" s="107">
        <v>229</v>
      </c>
      <c r="D30" s="108">
        <v>18.239999999999998</v>
      </c>
      <c r="E30" s="108">
        <v>4176.96</v>
      </c>
      <c r="F30" s="109" t="s">
        <v>12</v>
      </c>
    </row>
    <row r="31" spans="2:12" ht="12.5">
      <c r="B31" s="34">
        <v>45776.394780092596</v>
      </c>
      <c r="C31" s="107">
        <v>200</v>
      </c>
      <c r="D31" s="108">
        <v>18.23</v>
      </c>
      <c r="E31" s="108">
        <v>3646</v>
      </c>
      <c r="F31" s="109" t="s">
        <v>12</v>
      </c>
    </row>
    <row r="32" spans="2:12" ht="12.5">
      <c r="B32" s="34">
        <v>45776.397604166668</v>
      </c>
      <c r="C32" s="107">
        <v>87</v>
      </c>
      <c r="D32" s="108">
        <v>18.22</v>
      </c>
      <c r="E32" s="108">
        <v>1585.1399999999999</v>
      </c>
      <c r="F32" s="109" t="s">
        <v>12</v>
      </c>
    </row>
    <row r="33" spans="2:6" ht="12.5">
      <c r="B33" s="34">
        <v>45776.397604166668</v>
      </c>
      <c r="C33" s="107">
        <v>121</v>
      </c>
      <c r="D33" s="108">
        <v>18.22</v>
      </c>
      <c r="E33" s="108">
        <v>2204.62</v>
      </c>
      <c r="F33" s="109" t="s">
        <v>12</v>
      </c>
    </row>
    <row r="34" spans="2:6" ht="12.5">
      <c r="B34" s="34">
        <v>45776.400127314817</v>
      </c>
      <c r="C34" s="107">
        <v>200</v>
      </c>
      <c r="D34" s="108">
        <v>18.21</v>
      </c>
      <c r="E34" s="108">
        <v>3642</v>
      </c>
      <c r="F34" s="109" t="s">
        <v>12</v>
      </c>
    </row>
    <row r="35" spans="2:6" ht="12.5">
      <c r="B35" s="34">
        <v>45776.401967592596</v>
      </c>
      <c r="C35" s="107">
        <v>235</v>
      </c>
      <c r="D35" s="108">
        <v>18.22</v>
      </c>
      <c r="E35" s="108">
        <v>4281.7</v>
      </c>
      <c r="F35" s="109" t="s">
        <v>12</v>
      </c>
    </row>
    <row r="36" spans="2:6" ht="12.5">
      <c r="B36" s="34">
        <v>45776.401967592596</v>
      </c>
      <c r="C36" s="107">
        <v>48</v>
      </c>
      <c r="D36" s="108">
        <v>18.21</v>
      </c>
      <c r="E36" s="108">
        <v>874.08</v>
      </c>
      <c r="F36" s="109" t="s">
        <v>12</v>
      </c>
    </row>
    <row r="37" spans="2:6" ht="12.5">
      <c r="B37" s="34">
        <v>45776.401967592596</v>
      </c>
      <c r="C37" s="107">
        <v>169</v>
      </c>
      <c r="D37" s="108">
        <v>18.21</v>
      </c>
      <c r="E37" s="108">
        <v>3077.4900000000002</v>
      </c>
      <c r="F37" s="109" t="s">
        <v>12</v>
      </c>
    </row>
    <row r="38" spans="2:6" ht="12.5">
      <c r="B38" s="34">
        <v>45776.409618055557</v>
      </c>
      <c r="C38" s="107">
        <v>204</v>
      </c>
      <c r="D38" s="108">
        <v>18.260000000000002</v>
      </c>
      <c r="E38" s="108">
        <v>3725.0400000000004</v>
      </c>
      <c r="F38" s="109" t="s">
        <v>12</v>
      </c>
    </row>
    <row r="39" spans="2:6" ht="12.5">
      <c r="B39" s="34">
        <v>45776.409618055557</v>
      </c>
      <c r="C39" s="107">
        <v>248</v>
      </c>
      <c r="D39" s="108">
        <v>18.260000000000002</v>
      </c>
      <c r="E39" s="108">
        <v>4528.4800000000005</v>
      </c>
      <c r="F39" s="109" t="s">
        <v>12</v>
      </c>
    </row>
    <row r="40" spans="2:6" ht="12.5">
      <c r="B40" s="34">
        <v>45776.410138888888</v>
      </c>
      <c r="C40" s="107">
        <v>126</v>
      </c>
      <c r="D40" s="108">
        <v>18.25</v>
      </c>
      <c r="E40" s="108">
        <v>2299.5</v>
      </c>
      <c r="F40" s="109" t="s">
        <v>12</v>
      </c>
    </row>
    <row r="41" spans="2:6" ht="12.5">
      <c r="B41" s="34">
        <v>45776.411840277775</v>
      </c>
      <c r="C41" s="107">
        <v>115</v>
      </c>
      <c r="D41" s="108">
        <v>18.28</v>
      </c>
      <c r="E41" s="108">
        <v>2102.2000000000003</v>
      </c>
      <c r="F41" s="109" t="s">
        <v>12</v>
      </c>
    </row>
    <row r="42" spans="2:6" ht="12.5">
      <c r="B42" s="34">
        <v>45776.411921296298</v>
      </c>
      <c r="C42" s="107">
        <v>87</v>
      </c>
      <c r="D42" s="108">
        <v>18.28</v>
      </c>
      <c r="E42" s="108">
        <v>1590.3600000000001</v>
      </c>
      <c r="F42" s="109" t="s">
        <v>12</v>
      </c>
    </row>
    <row r="43" spans="2:6" ht="12.5">
      <c r="B43" s="34">
        <v>45776.411921296298</v>
      </c>
      <c r="C43" s="107">
        <v>5</v>
      </c>
      <c r="D43" s="108">
        <v>18.28</v>
      </c>
      <c r="E43" s="108">
        <v>91.4</v>
      </c>
      <c r="F43" s="109" t="s">
        <v>12</v>
      </c>
    </row>
    <row r="44" spans="2:6" ht="12.5">
      <c r="B44" s="34">
        <v>45776.411921296298</v>
      </c>
      <c r="C44" s="107">
        <v>15</v>
      </c>
      <c r="D44" s="108">
        <v>18.28</v>
      </c>
      <c r="E44" s="108">
        <v>274.20000000000005</v>
      </c>
      <c r="F44" s="109" t="s">
        <v>12</v>
      </c>
    </row>
    <row r="45" spans="2:6" ht="12.5">
      <c r="B45" s="34">
        <v>45776.411921296298</v>
      </c>
      <c r="C45" s="107">
        <v>15</v>
      </c>
      <c r="D45" s="108">
        <v>18.28</v>
      </c>
      <c r="E45" s="108">
        <v>274.20000000000005</v>
      </c>
      <c r="F45" s="109" t="s">
        <v>12</v>
      </c>
    </row>
    <row r="46" spans="2:6" ht="12.5">
      <c r="B46" s="34">
        <v>45776.414236111108</v>
      </c>
      <c r="C46" s="107">
        <v>143</v>
      </c>
      <c r="D46" s="108">
        <v>18.25</v>
      </c>
      <c r="E46" s="108">
        <v>2609.75</v>
      </c>
      <c r="F46" s="109" t="s">
        <v>12</v>
      </c>
    </row>
    <row r="47" spans="2:6" ht="12.5">
      <c r="B47" s="34">
        <v>45776.414236111108</v>
      </c>
      <c r="C47" s="107">
        <v>3</v>
      </c>
      <c r="D47" s="108">
        <v>18.25</v>
      </c>
      <c r="E47" s="108">
        <v>54.75</v>
      </c>
      <c r="F47" s="109" t="s">
        <v>12</v>
      </c>
    </row>
    <row r="48" spans="2:6" ht="12.5">
      <c r="B48" s="34">
        <v>45776.417696759258</v>
      </c>
      <c r="C48" s="107">
        <v>219</v>
      </c>
      <c r="D48" s="108">
        <v>18.309999999999999</v>
      </c>
      <c r="E48" s="108">
        <v>4009.89</v>
      </c>
      <c r="F48" s="109" t="s">
        <v>12</v>
      </c>
    </row>
    <row r="49" spans="2:6" ht="12.5">
      <c r="B49" s="34">
        <v>45776.418090277781</v>
      </c>
      <c r="C49" s="107">
        <v>245</v>
      </c>
      <c r="D49" s="108">
        <v>18.309999999999999</v>
      </c>
      <c r="E49" s="108">
        <v>4485.95</v>
      </c>
      <c r="F49" s="109" t="s">
        <v>12</v>
      </c>
    </row>
    <row r="50" spans="2:6" ht="12.5">
      <c r="B50" s="34">
        <v>45776.422905092593</v>
      </c>
      <c r="C50" s="107">
        <v>216</v>
      </c>
      <c r="D50" s="108">
        <v>18.309999999999999</v>
      </c>
      <c r="E50" s="108">
        <v>3954.9599999999996</v>
      </c>
      <c r="F50" s="109" t="s">
        <v>12</v>
      </c>
    </row>
    <row r="51" spans="2:6" ht="12.5">
      <c r="B51" s="34">
        <v>45776.422905092593</v>
      </c>
      <c r="C51" s="107">
        <v>240</v>
      </c>
      <c r="D51" s="108">
        <v>18.309999999999999</v>
      </c>
      <c r="E51" s="108">
        <v>4394.3999999999996</v>
      </c>
      <c r="F51" s="109" t="s">
        <v>12</v>
      </c>
    </row>
    <row r="52" spans="2:6" ht="12.5">
      <c r="B52" s="34">
        <v>45776.422905092593</v>
      </c>
      <c r="C52" s="107">
        <v>15</v>
      </c>
      <c r="D52" s="108">
        <v>18.3</v>
      </c>
      <c r="E52" s="108">
        <v>274.5</v>
      </c>
      <c r="F52" s="109" t="s">
        <v>12</v>
      </c>
    </row>
    <row r="53" spans="2:6" ht="12.5">
      <c r="B53" s="34">
        <v>45776.422939814816</v>
      </c>
      <c r="C53" s="107">
        <v>215</v>
      </c>
      <c r="D53" s="108">
        <v>18.3</v>
      </c>
      <c r="E53" s="108">
        <v>3934.5</v>
      </c>
      <c r="F53" s="109" t="s">
        <v>12</v>
      </c>
    </row>
    <row r="54" spans="2:6" ht="12.5">
      <c r="B54" s="34">
        <v>45776.433518518519</v>
      </c>
      <c r="C54" s="107">
        <v>319</v>
      </c>
      <c r="D54" s="108">
        <v>18.29</v>
      </c>
      <c r="E54" s="108">
        <v>5834.5099999999993</v>
      </c>
      <c r="F54" s="109" t="s">
        <v>12</v>
      </c>
    </row>
    <row r="55" spans="2:6" ht="12.5">
      <c r="B55" s="34">
        <v>45776.436701388891</v>
      </c>
      <c r="C55" s="107">
        <v>321</v>
      </c>
      <c r="D55" s="108">
        <v>18.32</v>
      </c>
      <c r="E55" s="108">
        <v>5880.72</v>
      </c>
      <c r="F55" s="109" t="s">
        <v>12</v>
      </c>
    </row>
    <row r="56" spans="2:6" ht="12.5">
      <c r="B56" s="34">
        <v>45776.43891203704</v>
      </c>
      <c r="C56" s="107">
        <v>39</v>
      </c>
      <c r="D56" s="108">
        <v>18.34</v>
      </c>
      <c r="E56" s="108">
        <v>715.26</v>
      </c>
      <c r="F56" s="109" t="s">
        <v>12</v>
      </c>
    </row>
    <row r="57" spans="2:6" ht="12.5">
      <c r="B57" s="34">
        <v>45776.439976851849</v>
      </c>
      <c r="C57" s="107">
        <v>258</v>
      </c>
      <c r="D57" s="108">
        <v>18.34</v>
      </c>
      <c r="E57" s="108">
        <v>4731.72</v>
      </c>
      <c r="F57" s="109" t="s">
        <v>12</v>
      </c>
    </row>
    <row r="58" spans="2:6" ht="12.5">
      <c r="B58" s="34">
        <v>45776.44</v>
      </c>
      <c r="C58" s="107">
        <v>38</v>
      </c>
      <c r="D58" s="108">
        <v>18.329999999999998</v>
      </c>
      <c r="E58" s="108">
        <v>696.54</v>
      </c>
      <c r="F58" s="109" t="s">
        <v>12</v>
      </c>
    </row>
    <row r="59" spans="2:6" ht="12.5">
      <c r="B59" s="34">
        <v>45776.44</v>
      </c>
      <c r="C59" s="107">
        <v>233</v>
      </c>
      <c r="D59" s="108">
        <v>18.329999999999998</v>
      </c>
      <c r="E59" s="108">
        <v>4270.8899999999994</v>
      </c>
      <c r="F59" s="109" t="s">
        <v>12</v>
      </c>
    </row>
    <row r="60" spans="2:6" ht="12.5">
      <c r="B60" s="34">
        <v>45776.446921296294</v>
      </c>
      <c r="C60" s="107">
        <v>233</v>
      </c>
      <c r="D60" s="108">
        <v>18.329999999999998</v>
      </c>
      <c r="E60" s="108">
        <v>4270.8899999999994</v>
      </c>
      <c r="F60" s="109" t="s">
        <v>12</v>
      </c>
    </row>
    <row r="61" spans="2:6" ht="12.5">
      <c r="B61" s="34">
        <v>45776.448009259257</v>
      </c>
      <c r="C61" s="107">
        <v>12</v>
      </c>
      <c r="D61" s="108">
        <v>18.32</v>
      </c>
      <c r="E61" s="108">
        <v>219.84</v>
      </c>
      <c r="F61" s="109" t="s">
        <v>12</v>
      </c>
    </row>
    <row r="62" spans="2:6" ht="12.5">
      <c r="B62" s="34">
        <v>45776.448009259257</v>
      </c>
      <c r="C62" s="107">
        <v>96</v>
      </c>
      <c r="D62" s="108">
        <v>18.32</v>
      </c>
      <c r="E62" s="108">
        <v>1758.72</v>
      </c>
      <c r="F62" s="109" t="s">
        <v>12</v>
      </c>
    </row>
    <row r="63" spans="2:6" ht="12.5">
      <c r="B63" s="34">
        <v>45776.448009259257</v>
      </c>
      <c r="C63" s="107">
        <v>113</v>
      </c>
      <c r="D63" s="108">
        <v>18.32</v>
      </c>
      <c r="E63" s="108">
        <v>2070.16</v>
      </c>
      <c r="F63" s="109" t="s">
        <v>12</v>
      </c>
    </row>
    <row r="64" spans="2:6" ht="12.5">
      <c r="B64" s="34">
        <v>45776.448009259257</v>
      </c>
      <c r="C64" s="107">
        <v>205</v>
      </c>
      <c r="D64" s="108">
        <v>18.32</v>
      </c>
      <c r="E64" s="108">
        <v>3755.6</v>
      </c>
      <c r="F64" s="109" t="s">
        <v>12</v>
      </c>
    </row>
    <row r="65" spans="2:6" ht="12.5">
      <c r="B65" s="34">
        <v>45776.451516203706</v>
      </c>
      <c r="C65" s="107">
        <v>258</v>
      </c>
      <c r="D65" s="108">
        <v>18.309999999999999</v>
      </c>
      <c r="E65" s="108">
        <v>4723.9799999999996</v>
      </c>
      <c r="F65" s="109" t="s">
        <v>12</v>
      </c>
    </row>
    <row r="66" spans="2:6" ht="12.5">
      <c r="B66" s="34">
        <v>45776.451516203706</v>
      </c>
      <c r="C66" s="107">
        <v>5</v>
      </c>
      <c r="D66" s="108">
        <v>18.309999999999999</v>
      </c>
      <c r="E66" s="108">
        <v>91.55</v>
      </c>
      <c r="F66" s="109" t="s">
        <v>12</v>
      </c>
    </row>
    <row r="67" spans="2:6" ht="12.5">
      <c r="B67" s="34">
        <v>45776.451967592591</v>
      </c>
      <c r="C67" s="107">
        <v>142</v>
      </c>
      <c r="D67" s="108">
        <v>18.3</v>
      </c>
      <c r="E67" s="108">
        <v>2598.6</v>
      </c>
      <c r="F67" s="109" t="s">
        <v>12</v>
      </c>
    </row>
    <row r="68" spans="2:6" ht="12.5">
      <c r="B68" s="34">
        <v>45776.451967592591</v>
      </c>
      <c r="C68" s="107">
        <v>5</v>
      </c>
      <c r="D68" s="108">
        <v>18.3</v>
      </c>
      <c r="E68" s="108">
        <v>91.5</v>
      </c>
      <c r="F68" s="109" t="s">
        <v>12</v>
      </c>
    </row>
    <row r="69" spans="2:6" ht="12.5">
      <c r="B69" s="34">
        <v>45776.451967592591</v>
      </c>
      <c r="C69" s="107">
        <v>101</v>
      </c>
      <c r="D69" s="108">
        <v>18.3</v>
      </c>
      <c r="E69" s="108">
        <v>1848.3000000000002</v>
      </c>
      <c r="F69" s="109" t="s">
        <v>12</v>
      </c>
    </row>
    <row r="70" spans="2:6" ht="12.5">
      <c r="B70" s="34">
        <v>45776.455104166664</v>
      </c>
      <c r="C70" s="107">
        <v>220</v>
      </c>
      <c r="D70" s="108">
        <v>18.29</v>
      </c>
      <c r="E70" s="108">
        <v>4023.7999999999997</v>
      </c>
      <c r="F70" s="109" t="s">
        <v>12</v>
      </c>
    </row>
    <row r="71" spans="2:6" ht="12.5">
      <c r="B71" s="34">
        <v>45776.457800925928</v>
      </c>
      <c r="C71" s="107">
        <v>201</v>
      </c>
      <c r="D71" s="108">
        <v>18.29</v>
      </c>
      <c r="E71" s="108">
        <v>3676.29</v>
      </c>
      <c r="F71" s="109" t="s">
        <v>12</v>
      </c>
    </row>
    <row r="72" spans="2:6" ht="12.5">
      <c r="B72" s="34">
        <v>45776.458668981482</v>
      </c>
      <c r="C72" s="107">
        <v>233</v>
      </c>
      <c r="D72" s="108">
        <v>18.29</v>
      </c>
      <c r="E72" s="108">
        <v>4261.57</v>
      </c>
      <c r="F72" s="109" t="s">
        <v>12</v>
      </c>
    </row>
    <row r="73" spans="2:6" ht="12.5">
      <c r="B73" s="34">
        <v>45776.464687500003</v>
      </c>
      <c r="C73" s="107">
        <v>225</v>
      </c>
      <c r="D73" s="108">
        <v>18.309999999999999</v>
      </c>
      <c r="E73" s="108">
        <v>4119.75</v>
      </c>
      <c r="F73" s="109" t="s">
        <v>12</v>
      </c>
    </row>
    <row r="74" spans="2:6" ht="12.5">
      <c r="B74" s="34">
        <v>45776.466493055559</v>
      </c>
      <c r="C74" s="107">
        <v>210</v>
      </c>
      <c r="D74" s="108">
        <v>18.309999999999999</v>
      </c>
      <c r="E74" s="108">
        <v>3845.1</v>
      </c>
      <c r="F74" s="109" t="s">
        <v>12</v>
      </c>
    </row>
    <row r="75" spans="2:6" ht="12.5">
      <c r="B75" s="34">
        <v>45776.467870370368</v>
      </c>
      <c r="C75" s="107">
        <v>246</v>
      </c>
      <c r="D75" s="108">
        <v>18.309999999999999</v>
      </c>
      <c r="E75" s="108">
        <v>4504.2599999999993</v>
      </c>
      <c r="F75" s="109" t="s">
        <v>12</v>
      </c>
    </row>
    <row r="76" spans="2:6" ht="12.5">
      <c r="B76" s="34">
        <v>45776.470717592594</v>
      </c>
      <c r="C76" s="107">
        <v>237</v>
      </c>
      <c r="D76" s="108">
        <v>18.309999999999999</v>
      </c>
      <c r="E76" s="108">
        <v>4339.4699999999993</v>
      </c>
      <c r="F76" s="109" t="s">
        <v>12</v>
      </c>
    </row>
    <row r="77" spans="2:6" ht="12.5">
      <c r="B77" s="34">
        <v>45776.478587962964</v>
      </c>
      <c r="C77" s="107">
        <v>101</v>
      </c>
      <c r="D77" s="108">
        <v>18.34</v>
      </c>
      <c r="E77" s="108">
        <v>1852.34</v>
      </c>
      <c r="F77" s="109" t="s">
        <v>12</v>
      </c>
    </row>
    <row r="78" spans="2:6" ht="12.5">
      <c r="B78" s="34">
        <v>45776.479745370372</v>
      </c>
      <c r="C78" s="107">
        <v>5</v>
      </c>
      <c r="D78" s="108">
        <v>18.34</v>
      </c>
      <c r="E78" s="108">
        <v>91.7</v>
      </c>
      <c r="F78" s="109" t="s">
        <v>12</v>
      </c>
    </row>
    <row r="79" spans="2:6" ht="12.5">
      <c r="B79" s="34">
        <v>45776.480104166665</v>
      </c>
      <c r="C79" s="107">
        <v>287</v>
      </c>
      <c r="D79" s="108">
        <v>18.329999999999998</v>
      </c>
      <c r="E79" s="108">
        <v>5260.7099999999991</v>
      </c>
      <c r="F79" s="109" t="s">
        <v>12</v>
      </c>
    </row>
    <row r="80" spans="2:6" ht="12.5">
      <c r="B80" s="34">
        <v>45776.482523148145</v>
      </c>
      <c r="C80" s="107">
        <v>234</v>
      </c>
      <c r="D80" s="108">
        <v>18.34</v>
      </c>
      <c r="E80" s="108">
        <v>4291.5600000000004</v>
      </c>
      <c r="F80" s="109" t="s">
        <v>12</v>
      </c>
    </row>
    <row r="81" spans="2:6" ht="12.5">
      <c r="B81" s="34">
        <v>45776.486122685186</v>
      </c>
      <c r="C81" s="107">
        <v>201</v>
      </c>
      <c r="D81" s="108">
        <v>18.34</v>
      </c>
      <c r="E81" s="108">
        <v>3686.34</v>
      </c>
      <c r="F81" s="109" t="s">
        <v>12</v>
      </c>
    </row>
    <row r="82" spans="2:6" ht="12.5">
      <c r="B82" s="34">
        <v>45776.487407407411</v>
      </c>
      <c r="C82" s="107">
        <v>201</v>
      </c>
      <c r="D82" s="108">
        <v>18.34</v>
      </c>
      <c r="E82" s="108">
        <v>3686.34</v>
      </c>
      <c r="F82" s="109" t="s">
        <v>12</v>
      </c>
    </row>
    <row r="83" spans="2:6" ht="12.5">
      <c r="B83" s="34">
        <v>45776.491319444445</v>
      </c>
      <c r="C83" s="107">
        <v>241</v>
      </c>
      <c r="D83" s="108">
        <v>18.350000000000001</v>
      </c>
      <c r="E83" s="108">
        <v>4422.3500000000004</v>
      </c>
      <c r="F83" s="109" t="s">
        <v>12</v>
      </c>
    </row>
    <row r="84" spans="2:6" ht="12.5">
      <c r="B84" s="34">
        <v>45776.497939814813</v>
      </c>
      <c r="C84" s="107">
        <v>138</v>
      </c>
      <c r="D84" s="108">
        <v>18.39</v>
      </c>
      <c r="E84" s="108">
        <v>2537.8200000000002</v>
      </c>
      <c r="F84" s="109" t="s">
        <v>12</v>
      </c>
    </row>
    <row r="85" spans="2:6" ht="12.5">
      <c r="B85" s="34">
        <v>45776.497939814813</v>
      </c>
      <c r="C85" s="107">
        <v>110</v>
      </c>
      <c r="D85" s="108">
        <v>18.39</v>
      </c>
      <c r="E85" s="108">
        <v>2022.9</v>
      </c>
      <c r="F85" s="109" t="s">
        <v>12</v>
      </c>
    </row>
    <row r="86" spans="2:6" ht="12.5">
      <c r="B86" s="34">
        <v>45776.50136574074</v>
      </c>
      <c r="C86" s="107">
        <v>232</v>
      </c>
      <c r="D86" s="108">
        <v>18.38</v>
      </c>
      <c r="E86" s="108">
        <v>4264.16</v>
      </c>
      <c r="F86" s="109" t="s">
        <v>12</v>
      </c>
    </row>
    <row r="87" spans="2:6" ht="12.5">
      <c r="B87" s="34">
        <v>45776.506203703706</v>
      </c>
      <c r="C87" s="107">
        <v>53</v>
      </c>
      <c r="D87" s="108">
        <v>18.38</v>
      </c>
      <c r="E87" s="108">
        <v>974.14</v>
      </c>
      <c r="F87" s="109" t="s">
        <v>12</v>
      </c>
    </row>
    <row r="88" spans="2:6" ht="12.5">
      <c r="B88" s="34">
        <v>45776.509409722225</v>
      </c>
      <c r="C88" s="107">
        <v>154</v>
      </c>
      <c r="D88" s="108">
        <v>18.38</v>
      </c>
      <c r="E88" s="108">
        <v>2830.52</v>
      </c>
      <c r="F88" s="109" t="s">
        <v>12</v>
      </c>
    </row>
    <row r="89" spans="2:6" ht="12.5">
      <c r="B89" s="34">
        <v>45776.510312500002</v>
      </c>
      <c r="C89" s="107">
        <v>224</v>
      </c>
      <c r="D89" s="108">
        <v>18.38</v>
      </c>
      <c r="E89" s="108">
        <v>4117.12</v>
      </c>
      <c r="F89" s="109" t="s">
        <v>12</v>
      </c>
    </row>
    <row r="90" spans="2:6" ht="12.5">
      <c r="B90" s="34">
        <v>45776.510925925926</v>
      </c>
      <c r="C90" s="107">
        <v>172</v>
      </c>
      <c r="D90" s="108">
        <v>18.36</v>
      </c>
      <c r="E90" s="108">
        <v>3157.92</v>
      </c>
      <c r="F90" s="109" t="s">
        <v>12</v>
      </c>
    </row>
    <row r="91" spans="2:6" ht="12.5">
      <c r="B91" s="34">
        <v>45776.510925925926</v>
      </c>
      <c r="C91" s="107">
        <v>41</v>
      </c>
      <c r="D91" s="108">
        <v>18.36</v>
      </c>
      <c r="E91" s="108">
        <v>752.76</v>
      </c>
      <c r="F91" s="109" t="s">
        <v>12</v>
      </c>
    </row>
    <row r="92" spans="2:6" ht="12.5">
      <c r="B92" s="34">
        <v>45776.510925925926</v>
      </c>
      <c r="C92" s="107">
        <v>41</v>
      </c>
      <c r="D92" s="108">
        <v>18.36</v>
      </c>
      <c r="E92" s="108">
        <v>752.76</v>
      </c>
      <c r="F92" s="109" t="s">
        <v>12</v>
      </c>
    </row>
    <row r="93" spans="2:6" ht="12.5">
      <c r="B93" s="34">
        <v>45776.510960648149</v>
      </c>
      <c r="C93" s="107">
        <v>227</v>
      </c>
      <c r="D93" s="108">
        <v>18.350000000000001</v>
      </c>
      <c r="E93" s="108">
        <v>4165.4500000000007</v>
      </c>
      <c r="F93" s="109" t="s">
        <v>12</v>
      </c>
    </row>
    <row r="94" spans="2:6" ht="12.5">
      <c r="B94" s="34">
        <v>45776.518680555557</v>
      </c>
      <c r="C94" s="107">
        <v>50</v>
      </c>
      <c r="D94" s="108">
        <v>18.38</v>
      </c>
      <c r="E94" s="108">
        <v>919</v>
      </c>
      <c r="F94" s="109" t="s">
        <v>12</v>
      </c>
    </row>
    <row r="95" spans="2:6" ht="12.5">
      <c r="B95" s="34">
        <v>45776.518680555557</v>
      </c>
      <c r="C95" s="107">
        <v>44</v>
      </c>
      <c r="D95" s="108">
        <v>18.38</v>
      </c>
      <c r="E95" s="108">
        <v>808.71999999999991</v>
      </c>
      <c r="F95" s="109" t="s">
        <v>12</v>
      </c>
    </row>
    <row r="96" spans="2:6" ht="12.5">
      <c r="B96" s="34">
        <v>45776.519826388889</v>
      </c>
      <c r="C96" s="107">
        <v>69</v>
      </c>
      <c r="D96" s="108">
        <v>18.37</v>
      </c>
      <c r="E96" s="108">
        <v>1267.53</v>
      </c>
      <c r="F96" s="109" t="s">
        <v>12</v>
      </c>
    </row>
    <row r="97" spans="2:6" ht="12.5">
      <c r="B97" s="34">
        <v>45776.519826388889</v>
      </c>
      <c r="C97" s="107">
        <v>80</v>
      </c>
      <c r="D97" s="108">
        <v>18.37</v>
      </c>
      <c r="E97" s="108">
        <v>1469.6000000000001</v>
      </c>
      <c r="F97" s="109" t="s">
        <v>12</v>
      </c>
    </row>
    <row r="98" spans="2:6" ht="12.5">
      <c r="B98" s="34">
        <v>45776.52065972222</v>
      </c>
      <c r="C98" s="107">
        <v>238</v>
      </c>
      <c r="D98" s="108">
        <v>18.38</v>
      </c>
      <c r="E98" s="108">
        <v>4374.4399999999996</v>
      </c>
      <c r="F98" s="109" t="s">
        <v>12</v>
      </c>
    </row>
    <row r="99" spans="2:6" ht="12.5">
      <c r="B99" s="34">
        <v>45776.520995370367</v>
      </c>
      <c r="C99" s="107">
        <v>153</v>
      </c>
      <c r="D99" s="108">
        <v>18.38</v>
      </c>
      <c r="E99" s="108">
        <v>2812.14</v>
      </c>
      <c r="F99" s="109" t="s">
        <v>12</v>
      </c>
    </row>
    <row r="100" spans="2:6" ht="12.5">
      <c r="B100" s="34">
        <v>45776.521261574075</v>
      </c>
      <c r="C100" s="107">
        <v>5</v>
      </c>
      <c r="D100" s="108">
        <v>18.38</v>
      </c>
      <c r="E100" s="108">
        <v>91.899999999999991</v>
      </c>
      <c r="F100" s="109" t="s">
        <v>12</v>
      </c>
    </row>
    <row r="101" spans="2:6" ht="12.5">
      <c r="B101" s="34">
        <v>45776.521261574075</v>
      </c>
      <c r="C101" s="107">
        <v>22</v>
      </c>
      <c r="D101" s="108">
        <v>18.38</v>
      </c>
      <c r="E101" s="108">
        <v>404.35999999999996</v>
      </c>
      <c r="F101" s="109" t="s">
        <v>12</v>
      </c>
    </row>
    <row r="102" spans="2:6" ht="12.5">
      <c r="B102" s="34">
        <v>45776.521539351852</v>
      </c>
      <c r="C102" s="107">
        <v>33</v>
      </c>
      <c r="D102" s="108">
        <v>18.38</v>
      </c>
      <c r="E102" s="108">
        <v>606.54</v>
      </c>
      <c r="F102" s="109" t="s">
        <v>12</v>
      </c>
    </row>
    <row r="103" spans="2:6" ht="12.5">
      <c r="B103" s="34">
        <v>45776.525925925926</v>
      </c>
      <c r="C103" s="107">
        <v>249</v>
      </c>
      <c r="D103" s="108">
        <v>18.36</v>
      </c>
      <c r="E103" s="108">
        <v>4571.6399999999994</v>
      </c>
      <c r="F103" s="109" t="s">
        <v>12</v>
      </c>
    </row>
    <row r="104" spans="2:6" ht="12.5">
      <c r="B104" s="34">
        <v>45776.531018518515</v>
      </c>
      <c r="C104" s="107">
        <v>246</v>
      </c>
      <c r="D104" s="108">
        <v>18.350000000000001</v>
      </c>
      <c r="E104" s="108">
        <v>4514.1000000000004</v>
      </c>
      <c r="F104" s="109" t="s">
        <v>12</v>
      </c>
    </row>
    <row r="105" spans="2:6" ht="12.5">
      <c r="B105" s="34">
        <v>45776.533553240741</v>
      </c>
      <c r="C105" s="107">
        <v>245</v>
      </c>
      <c r="D105" s="108">
        <v>18.32</v>
      </c>
      <c r="E105" s="108">
        <v>4488.3999999999996</v>
      </c>
      <c r="F105" s="109" t="s">
        <v>12</v>
      </c>
    </row>
    <row r="106" spans="2:6" ht="12.5">
      <c r="B106" s="34">
        <v>45776.547106481485</v>
      </c>
      <c r="C106" s="107">
        <v>261</v>
      </c>
      <c r="D106" s="108">
        <v>18.38</v>
      </c>
      <c r="E106" s="108">
        <v>4797.1799999999994</v>
      </c>
      <c r="F106" s="109" t="s">
        <v>12</v>
      </c>
    </row>
    <row r="107" spans="2:6" ht="12.5">
      <c r="B107" s="34">
        <v>45776.5471412037</v>
      </c>
      <c r="C107" s="107">
        <v>127</v>
      </c>
      <c r="D107" s="108">
        <v>18.38</v>
      </c>
      <c r="E107" s="108">
        <v>2334.2599999999998</v>
      </c>
      <c r="F107" s="109" t="s">
        <v>12</v>
      </c>
    </row>
    <row r="108" spans="2:6" ht="12.5">
      <c r="B108" s="34">
        <v>45776.5471412037</v>
      </c>
      <c r="C108" s="107">
        <v>44</v>
      </c>
      <c r="D108" s="108">
        <v>18.38</v>
      </c>
      <c r="E108" s="108">
        <v>808.71999999999991</v>
      </c>
      <c r="F108" s="109" t="s">
        <v>12</v>
      </c>
    </row>
    <row r="109" spans="2:6" ht="12.5">
      <c r="B109" s="34">
        <v>45776.5471412037</v>
      </c>
      <c r="C109" s="107">
        <v>41</v>
      </c>
      <c r="D109" s="108">
        <v>18.38</v>
      </c>
      <c r="E109" s="108">
        <v>753.57999999999993</v>
      </c>
      <c r="F109" s="109" t="s">
        <v>12</v>
      </c>
    </row>
    <row r="110" spans="2:6" ht="12.5">
      <c r="B110" s="34">
        <v>45776.554560185185</v>
      </c>
      <c r="C110" s="107">
        <v>293</v>
      </c>
      <c r="D110" s="108">
        <v>18.41</v>
      </c>
      <c r="E110" s="108">
        <v>5394.13</v>
      </c>
      <c r="F110" s="109" t="s">
        <v>12</v>
      </c>
    </row>
    <row r="111" spans="2:6" ht="12.5">
      <c r="B111" s="34">
        <v>45776.556319444448</v>
      </c>
      <c r="C111" s="107">
        <v>100</v>
      </c>
      <c r="D111" s="108">
        <v>18.420000000000002</v>
      </c>
      <c r="E111" s="108">
        <v>1842.0000000000002</v>
      </c>
      <c r="F111" s="109" t="s">
        <v>12</v>
      </c>
    </row>
    <row r="112" spans="2:6" ht="12.5">
      <c r="B112" s="34">
        <v>45776.556319444448</v>
      </c>
      <c r="C112" s="107">
        <v>48</v>
      </c>
      <c r="D112" s="108">
        <v>18.420000000000002</v>
      </c>
      <c r="E112" s="108">
        <v>884.16000000000008</v>
      </c>
      <c r="F112" s="109" t="s">
        <v>12</v>
      </c>
    </row>
    <row r="113" spans="2:6" ht="12.5">
      <c r="B113" s="34">
        <v>45776.556319444448</v>
      </c>
      <c r="C113" s="107">
        <v>46</v>
      </c>
      <c r="D113" s="108">
        <v>18.420000000000002</v>
      </c>
      <c r="E113" s="108">
        <v>847.32</v>
      </c>
      <c r="F113" s="109" t="s">
        <v>12</v>
      </c>
    </row>
    <row r="114" spans="2:6" ht="12.5">
      <c r="B114" s="34">
        <v>45776.556319444448</v>
      </c>
      <c r="C114" s="107">
        <v>194</v>
      </c>
      <c r="D114" s="108">
        <v>18.420000000000002</v>
      </c>
      <c r="E114" s="108">
        <v>3573.4800000000005</v>
      </c>
      <c r="F114" s="109" t="s">
        <v>12</v>
      </c>
    </row>
    <row r="115" spans="2:6" ht="12.5">
      <c r="B115" s="34">
        <v>45776.560937499999</v>
      </c>
      <c r="C115" s="107">
        <v>100</v>
      </c>
      <c r="D115" s="108">
        <v>18.399999999999999</v>
      </c>
      <c r="E115" s="108">
        <v>1839.9999999999998</v>
      </c>
      <c r="F115" s="109" t="s">
        <v>12</v>
      </c>
    </row>
    <row r="116" spans="2:6" ht="12.5">
      <c r="B116" s="34">
        <v>45776.560937499999</v>
      </c>
      <c r="C116" s="107">
        <v>73</v>
      </c>
      <c r="D116" s="108">
        <v>18.399999999999999</v>
      </c>
      <c r="E116" s="108">
        <v>1343.1999999999998</v>
      </c>
      <c r="F116" s="109" t="s">
        <v>12</v>
      </c>
    </row>
    <row r="117" spans="2:6" ht="12.5">
      <c r="B117" s="34">
        <v>45776.560937499999</v>
      </c>
      <c r="C117" s="107">
        <v>46</v>
      </c>
      <c r="D117" s="108">
        <v>18.399999999999999</v>
      </c>
      <c r="E117" s="108">
        <v>846.4</v>
      </c>
      <c r="F117" s="109" t="s">
        <v>12</v>
      </c>
    </row>
    <row r="118" spans="2:6" ht="12.5">
      <c r="B118" s="34">
        <v>45776.564768518518</v>
      </c>
      <c r="C118" s="107">
        <v>393</v>
      </c>
      <c r="D118" s="108">
        <v>18.399999999999999</v>
      </c>
      <c r="E118" s="108">
        <v>7231.2</v>
      </c>
      <c r="F118" s="109" t="s">
        <v>12</v>
      </c>
    </row>
    <row r="119" spans="2:6" ht="12.5">
      <c r="B119" s="34">
        <v>45776.571643518517</v>
      </c>
      <c r="C119" s="107">
        <v>249</v>
      </c>
      <c r="D119" s="108">
        <v>18.41</v>
      </c>
      <c r="E119" s="108">
        <v>4584.09</v>
      </c>
      <c r="F119" s="109" t="s">
        <v>12</v>
      </c>
    </row>
    <row r="120" spans="2:6" ht="12.5">
      <c r="B120" s="34">
        <v>45776.571643518517</v>
      </c>
      <c r="C120" s="107">
        <v>241</v>
      </c>
      <c r="D120" s="108">
        <v>18.41</v>
      </c>
      <c r="E120" s="108">
        <v>4436.8100000000004</v>
      </c>
      <c r="F120" s="109" t="s">
        <v>12</v>
      </c>
    </row>
    <row r="121" spans="2:6" ht="12.5">
      <c r="B121" s="34">
        <v>45776.578136574077</v>
      </c>
      <c r="C121" s="107">
        <v>233</v>
      </c>
      <c r="D121" s="108">
        <v>18.41</v>
      </c>
      <c r="E121" s="108">
        <v>4289.53</v>
      </c>
      <c r="F121" s="109" t="s">
        <v>12</v>
      </c>
    </row>
    <row r="122" spans="2:6" ht="12.5">
      <c r="B122" s="34">
        <v>45776.580949074072</v>
      </c>
      <c r="C122" s="107">
        <v>200</v>
      </c>
      <c r="D122" s="108">
        <v>18.420000000000002</v>
      </c>
      <c r="E122" s="108">
        <v>3684.0000000000005</v>
      </c>
      <c r="F122" s="109" t="s">
        <v>12</v>
      </c>
    </row>
    <row r="123" spans="2:6" ht="12.5">
      <c r="B123" s="34">
        <v>45776.583368055559</v>
      </c>
      <c r="C123" s="107">
        <v>211</v>
      </c>
      <c r="D123" s="108">
        <v>18.399999999999999</v>
      </c>
      <c r="E123" s="108">
        <v>3882.3999999999996</v>
      </c>
      <c r="F123" s="109" t="s">
        <v>12</v>
      </c>
    </row>
    <row r="124" spans="2:6" ht="12.5">
      <c r="B124" s="34">
        <v>45776.584756944445</v>
      </c>
      <c r="C124" s="107">
        <v>116</v>
      </c>
      <c r="D124" s="108">
        <v>18.399999999999999</v>
      </c>
      <c r="E124" s="108">
        <v>2134.3999999999996</v>
      </c>
      <c r="F124" s="109" t="s">
        <v>12</v>
      </c>
    </row>
    <row r="125" spans="2:6" ht="12.5">
      <c r="B125" s="34">
        <v>45776.591898148145</v>
      </c>
      <c r="C125" s="107">
        <v>241</v>
      </c>
      <c r="D125" s="108">
        <v>18.39</v>
      </c>
      <c r="E125" s="108">
        <v>4431.99</v>
      </c>
      <c r="F125" s="109" t="s">
        <v>12</v>
      </c>
    </row>
    <row r="126" spans="2:6" ht="12.5">
      <c r="B126" s="34">
        <v>45776.593518518515</v>
      </c>
      <c r="C126" s="107">
        <v>66</v>
      </c>
      <c r="D126" s="108">
        <v>18.39</v>
      </c>
      <c r="E126" s="108">
        <v>1213.74</v>
      </c>
      <c r="F126" s="109" t="s">
        <v>12</v>
      </c>
    </row>
    <row r="127" spans="2:6" ht="12.5">
      <c r="B127" s="34">
        <v>45776.593518518515</v>
      </c>
      <c r="C127" s="107">
        <v>6</v>
      </c>
      <c r="D127" s="108">
        <v>18.39</v>
      </c>
      <c r="E127" s="108">
        <v>110.34</v>
      </c>
      <c r="F127" s="109" t="s">
        <v>12</v>
      </c>
    </row>
    <row r="128" spans="2:6" ht="12.5">
      <c r="B128" s="34">
        <v>45776.593518518515</v>
      </c>
      <c r="C128" s="107">
        <v>130</v>
      </c>
      <c r="D128" s="108">
        <v>18.39</v>
      </c>
      <c r="E128" s="108">
        <v>2390.7000000000003</v>
      </c>
      <c r="F128" s="109" t="s">
        <v>12</v>
      </c>
    </row>
    <row r="129" spans="2:6" ht="12.5">
      <c r="B129" s="34">
        <v>45776.597291666665</v>
      </c>
      <c r="C129" s="107">
        <v>100</v>
      </c>
      <c r="D129" s="108">
        <v>18.39</v>
      </c>
      <c r="E129" s="108">
        <v>1839</v>
      </c>
      <c r="F129" s="109" t="s">
        <v>12</v>
      </c>
    </row>
    <row r="130" spans="2:6" ht="12.5">
      <c r="B130" s="34">
        <v>45776.597291666665</v>
      </c>
      <c r="C130" s="107">
        <v>49</v>
      </c>
      <c r="D130" s="108">
        <v>18.39</v>
      </c>
      <c r="E130" s="108">
        <v>901.11</v>
      </c>
      <c r="F130" s="109" t="s">
        <v>12</v>
      </c>
    </row>
    <row r="131" spans="2:6" ht="12.5">
      <c r="B131" s="34">
        <v>45776.597291666665</v>
      </c>
      <c r="C131" s="107">
        <v>46</v>
      </c>
      <c r="D131" s="108">
        <v>18.39</v>
      </c>
      <c r="E131" s="108">
        <v>845.94</v>
      </c>
      <c r="F131" s="109" t="s">
        <v>12</v>
      </c>
    </row>
    <row r="132" spans="2:6" ht="12.5">
      <c r="B132" s="34">
        <v>45776.599143518521</v>
      </c>
      <c r="C132" s="107">
        <v>128</v>
      </c>
      <c r="D132" s="108">
        <v>18.38</v>
      </c>
      <c r="E132" s="108">
        <v>2352.64</v>
      </c>
      <c r="F132" s="109" t="s">
        <v>12</v>
      </c>
    </row>
    <row r="133" spans="2:6" ht="12.5">
      <c r="B133" s="34">
        <v>45776.599479166667</v>
      </c>
      <c r="C133" s="107">
        <v>201</v>
      </c>
      <c r="D133" s="108">
        <v>18.38</v>
      </c>
      <c r="E133" s="108">
        <v>3694.3799999999997</v>
      </c>
      <c r="F133" s="109" t="s">
        <v>12</v>
      </c>
    </row>
    <row r="134" spans="2:6" ht="12.5">
      <c r="B134" s="34">
        <v>45776.599479166667</v>
      </c>
      <c r="C134" s="107">
        <v>272</v>
      </c>
      <c r="D134" s="108">
        <v>18.38</v>
      </c>
      <c r="E134" s="108">
        <v>4999.3599999999997</v>
      </c>
      <c r="F134" s="109" t="s">
        <v>12</v>
      </c>
    </row>
    <row r="135" spans="2:6" ht="12.5">
      <c r="B135" s="34">
        <v>45776.604097222225</v>
      </c>
      <c r="C135" s="107">
        <v>230</v>
      </c>
      <c r="D135" s="108">
        <v>18.38</v>
      </c>
      <c r="E135" s="108">
        <v>4227.3999999999996</v>
      </c>
      <c r="F135" s="109" t="s">
        <v>12</v>
      </c>
    </row>
    <row r="136" spans="2:6" ht="12.5">
      <c r="B136" s="34">
        <v>45776.605000000003</v>
      </c>
      <c r="C136" s="107">
        <v>231</v>
      </c>
      <c r="D136" s="108">
        <v>18.39</v>
      </c>
      <c r="E136" s="108">
        <v>4248.09</v>
      </c>
      <c r="F136" s="109" t="s">
        <v>12</v>
      </c>
    </row>
    <row r="137" spans="2:6" ht="12.5">
      <c r="B137" s="34">
        <v>45776.611851851849</v>
      </c>
      <c r="C137" s="107">
        <v>400</v>
      </c>
      <c r="D137" s="108">
        <v>18.36</v>
      </c>
      <c r="E137" s="108">
        <v>7344</v>
      </c>
      <c r="F137" s="109" t="s">
        <v>12</v>
      </c>
    </row>
    <row r="138" spans="2:6" ht="12.5">
      <c r="B138" s="34">
        <v>45776.614398148151</v>
      </c>
      <c r="C138" s="107">
        <v>215</v>
      </c>
      <c r="D138" s="108">
        <v>18.37</v>
      </c>
      <c r="E138" s="108">
        <v>3949.55</v>
      </c>
      <c r="F138" s="109" t="s">
        <v>12</v>
      </c>
    </row>
    <row r="139" spans="2:6" ht="12.5">
      <c r="B139" s="34">
        <v>45776.616273148145</v>
      </c>
      <c r="C139" s="107">
        <v>338</v>
      </c>
      <c r="D139" s="108">
        <v>18.36</v>
      </c>
      <c r="E139" s="108">
        <v>6205.6799999999994</v>
      </c>
      <c r="F139" s="109" t="s">
        <v>12</v>
      </c>
    </row>
    <row r="140" spans="2:6" ht="12.5">
      <c r="B140" s="34">
        <v>45776.616273148145</v>
      </c>
      <c r="C140" s="107">
        <v>100</v>
      </c>
      <c r="D140" s="108">
        <v>18.37</v>
      </c>
      <c r="E140" s="108">
        <v>1837</v>
      </c>
      <c r="F140" s="109" t="s">
        <v>12</v>
      </c>
    </row>
    <row r="141" spans="2:6" ht="12.5">
      <c r="B141" s="34">
        <v>45776.616273148145</v>
      </c>
      <c r="C141" s="107">
        <v>71</v>
      </c>
      <c r="D141" s="108">
        <v>18.37</v>
      </c>
      <c r="E141" s="108">
        <v>1304.27</v>
      </c>
      <c r="F141" s="109" t="s">
        <v>12</v>
      </c>
    </row>
    <row r="142" spans="2:6" ht="12.5">
      <c r="B142" s="34">
        <v>45776.616284722222</v>
      </c>
      <c r="C142" s="107">
        <v>210</v>
      </c>
      <c r="D142" s="108">
        <v>18.36</v>
      </c>
      <c r="E142" s="108">
        <v>3855.6</v>
      </c>
      <c r="F142" s="109" t="s">
        <v>12</v>
      </c>
    </row>
    <row r="143" spans="2:6" ht="12.5">
      <c r="B143" s="34">
        <v>45776.617048611108</v>
      </c>
      <c r="C143" s="107">
        <v>400</v>
      </c>
      <c r="D143" s="108">
        <v>18.36</v>
      </c>
      <c r="E143" s="108">
        <v>7344</v>
      </c>
      <c r="F143" s="109" t="s">
        <v>12</v>
      </c>
    </row>
    <row r="144" spans="2:6" ht="12.5">
      <c r="B144" s="34">
        <v>45776.618148148147</v>
      </c>
      <c r="C144" s="107">
        <v>240</v>
      </c>
      <c r="D144" s="108">
        <v>18.34</v>
      </c>
      <c r="E144" s="108">
        <v>4401.6000000000004</v>
      </c>
      <c r="F144" s="109" t="s">
        <v>12</v>
      </c>
    </row>
    <row r="145" spans="2:6" ht="12.5">
      <c r="B145" s="34">
        <v>45776.618148148147</v>
      </c>
      <c r="C145" s="107">
        <v>400</v>
      </c>
      <c r="D145" s="108">
        <v>18.34</v>
      </c>
      <c r="E145" s="108">
        <v>7336</v>
      </c>
      <c r="F145" s="109" t="s">
        <v>12</v>
      </c>
    </row>
    <row r="146" spans="2:6" ht="12.5">
      <c r="B146" s="34">
        <v>45776.625787037039</v>
      </c>
      <c r="C146" s="107">
        <v>400</v>
      </c>
      <c r="D146" s="108">
        <v>18.329999999999998</v>
      </c>
      <c r="E146" s="108">
        <v>7331.9999999999991</v>
      </c>
      <c r="F146" s="109" t="s">
        <v>12</v>
      </c>
    </row>
    <row r="147" spans="2:6" ht="12.5">
      <c r="B147" s="34">
        <v>45776.626400462963</v>
      </c>
      <c r="C147" s="107">
        <v>241</v>
      </c>
      <c r="D147" s="108">
        <v>18.32</v>
      </c>
      <c r="E147" s="108">
        <v>4415.12</v>
      </c>
      <c r="F147" s="109" t="s">
        <v>12</v>
      </c>
    </row>
    <row r="148" spans="2:6" ht="12.5">
      <c r="B148" s="34">
        <v>45776.626400462963</v>
      </c>
      <c r="C148" s="107">
        <v>400</v>
      </c>
      <c r="D148" s="108">
        <v>18.32</v>
      </c>
      <c r="E148" s="108">
        <v>7328</v>
      </c>
      <c r="F148" s="109" t="s">
        <v>12</v>
      </c>
    </row>
    <row r="149" spans="2:6" ht="12.5">
      <c r="B149" s="34">
        <v>45776.626400462963</v>
      </c>
      <c r="C149" s="107">
        <v>100</v>
      </c>
      <c r="D149" s="108">
        <v>18.329999999999998</v>
      </c>
      <c r="E149" s="108">
        <v>1832.9999999999998</v>
      </c>
      <c r="F149" s="109" t="s">
        <v>12</v>
      </c>
    </row>
    <row r="150" spans="2:6" ht="12.5">
      <c r="B150" s="34">
        <v>45776.626400462963</v>
      </c>
      <c r="C150" s="107">
        <v>51</v>
      </c>
      <c r="D150" s="108">
        <v>18.329999999999998</v>
      </c>
      <c r="E150" s="108">
        <v>934.82999999999993</v>
      </c>
      <c r="F150" s="109" t="s">
        <v>12</v>
      </c>
    </row>
    <row r="151" spans="2:6" ht="12.5">
      <c r="B151" s="34">
        <v>45776.626400462963</v>
      </c>
      <c r="C151" s="107">
        <v>49</v>
      </c>
      <c r="D151" s="108">
        <v>18.329999999999998</v>
      </c>
      <c r="E151" s="108">
        <v>898.17</v>
      </c>
      <c r="F151" s="109" t="s">
        <v>12</v>
      </c>
    </row>
    <row r="152" spans="2:6" ht="12.5">
      <c r="B152" s="34">
        <v>45776.626400462963</v>
      </c>
      <c r="C152" s="107">
        <v>62</v>
      </c>
      <c r="D152" s="108">
        <v>18.329999999999998</v>
      </c>
      <c r="E152" s="108">
        <v>1136.4599999999998</v>
      </c>
      <c r="F152" s="109" t="s">
        <v>12</v>
      </c>
    </row>
    <row r="153" spans="2:6" ht="12.5">
      <c r="B153" s="34">
        <v>45776.626400462963</v>
      </c>
      <c r="C153" s="107">
        <v>7</v>
      </c>
      <c r="D153" s="108">
        <v>18.329999999999998</v>
      </c>
      <c r="E153" s="108">
        <v>128.31</v>
      </c>
      <c r="F153" s="109" t="s">
        <v>12</v>
      </c>
    </row>
    <row r="154" spans="2:6" ht="12.5">
      <c r="B154" s="34">
        <v>45776.627326388887</v>
      </c>
      <c r="C154" s="107">
        <v>200</v>
      </c>
      <c r="D154" s="108">
        <v>18.309999999999999</v>
      </c>
      <c r="E154" s="108">
        <v>3661.9999999999995</v>
      </c>
      <c r="F154" s="109" t="s">
        <v>12</v>
      </c>
    </row>
    <row r="155" spans="2:6" ht="12.5">
      <c r="B155" s="34">
        <v>45776.627905092595</v>
      </c>
      <c r="C155" s="107">
        <v>400</v>
      </c>
      <c r="D155" s="108">
        <v>18.3</v>
      </c>
      <c r="E155" s="108">
        <v>7320</v>
      </c>
      <c r="F155" s="109" t="s">
        <v>12</v>
      </c>
    </row>
    <row r="156" spans="2:6" ht="12.5">
      <c r="B156" s="34">
        <v>45776.629594907405</v>
      </c>
      <c r="C156" s="107">
        <v>47</v>
      </c>
      <c r="D156" s="108">
        <v>18.29</v>
      </c>
      <c r="E156" s="108">
        <v>859.63</v>
      </c>
      <c r="F156" s="109" t="s">
        <v>12</v>
      </c>
    </row>
    <row r="157" spans="2:6" ht="12.5">
      <c r="B157" s="34">
        <v>45776.629594907405</v>
      </c>
      <c r="C157" s="107">
        <v>160</v>
      </c>
      <c r="D157" s="108">
        <v>18.29</v>
      </c>
      <c r="E157" s="108">
        <v>2926.3999999999996</v>
      </c>
      <c r="F157" s="109" t="s">
        <v>12</v>
      </c>
    </row>
    <row r="158" spans="2:6" ht="12.5">
      <c r="B158" s="34">
        <v>45776.629594907405</v>
      </c>
      <c r="C158" s="107">
        <v>22</v>
      </c>
      <c r="D158" s="108">
        <v>18.29</v>
      </c>
      <c r="E158" s="108">
        <v>402.38</v>
      </c>
      <c r="F158" s="109" t="s">
        <v>12</v>
      </c>
    </row>
    <row r="159" spans="2:6" ht="12.5">
      <c r="B159" s="34">
        <v>45776.632048611114</v>
      </c>
      <c r="C159" s="107">
        <v>100</v>
      </c>
      <c r="D159" s="108">
        <v>18.3</v>
      </c>
      <c r="E159" s="108">
        <v>1830</v>
      </c>
      <c r="F159" s="109" t="s">
        <v>12</v>
      </c>
    </row>
    <row r="160" spans="2:6" ht="12.5">
      <c r="B160" s="34">
        <v>45776.632048611114</v>
      </c>
      <c r="C160" s="107">
        <v>73</v>
      </c>
      <c r="D160" s="108">
        <v>18.3</v>
      </c>
      <c r="E160" s="108">
        <v>1335.9</v>
      </c>
      <c r="F160" s="109" t="s">
        <v>12</v>
      </c>
    </row>
    <row r="161" spans="2:6" ht="12.5">
      <c r="B161" s="34">
        <v>45776.632048611114</v>
      </c>
      <c r="C161" s="107">
        <v>8</v>
      </c>
      <c r="D161" s="108">
        <v>18.3</v>
      </c>
      <c r="E161" s="108">
        <v>146.4</v>
      </c>
      <c r="F161" s="109" t="s">
        <v>12</v>
      </c>
    </row>
    <row r="162" spans="2:6" ht="12.5">
      <c r="B162" s="34">
        <v>45776.633668981478</v>
      </c>
      <c r="C162" s="107">
        <v>50</v>
      </c>
      <c r="D162" s="108">
        <v>18.29</v>
      </c>
      <c r="E162" s="108">
        <v>914.5</v>
      </c>
      <c r="F162" s="109" t="s">
        <v>12</v>
      </c>
    </row>
    <row r="163" spans="2:6" ht="12.5">
      <c r="B163" s="34">
        <v>45776.633668981478</v>
      </c>
      <c r="C163" s="107">
        <v>50</v>
      </c>
      <c r="D163" s="108">
        <v>18.29</v>
      </c>
      <c r="E163" s="108">
        <v>914.5</v>
      </c>
      <c r="F163" s="109" t="s">
        <v>12</v>
      </c>
    </row>
    <row r="164" spans="2:6" ht="12.5">
      <c r="B164" s="34">
        <v>45776.635347222225</v>
      </c>
      <c r="C164" s="107">
        <v>219</v>
      </c>
      <c r="D164" s="108">
        <v>18.3</v>
      </c>
      <c r="E164" s="108">
        <v>4007.7000000000003</v>
      </c>
      <c r="F164" s="109" t="s">
        <v>12</v>
      </c>
    </row>
    <row r="165" spans="2:6" ht="12.5">
      <c r="B165" s="34">
        <v>45776.643206018518</v>
      </c>
      <c r="C165" s="107">
        <v>293</v>
      </c>
      <c r="D165" s="108">
        <v>18.309999999999999</v>
      </c>
      <c r="E165" s="108">
        <v>5364.83</v>
      </c>
      <c r="F165" s="109" t="s">
        <v>12</v>
      </c>
    </row>
    <row r="166" spans="2:6" ht="12.5">
      <c r="B166" s="34">
        <v>45776.643206018518</v>
      </c>
      <c r="C166" s="107">
        <v>400</v>
      </c>
      <c r="D166" s="108">
        <v>18.309999999999999</v>
      </c>
      <c r="E166" s="108">
        <v>7323.9999999999991</v>
      </c>
      <c r="F166" s="109" t="s">
        <v>12</v>
      </c>
    </row>
    <row r="167" spans="2:6" ht="12.5">
      <c r="B167" s="34">
        <v>45776.643263888887</v>
      </c>
      <c r="C167" s="107">
        <v>263</v>
      </c>
      <c r="D167" s="108">
        <v>18.3</v>
      </c>
      <c r="E167" s="108">
        <v>4812.9000000000005</v>
      </c>
      <c r="F167" s="109" t="s">
        <v>12</v>
      </c>
    </row>
    <row r="168" spans="2:6" ht="12.5">
      <c r="B168" s="34">
        <v>45776.643263888887</v>
      </c>
      <c r="C168" s="107">
        <v>222</v>
      </c>
      <c r="D168" s="108">
        <v>18.29</v>
      </c>
      <c r="E168" s="108">
        <v>4060.3799999999997</v>
      </c>
      <c r="F168" s="109" t="s">
        <v>12</v>
      </c>
    </row>
    <row r="169" spans="2:6" ht="12.5">
      <c r="B169" s="34">
        <v>45776.645833333336</v>
      </c>
      <c r="C169" s="107">
        <v>236</v>
      </c>
      <c r="D169" s="108">
        <v>18.32</v>
      </c>
      <c r="E169" s="108">
        <v>4323.5200000000004</v>
      </c>
      <c r="F169" s="109" t="s">
        <v>12</v>
      </c>
    </row>
    <row r="170" spans="2:6" ht="12.5">
      <c r="B170" s="34">
        <v>45776.646921296298</v>
      </c>
      <c r="C170" s="107">
        <v>260</v>
      </c>
      <c r="D170" s="108">
        <v>18.3</v>
      </c>
      <c r="E170" s="108">
        <v>4758</v>
      </c>
      <c r="F170" s="109" t="s">
        <v>12</v>
      </c>
    </row>
    <row r="171" spans="2:6" ht="12.5">
      <c r="B171" s="34">
        <v>45776.647534722222</v>
      </c>
      <c r="C171" s="107">
        <v>217</v>
      </c>
      <c r="D171" s="108">
        <v>18.3</v>
      </c>
      <c r="E171" s="108">
        <v>3971.1000000000004</v>
      </c>
      <c r="F171" s="109" t="s">
        <v>12</v>
      </c>
    </row>
    <row r="172" spans="2:6" ht="12.5">
      <c r="B172" s="34">
        <v>45776.647534722222</v>
      </c>
      <c r="C172" s="107">
        <v>140</v>
      </c>
      <c r="D172" s="108">
        <v>18.3</v>
      </c>
      <c r="E172" s="108">
        <v>2562</v>
      </c>
      <c r="F172" s="109" t="s">
        <v>12</v>
      </c>
    </row>
    <row r="173" spans="2:6" ht="12.5">
      <c r="B173" s="34">
        <v>45776.648831018516</v>
      </c>
      <c r="C173" s="107">
        <v>100</v>
      </c>
      <c r="D173" s="108">
        <v>18.32</v>
      </c>
      <c r="E173" s="108">
        <v>1832</v>
      </c>
      <c r="F173" s="109" t="s">
        <v>12</v>
      </c>
    </row>
    <row r="174" spans="2:6" ht="12.5">
      <c r="B174" s="34">
        <v>45776.648831018516</v>
      </c>
      <c r="C174" s="107">
        <v>52</v>
      </c>
      <c r="D174" s="108">
        <v>18.32</v>
      </c>
      <c r="E174" s="108">
        <v>952.64</v>
      </c>
      <c r="F174" s="109" t="s">
        <v>12</v>
      </c>
    </row>
    <row r="175" spans="2:6" ht="12.5">
      <c r="B175" s="34">
        <v>45776.648831018516</v>
      </c>
      <c r="C175" s="107">
        <v>44</v>
      </c>
      <c r="D175" s="108">
        <v>18.32</v>
      </c>
      <c r="E175" s="108">
        <v>806.08</v>
      </c>
      <c r="F175" s="109" t="s">
        <v>12</v>
      </c>
    </row>
    <row r="176" spans="2:6" ht="12.5">
      <c r="B176" s="34">
        <v>45776.650648148148</v>
      </c>
      <c r="C176" s="107">
        <v>222</v>
      </c>
      <c r="D176" s="108">
        <v>18.32</v>
      </c>
      <c r="E176" s="108">
        <v>4067.04</v>
      </c>
      <c r="F176" s="109" t="s">
        <v>12</v>
      </c>
    </row>
    <row r="177" spans="2:6" ht="12.5">
      <c r="B177" s="34">
        <v>45776.651504629626</v>
      </c>
      <c r="C177" s="107">
        <v>1</v>
      </c>
      <c r="D177" s="108">
        <v>18.309999999999999</v>
      </c>
      <c r="E177" s="108">
        <v>18.309999999999999</v>
      </c>
      <c r="F177" s="109" t="s">
        <v>12</v>
      </c>
    </row>
    <row r="178" spans="2:6" ht="12.5">
      <c r="B178" s="34">
        <v>45776.652129629627</v>
      </c>
      <c r="C178" s="107">
        <v>240</v>
      </c>
      <c r="D178" s="108">
        <v>18.309999999999999</v>
      </c>
      <c r="E178" s="108">
        <v>4394.3999999999996</v>
      </c>
      <c r="F178" s="109" t="s">
        <v>12</v>
      </c>
    </row>
    <row r="179" spans="2:6" ht="12.5">
      <c r="B179" s="34">
        <v>45776.655763888892</v>
      </c>
      <c r="C179" s="107">
        <v>228</v>
      </c>
      <c r="D179" s="108">
        <v>18.38</v>
      </c>
      <c r="E179" s="108">
        <v>4190.6399999999994</v>
      </c>
      <c r="F179" s="109" t="s">
        <v>12</v>
      </c>
    </row>
    <row r="180" spans="2:6" ht="12.5">
      <c r="B180" s="34">
        <v>45776.655763888892</v>
      </c>
      <c r="C180" s="107">
        <v>100</v>
      </c>
      <c r="D180" s="108">
        <v>18.39</v>
      </c>
      <c r="E180" s="108">
        <v>1839</v>
      </c>
      <c r="F180" s="109" t="s">
        <v>12</v>
      </c>
    </row>
    <row r="181" spans="2:6" ht="12.5">
      <c r="B181" s="34">
        <v>45776.655763888892</v>
      </c>
      <c r="C181" s="107">
        <v>127</v>
      </c>
      <c r="D181" s="108">
        <v>18.39</v>
      </c>
      <c r="E181" s="108">
        <v>2335.5300000000002</v>
      </c>
      <c r="F181" s="109" t="s">
        <v>12</v>
      </c>
    </row>
    <row r="182" spans="2:6" ht="12.5">
      <c r="B182" s="34">
        <v>45776.659189814818</v>
      </c>
      <c r="C182" s="107">
        <v>228</v>
      </c>
      <c r="D182" s="108">
        <v>18.36</v>
      </c>
      <c r="E182" s="108">
        <v>4186.08</v>
      </c>
      <c r="F182" s="109" t="s">
        <v>12</v>
      </c>
    </row>
    <row r="183" spans="2:6" ht="12.5">
      <c r="B183" s="34">
        <v>45776.659189814818</v>
      </c>
      <c r="C183" s="107">
        <v>400</v>
      </c>
      <c r="D183" s="108">
        <v>18.36</v>
      </c>
      <c r="E183" s="108">
        <v>7344</v>
      </c>
      <c r="F183" s="109" t="s">
        <v>12</v>
      </c>
    </row>
    <row r="184" spans="2:6" ht="12.5">
      <c r="B184" s="34">
        <v>45776.660081018519</v>
      </c>
      <c r="C184" s="107">
        <v>248</v>
      </c>
      <c r="D184" s="108">
        <v>18.39</v>
      </c>
      <c r="E184" s="108">
        <v>4560.72</v>
      </c>
      <c r="F184" s="109" t="s">
        <v>12</v>
      </c>
    </row>
    <row r="185" spans="2:6" ht="12.5">
      <c r="B185" s="34">
        <v>45776.660775462966</v>
      </c>
      <c r="C185" s="107">
        <v>217</v>
      </c>
      <c r="D185" s="108">
        <v>18.37</v>
      </c>
      <c r="E185" s="108">
        <v>3986.2900000000004</v>
      </c>
      <c r="F185" s="109" t="s">
        <v>12</v>
      </c>
    </row>
    <row r="186" spans="2:6" ht="12.5">
      <c r="B186" s="34">
        <v>45776.664143518516</v>
      </c>
      <c r="C186" s="107">
        <v>230</v>
      </c>
      <c r="D186" s="108">
        <v>18.399999999999999</v>
      </c>
      <c r="E186" s="108">
        <v>4232</v>
      </c>
      <c r="F186" s="109" t="s">
        <v>12</v>
      </c>
    </row>
    <row r="187" spans="2:6" ht="12.5">
      <c r="B187" s="34">
        <v>45776.665520833332</v>
      </c>
      <c r="C187" s="107">
        <v>222</v>
      </c>
      <c r="D187" s="108">
        <v>18.399999999999999</v>
      </c>
      <c r="E187" s="108">
        <v>4084.7999999999997</v>
      </c>
      <c r="F187" s="109" t="s">
        <v>12</v>
      </c>
    </row>
    <row r="188" spans="2:6" ht="12.5">
      <c r="B188" s="34">
        <v>45776.665520833332</v>
      </c>
      <c r="C188" s="107">
        <v>311</v>
      </c>
      <c r="D188" s="108">
        <v>18.399999999999999</v>
      </c>
      <c r="E188" s="108">
        <v>5722.4</v>
      </c>
      <c r="F188" s="109" t="s">
        <v>12</v>
      </c>
    </row>
    <row r="189" spans="2:6" ht="12.5">
      <c r="B189" s="34">
        <v>45776.665520833332</v>
      </c>
      <c r="C189" s="107">
        <v>89</v>
      </c>
      <c r="D189" s="108">
        <v>18.399999999999999</v>
      </c>
      <c r="E189" s="108">
        <v>1637.6</v>
      </c>
      <c r="F189" s="109" t="s">
        <v>12</v>
      </c>
    </row>
    <row r="190" spans="2:6" ht="12.5">
      <c r="B190" s="34">
        <v>45776.667337962965</v>
      </c>
      <c r="C190" s="107">
        <v>211</v>
      </c>
      <c r="D190" s="108">
        <v>18.37</v>
      </c>
      <c r="E190" s="108">
        <v>3876.07</v>
      </c>
      <c r="F190" s="109" t="s">
        <v>12</v>
      </c>
    </row>
    <row r="191" spans="2:6" ht="12.5">
      <c r="B191" s="34">
        <v>45776.671516203707</v>
      </c>
      <c r="C191" s="107">
        <v>52</v>
      </c>
      <c r="D191" s="108">
        <v>18.39</v>
      </c>
      <c r="E191" s="108">
        <v>956.28</v>
      </c>
      <c r="F191" s="109" t="s">
        <v>12</v>
      </c>
    </row>
    <row r="192" spans="2:6" ht="12.5">
      <c r="B192" s="34">
        <v>45776.671516203707</v>
      </c>
      <c r="C192" s="107">
        <v>49</v>
      </c>
      <c r="D192" s="108">
        <v>18.39</v>
      </c>
      <c r="E192" s="108">
        <v>901.11</v>
      </c>
      <c r="F192" s="109" t="s">
        <v>12</v>
      </c>
    </row>
    <row r="193" spans="2:6" ht="12.5">
      <c r="B193" s="34">
        <v>45776.671516203707</v>
      </c>
      <c r="C193" s="107">
        <v>33</v>
      </c>
      <c r="D193" s="108">
        <v>18.39</v>
      </c>
      <c r="E193" s="108">
        <v>606.87</v>
      </c>
      <c r="F193" s="109" t="s">
        <v>12</v>
      </c>
    </row>
    <row r="194" spans="2:6" ht="12.5">
      <c r="B194" s="34">
        <v>45776.671516203707</v>
      </c>
      <c r="C194" s="107">
        <v>43</v>
      </c>
      <c r="D194" s="108">
        <v>18.39</v>
      </c>
      <c r="E194" s="108">
        <v>790.77</v>
      </c>
      <c r="F194" s="109" t="s">
        <v>12</v>
      </c>
    </row>
    <row r="195" spans="2:6" ht="12.5">
      <c r="B195" s="34">
        <v>45776.671516203707</v>
      </c>
      <c r="C195" s="107">
        <v>44</v>
      </c>
      <c r="D195" s="108">
        <v>18.39</v>
      </c>
      <c r="E195" s="108">
        <v>809.16000000000008</v>
      </c>
      <c r="F195" s="109" t="s">
        <v>12</v>
      </c>
    </row>
    <row r="196" spans="2:6" ht="12.5">
      <c r="B196" s="34">
        <v>45776.671550925923</v>
      </c>
      <c r="C196" s="107">
        <v>51</v>
      </c>
      <c r="D196" s="108">
        <v>18.39</v>
      </c>
      <c r="E196" s="108">
        <v>937.89</v>
      </c>
      <c r="F196" s="109" t="s">
        <v>12</v>
      </c>
    </row>
    <row r="197" spans="2:6" ht="12.5">
      <c r="B197" s="34">
        <v>45776.671550925923</v>
      </c>
      <c r="C197" s="107">
        <v>45</v>
      </c>
      <c r="D197" s="108">
        <v>18.39</v>
      </c>
      <c r="E197" s="108">
        <v>827.55000000000007</v>
      </c>
      <c r="F197" s="109" t="s">
        <v>12</v>
      </c>
    </row>
    <row r="198" spans="2:6" ht="12.5">
      <c r="B198" s="34">
        <v>45776.671759259261</v>
      </c>
      <c r="C198" s="107">
        <v>47</v>
      </c>
      <c r="D198" s="108">
        <v>18.39</v>
      </c>
      <c r="E198" s="108">
        <v>864.33</v>
      </c>
      <c r="F198" s="109" t="s">
        <v>12</v>
      </c>
    </row>
    <row r="199" spans="2:6" ht="12.5">
      <c r="B199" s="34">
        <v>45776.671759259261</v>
      </c>
      <c r="C199" s="107">
        <v>49</v>
      </c>
      <c r="D199" s="108">
        <v>18.39</v>
      </c>
      <c r="E199" s="108">
        <v>901.11</v>
      </c>
      <c r="F199" s="109" t="s">
        <v>12</v>
      </c>
    </row>
    <row r="200" spans="2:6" ht="12.5">
      <c r="B200" s="34">
        <v>45776.672974537039</v>
      </c>
      <c r="C200" s="107">
        <v>231</v>
      </c>
      <c r="D200" s="108">
        <v>18.38</v>
      </c>
      <c r="E200" s="108">
        <v>4245.78</v>
      </c>
      <c r="F200" s="109" t="s">
        <v>12</v>
      </c>
    </row>
    <row r="201" spans="2:6" ht="12.5">
      <c r="B201" s="34">
        <v>45776.674363425926</v>
      </c>
      <c r="C201" s="107">
        <v>52</v>
      </c>
      <c r="D201" s="108">
        <v>18.38</v>
      </c>
      <c r="E201" s="108">
        <v>955.76</v>
      </c>
      <c r="F201" s="109" t="s">
        <v>12</v>
      </c>
    </row>
    <row r="202" spans="2:6" ht="12.5">
      <c r="B202" s="34">
        <v>45776.674363425926</v>
      </c>
      <c r="C202" s="107">
        <v>145</v>
      </c>
      <c r="D202" s="108">
        <v>18.38</v>
      </c>
      <c r="E202" s="108">
        <v>2665.1</v>
      </c>
      <c r="F202" s="109" t="s">
        <v>12</v>
      </c>
    </row>
    <row r="203" spans="2:6" ht="12.5">
      <c r="B203" s="34">
        <v>45776.674363425926</v>
      </c>
      <c r="C203" s="107">
        <v>158</v>
      </c>
      <c r="D203" s="108">
        <v>18.38</v>
      </c>
      <c r="E203" s="108">
        <v>2904.04</v>
      </c>
      <c r="F203" s="109" t="s">
        <v>12</v>
      </c>
    </row>
    <row r="204" spans="2:6" ht="12.5">
      <c r="B204" s="34">
        <v>45776.677083333336</v>
      </c>
      <c r="C204" s="107">
        <v>47</v>
      </c>
      <c r="D204" s="108">
        <v>18.399999999999999</v>
      </c>
      <c r="E204" s="108">
        <v>864.8</v>
      </c>
      <c r="F204" s="109" t="s">
        <v>12</v>
      </c>
    </row>
    <row r="205" spans="2:6" ht="12.5">
      <c r="B205" s="34">
        <v>45776.677083333336</v>
      </c>
      <c r="C205" s="107">
        <v>44</v>
      </c>
      <c r="D205" s="108">
        <v>18.399999999999999</v>
      </c>
      <c r="E205" s="108">
        <v>809.59999999999991</v>
      </c>
      <c r="F205" s="109" t="s">
        <v>12</v>
      </c>
    </row>
    <row r="206" spans="2:6" ht="12.5">
      <c r="B206" s="34">
        <v>45776.677083333336</v>
      </c>
      <c r="C206" s="107">
        <v>16</v>
      </c>
      <c r="D206" s="108">
        <v>18.399999999999999</v>
      </c>
      <c r="E206" s="108">
        <v>294.39999999999998</v>
      </c>
      <c r="F206" s="109" t="s">
        <v>12</v>
      </c>
    </row>
    <row r="207" spans="2:6" ht="12.5">
      <c r="B207" s="34">
        <v>45776.677141203705</v>
      </c>
      <c r="C207" s="107">
        <v>249</v>
      </c>
      <c r="D207" s="108">
        <v>18.39</v>
      </c>
      <c r="E207" s="108">
        <v>4579.1100000000006</v>
      </c>
      <c r="F207" s="109" t="s">
        <v>12</v>
      </c>
    </row>
    <row r="208" spans="2:6" ht="12.5">
      <c r="B208" s="34">
        <v>45776.681481481479</v>
      </c>
      <c r="C208" s="107">
        <v>262</v>
      </c>
      <c r="D208" s="108">
        <v>18.399999999999999</v>
      </c>
      <c r="E208" s="108">
        <v>4820.7999999999993</v>
      </c>
      <c r="F208" s="109" t="s">
        <v>12</v>
      </c>
    </row>
    <row r="209" spans="2:6" ht="12.5">
      <c r="B209" s="34">
        <v>45776.681481481479</v>
      </c>
      <c r="C209" s="107">
        <v>290</v>
      </c>
      <c r="D209" s="108">
        <v>18.399999999999999</v>
      </c>
      <c r="E209" s="108">
        <v>5336</v>
      </c>
      <c r="F209" s="109" t="s">
        <v>12</v>
      </c>
    </row>
    <row r="210" spans="2:6" ht="12.5">
      <c r="B210" s="34">
        <v>45776.681481481479</v>
      </c>
      <c r="C210" s="107">
        <v>3</v>
      </c>
      <c r="D210" s="108">
        <v>18.399999999999999</v>
      </c>
      <c r="E210" s="108">
        <v>55.199999999999996</v>
      </c>
      <c r="F210" s="109" t="s">
        <v>12</v>
      </c>
    </row>
    <row r="211" spans="2:6" ht="12.5">
      <c r="B211" s="34">
        <v>45776.683437500003</v>
      </c>
      <c r="C211" s="107">
        <v>232</v>
      </c>
      <c r="D211" s="108">
        <v>18.399999999999999</v>
      </c>
      <c r="E211" s="108">
        <v>4268.7999999999993</v>
      </c>
      <c r="F211" s="109" t="s">
        <v>12</v>
      </c>
    </row>
    <row r="212" spans="2:6" ht="12.5">
      <c r="B212" s="34">
        <v>45776.685729166667</v>
      </c>
      <c r="C212" s="107">
        <v>227</v>
      </c>
      <c r="D212" s="108">
        <v>18.38</v>
      </c>
      <c r="E212" s="108">
        <v>4172.26</v>
      </c>
      <c r="F212" s="109" t="s">
        <v>12</v>
      </c>
    </row>
    <row r="213" spans="2:6" ht="12.5">
      <c r="B213" s="34">
        <v>45776.685729166667</v>
      </c>
      <c r="C213" s="107">
        <v>100</v>
      </c>
      <c r="D213" s="108">
        <v>18.39</v>
      </c>
      <c r="E213" s="108">
        <v>1839</v>
      </c>
      <c r="F213" s="109" t="s">
        <v>12</v>
      </c>
    </row>
    <row r="214" spans="2:6" ht="12.5">
      <c r="B214" s="34">
        <v>45776.685729166667</v>
      </c>
      <c r="C214" s="107">
        <v>49</v>
      </c>
      <c r="D214" s="108">
        <v>18.39</v>
      </c>
      <c r="E214" s="108">
        <v>901.11</v>
      </c>
      <c r="F214" s="109" t="s">
        <v>12</v>
      </c>
    </row>
    <row r="215" spans="2:6" ht="12.5">
      <c r="B215" s="34">
        <v>45776.685729166667</v>
      </c>
      <c r="C215" s="107">
        <v>54</v>
      </c>
      <c r="D215" s="108">
        <v>18.39</v>
      </c>
      <c r="E215" s="108">
        <v>993.06000000000006</v>
      </c>
      <c r="F215" s="109" t="s">
        <v>12</v>
      </c>
    </row>
    <row r="216" spans="2:6" ht="12.5">
      <c r="B216" s="34">
        <v>45776.685729166667</v>
      </c>
      <c r="C216" s="107">
        <v>14</v>
      </c>
      <c r="D216" s="108">
        <v>18.39</v>
      </c>
      <c r="E216" s="108">
        <v>257.46000000000004</v>
      </c>
      <c r="F216" s="109" t="s">
        <v>12</v>
      </c>
    </row>
    <row r="217" spans="2:6" ht="12.5">
      <c r="B217" s="34">
        <v>45776.686342592591</v>
      </c>
      <c r="C217" s="107">
        <v>400</v>
      </c>
      <c r="D217" s="108">
        <v>18.37</v>
      </c>
      <c r="E217" s="108">
        <v>7348</v>
      </c>
      <c r="F217" s="109" t="s">
        <v>12</v>
      </c>
    </row>
    <row r="218" spans="2:6" ht="12.5">
      <c r="B218" s="34">
        <v>45776.689629629633</v>
      </c>
      <c r="C218" s="107">
        <v>100</v>
      </c>
      <c r="D218" s="108">
        <v>18.36</v>
      </c>
      <c r="E218" s="108">
        <v>1836</v>
      </c>
      <c r="F218" s="109" t="s">
        <v>12</v>
      </c>
    </row>
    <row r="219" spans="2:6" ht="12.5">
      <c r="B219" s="34">
        <v>45776.693703703706</v>
      </c>
      <c r="C219" s="107">
        <v>214</v>
      </c>
      <c r="D219" s="108">
        <v>18.38</v>
      </c>
      <c r="E219" s="108">
        <v>3933.3199999999997</v>
      </c>
      <c r="F219" s="109" t="s">
        <v>12</v>
      </c>
    </row>
    <row r="220" spans="2:6" ht="12.5">
      <c r="B220" s="34">
        <v>45776.693703703706</v>
      </c>
      <c r="C220" s="107">
        <v>235</v>
      </c>
      <c r="D220" s="108">
        <v>18.38</v>
      </c>
      <c r="E220" s="108">
        <v>4319.3</v>
      </c>
      <c r="F220" s="109" t="s">
        <v>12</v>
      </c>
    </row>
    <row r="221" spans="2:6" ht="12.5">
      <c r="B221" s="34">
        <v>45776.695138888892</v>
      </c>
      <c r="C221" s="107">
        <v>243</v>
      </c>
      <c r="D221" s="108">
        <v>18.38</v>
      </c>
      <c r="E221" s="108">
        <v>4466.34</v>
      </c>
      <c r="F221" s="109" t="s">
        <v>12</v>
      </c>
    </row>
    <row r="222" spans="2:6" ht="12.5">
      <c r="B222" s="34">
        <v>45776.699814814812</v>
      </c>
      <c r="C222" s="107">
        <v>265</v>
      </c>
      <c r="D222" s="108">
        <v>18.39</v>
      </c>
      <c r="E222" s="108">
        <v>4873.3500000000004</v>
      </c>
      <c r="F222" s="109" t="s">
        <v>12</v>
      </c>
    </row>
    <row r="223" spans="2:6" ht="12.5">
      <c r="B223" s="34">
        <v>45776.699814814812</v>
      </c>
      <c r="C223" s="107">
        <v>228</v>
      </c>
      <c r="D223" s="108">
        <v>18.39</v>
      </c>
      <c r="E223" s="108">
        <v>4192.92</v>
      </c>
      <c r="F223" s="109" t="s">
        <v>12</v>
      </c>
    </row>
    <row r="224" spans="2:6" ht="12.5">
      <c r="B224" s="34">
        <v>45776.701203703706</v>
      </c>
      <c r="C224" s="107">
        <v>100</v>
      </c>
      <c r="D224" s="108">
        <v>18.39</v>
      </c>
      <c r="E224" s="108">
        <v>1839</v>
      </c>
      <c r="F224" s="109" t="s">
        <v>12</v>
      </c>
    </row>
    <row r="225" spans="2:6" ht="12.5">
      <c r="B225" s="34">
        <v>45776.701203703706</v>
      </c>
      <c r="C225" s="107">
        <v>47</v>
      </c>
      <c r="D225" s="108">
        <v>18.39</v>
      </c>
      <c r="E225" s="108">
        <v>864.33</v>
      </c>
      <c r="F225" s="109" t="s">
        <v>12</v>
      </c>
    </row>
    <row r="226" spans="2:6" ht="12.5">
      <c r="B226" s="34">
        <v>45776.701203703706</v>
      </c>
      <c r="C226" s="107">
        <v>60</v>
      </c>
      <c r="D226" s="108">
        <v>18.39</v>
      </c>
      <c r="E226" s="108">
        <v>1103.4000000000001</v>
      </c>
      <c r="F226" s="109" t="s">
        <v>12</v>
      </c>
    </row>
    <row r="227" spans="2:6" ht="12.5">
      <c r="B227" s="34">
        <v>45776.701793981483</v>
      </c>
      <c r="C227" s="107">
        <v>400</v>
      </c>
      <c r="D227" s="108">
        <v>18.38</v>
      </c>
      <c r="E227" s="108">
        <v>7352</v>
      </c>
      <c r="F227" s="109" t="s">
        <v>12</v>
      </c>
    </row>
    <row r="228" spans="2:6" ht="12.5">
      <c r="B228" s="34">
        <v>45776.703738425924</v>
      </c>
      <c r="C228" s="107">
        <v>112</v>
      </c>
      <c r="D228" s="108">
        <v>18.399999999999999</v>
      </c>
      <c r="E228" s="108">
        <v>2060.7999999999997</v>
      </c>
      <c r="F228" s="109" t="s">
        <v>12</v>
      </c>
    </row>
    <row r="229" spans="2:6" ht="12.5">
      <c r="B229" s="34">
        <v>45776.704085648147</v>
      </c>
      <c r="C229" s="107">
        <v>204</v>
      </c>
      <c r="D229" s="108">
        <v>18.39</v>
      </c>
      <c r="E229" s="108">
        <v>3751.56</v>
      </c>
      <c r="F229" s="109" t="s">
        <v>12</v>
      </c>
    </row>
    <row r="230" spans="2:6" ht="12.5">
      <c r="B230" s="34">
        <v>45776.705555555556</v>
      </c>
      <c r="C230" s="107">
        <v>157</v>
      </c>
      <c r="D230" s="108">
        <v>18.399999999999999</v>
      </c>
      <c r="E230" s="108">
        <v>2888.7999999999997</v>
      </c>
      <c r="F230" s="109" t="s">
        <v>12</v>
      </c>
    </row>
    <row r="231" spans="2:6" ht="12.5">
      <c r="B231" s="34">
        <v>45776.707268518519</v>
      </c>
      <c r="C231" s="107">
        <v>205</v>
      </c>
      <c r="D231" s="108">
        <v>18.399999999999999</v>
      </c>
      <c r="E231" s="108">
        <v>3771.9999999999995</v>
      </c>
      <c r="F231" s="109" t="s">
        <v>12</v>
      </c>
    </row>
    <row r="232" spans="2:6" ht="12.5">
      <c r="B232" s="34">
        <v>45776.707268518519</v>
      </c>
      <c r="C232" s="107">
        <v>47</v>
      </c>
      <c r="D232" s="108">
        <v>18.399999999999999</v>
      </c>
      <c r="E232" s="108">
        <v>864.8</v>
      </c>
      <c r="F232" s="109" t="s">
        <v>12</v>
      </c>
    </row>
    <row r="233" spans="2:6" ht="12.5">
      <c r="B233" s="34">
        <v>45776.707268518519</v>
      </c>
      <c r="C233" s="107">
        <v>193</v>
      </c>
      <c r="D233" s="108">
        <v>18.399999999999999</v>
      </c>
      <c r="E233" s="108">
        <v>3551.2</v>
      </c>
      <c r="F233" s="109" t="s">
        <v>12</v>
      </c>
    </row>
    <row r="234" spans="2:6" ht="12.5">
      <c r="B234" s="34">
        <v>45776.707268518519</v>
      </c>
      <c r="C234" s="107">
        <v>207</v>
      </c>
      <c r="D234" s="108">
        <v>18.399999999999999</v>
      </c>
      <c r="E234" s="108">
        <v>3808.7999999999997</v>
      </c>
      <c r="F234" s="109" t="s">
        <v>12</v>
      </c>
    </row>
    <row r="235" spans="2:6" ht="12.5">
      <c r="B235" s="34">
        <v>45776.708912037036</v>
      </c>
      <c r="C235" s="107">
        <v>129</v>
      </c>
      <c r="D235" s="108">
        <v>18.37</v>
      </c>
      <c r="E235" s="108">
        <v>2369.73</v>
      </c>
      <c r="F235" s="109" t="s">
        <v>12</v>
      </c>
    </row>
    <row r="236" spans="2:6" ht="12.5">
      <c r="B236" s="34">
        <v>45776.708912037036</v>
      </c>
      <c r="C236" s="107">
        <v>117</v>
      </c>
      <c r="D236" s="108">
        <v>18.37</v>
      </c>
      <c r="E236" s="108">
        <v>2149.29</v>
      </c>
      <c r="F236" s="109" t="s">
        <v>12</v>
      </c>
    </row>
    <row r="237" spans="2:6" ht="12.5">
      <c r="B237" s="34">
        <v>45776.710879629631</v>
      </c>
      <c r="C237" s="107">
        <v>85</v>
      </c>
      <c r="D237" s="108">
        <v>18.38</v>
      </c>
      <c r="E237" s="108">
        <v>1562.3</v>
      </c>
      <c r="F237" s="109" t="s">
        <v>12</v>
      </c>
    </row>
    <row r="238" spans="2:6" ht="12.5">
      <c r="B238" s="34">
        <v>45776.710879629631</v>
      </c>
      <c r="C238" s="107">
        <v>50</v>
      </c>
      <c r="D238" s="108">
        <v>18.38</v>
      </c>
      <c r="E238" s="108">
        <v>919</v>
      </c>
      <c r="F238" s="109" t="s">
        <v>12</v>
      </c>
    </row>
    <row r="239" spans="2:6" ht="12.5">
      <c r="B239" s="34">
        <v>45776.710879629631</v>
      </c>
      <c r="C239" s="107">
        <v>50</v>
      </c>
      <c r="D239" s="108">
        <v>18.38</v>
      </c>
      <c r="E239" s="108">
        <v>919</v>
      </c>
      <c r="F239" s="109" t="s">
        <v>12</v>
      </c>
    </row>
    <row r="240" spans="2:6" ht="12.5">
      <c r="B240" s="34">
        <v>45776.710879629631</v>
      </c>
      <c r="C240" s="107">
        <v>17</v>
      </c>
      <c r="D240" s="108">
        <v>18.38</v>
      </c>
      <c r="E240" s="108">
        <v>312.45999999999998</v>
      </c>
      <c r="F240" s="109" t="s">
        <v>12</v>
      </c>
    </row>
    <row r="241" spans="2:6" ht="12.5">
      <c r="B241" s="34">
        <v>45776.711863425924</v>
      </c>
      <c r="C241" s="107">
        <v>100</v>
      </c>
      <c r="D241" s="108">
        <v>18.37</v>
      </c>
      <c r="E241" s="108">
        <v>1837</v>
      </c>
      <c r="F241" s="109" t="s">
        <v>12</v>
      </c>
    </row>
    <row r="242" spans="2:6" ht="12.5">
      <c r="B242" s="34">
        <v>45776.711863425924</v>
      </c>
      <c r="C242" s="107">
        <v>49</v>
      </c>
      <c r="D242" s="108">
        <v>18.37</v>
      </c>
      <c r="E242" s="108">
        <v>900.13</v>
      </c>
      <c r="F242" s="109" t="s">
        <v>12</v>
      </c>
    </row>
    <row r="243" spans="2:6" ht="12.5">
      <c r="B243" s="34">
        <v>45776.711863425924</v>
      </c>
      <c r="C243" s="107">
        <v>49</v>
      </c>
      <c r="D243" s="108">
        <v>18.37</v>
      </c>
      <c r="E243" s="108">
        <v>900.13</v>
      </c>
      <c r="F243" s="109" t="s">
        <v>12</v>
      </c>
    </row>
    <row r="244" spans="2:6" ht="12.5">
      <c r="B244" s="34">
        <v>45776.713020833333</v>
      </c>
      <c r="C244" s="107">
        <v>51</v>
      </c>
      <c r="D244" s="108">
        <v>18.37</v>
      </c>
      <c r="E244" s="108">
        <v>936.87</v>
      </c>
      <c r="F244" s="109" t="s">
        <v>12</v>
      </c>
    </row>
    <row r="245" spans="2:6" ht="12.5">
      <c r="B245" s="34">
        <v>45776.713020833333</v>
      </c>
      <c r="C245" s="107">
        <v>51</v>
      </c>
      <c r="D245" s="108">
        <v>18.37</v>
      </c>
      <c r="E245" s="108">
        <v>936.87</v>
      </c>
      <c r="F245" s="109" t="s">
        <v>12</v>
      </c>
    </row>
    <row r="246" spans="2:6" ht="12.5">
      <c r="B246" s="34">
        <v>45776.713020833333</v>
      </c>
      <c r="C246" s="107">
        <v>298</v>
      </c>
      <c r="D246" s="108">
        <v>18.37</v>
      </c>
      <c r="E246" s="108">
        <v>5474.26</v>
      </c>
      <c r="F246" s="109" t="s">
        <v>12</v>
      </c>
    </row>
    <row r="247" spans="2:6" ht="12.5">
      <c r="B247" s="34">
        <v>45776.713252314818</v>
      </c>
      <c r="C247" s="107">
        <v>51</v>
      </c>
      <c r="D247" s="108">
        <v>18.36</v>
      </c>
      <c r="E247" s="108">
        <v>936.36</v>
      </c>
      <c r="F247" s="109" t="s">
        <v>12</v>
      </c>
    </row>
    <row r="248" spans="2:6" ht="12.5">
      <c r="B248" s="34">
        <v>45776.713252314818</v>
      </c>
      <c r="C248" s="107">
        <v>54</v>
      </c>
      <c r="D248" s="108">
        <v>18.36</v>
      </c>
      <c r="E248" s="108">
        <v>991.43999999999994</v>
      </c>
      <c r="F248" s="109" t="s">
        <v>12</v>
      </c>
    </row>
    <row r="249" spans="2:6" ht="12.5">
      <c r="B249" s="34">
        <v>45776.714641203704</v>
      </c>
      <c r="C249" s="107">
        <v>53</v>
      </c>
      <c r="D249" s="108">
        <v>18.36</v>
      </c>
      <c r="E249" s="108">
        <v>973.07999999999993</v>
      </c>
      <c r="F249" s="109" t="s">
        <v>12</v>
      </c>
    </row>
    <row r="250" spans="2:6" ht="12.5">
      <c r="B250" s="34">
        <v>45776.714641203704</v>
      </c>
      <c r="C250" s="107">
        <v>54</v>
      </c>
      <c r="D250" s="108">
        <v>18.36</v>
      </c>
      <c r="E250" s="108">
        <v>991.43999999999994</v>
      </c>
      <c r="F250" s="109" t="s">
        <v>12</v>
      </c>
    </row>
    <row r="251" spans="2:6" ht="12.5">
      <c r="B251" s="34">
        <v>45776.714641203704</v>
      </c>
      <c r="C251" s="107">
        <v>112</v>
      </c>
      <c r="D251" s="108">
        <v>18.36</v>
      </c>
      <c r="E251" s="108">
        <v>2056.3199999999997</v>
      </c>
      <c r="F251" s="109" t="s">
        <v>12</v>
      </c>
    </row>
    <row r="252" spans="2:6" ht="12.5">
      <c r="B252" s="34">
        <v>45776.715057870373</v>
      </c>
      <c r="C252" s="107">
        <v>96</v>
      </c>
      <c r="D252" s="108">
        <v>18.36</v>
      </c>
      <c r="E252" s="108">
        <v>1762.56</v>
      </c>
      <c r="F252" s="109" t="s">
        <v>12</v>
      </c>
    </row>
    <row r="253" spans="2:6" ht="12.5">
      <c r="B253" s="34">
        <v>45776.715057870373</v>
      </c>
      <c r="C253" s="107">
        <v>256</v>
      </c>
      <c r="D253" s="108">
        <v>18.36</v>
      </c>
      <c r="E253" s="108">
        <v>4700.16</v>
      </c>
      <c r="F253" s="109" t="s">
        <v>12</v>
      </c>
    </row>
    <row r="254" spans="2:6" ht="12.5">
      <c r="B254" s="34">
        <v>45776.715057870373</v>
      </c>
      <c r="C254" s="107">
        <v>48</v>
      </c>
      <c r="D254" s="108">
        <v>18.36</v>
      </c>
      <c r="E254" s="108">
        <v>881.28</v>
      </c>
      <c r="F254" s="109" t="s">
        <v>12</v>
      </c>
    </row>
    <row r="255" spans="2:6" ht="12.5">
      <c r="B255" s="34">
        <v>45776.715104166666</v>
      </c>
      <c r="C255" s="107">
        <v>5</v>
      </c>
      <c r="D255" s="108">
        <v>18.36</v>
      </c>
      <c r="E255" s="108">
        <v>91.8</v>
      </c>
      <c r="F255" s="109" t="s">
        <v>12</v>
      </c>
    </row>
    <row r="256" spans="2:6" ht="12.5">
      <c r="B256" s="34">
        <v>45776.715104166666</v>
      </c>
      <c r="C256" s="107">
        <v>52</v>
      </c>
      <c r="D256" s="108">
        <v>18.36</v>
      </c>
      <c r="E256" s="108">
        <v>954.72</v>
      </c>
      <c r="F256" s="109" t="s">
        <v>12</v>
      </c>
    </row>
    <row r="257" spans="2:6" ht="12.5">
      <c r="B257" s="34">
        <v>45776.715104166666</v>
      </c>
      <c r="C257" s="107">
        <v>36</v>
      </c>
      <c r="D257" s="108">
        <v>18.36</v>
      </c>
      <c r="E257" s="108">
        <v>660.96</v>
      </c>
      <c r="F257" s="109" t="s">
        <v>12</v>
      </c>
    </row>
    <row r="258" spans="2:6" ht="12.5">
      <c r="B258" s="34">
        <v>45776.721145833333</v>
      </c>
      <c r="C258" s="107">
        <v>400</v>
      </c>
      <c r="D258" s="108">
        <v>18.38</v>
      </c>
      <c r="E258" s="108">
        <v>7352</v>
      </c>
      <c r="F258" s="109" t="s">
        <v>12</v>
      </c>
    </row>
    <row r="259" spans="2:6" ht="12.5">
      <c r="B259" s="34">
        <v>45776.721145833333</v>
      </c>
      <c r="C259" s="107">
        <v>400</v>
      </c>
      <c r="D259" s="108">
        <v>18.38</v>
      </c>
      <c r="E259" s="108">
        <v>7352</v>
      </c>
      <c r="F259" s="109" t="s">
        <v>12</v>
      </c>
    </row>
    <row r="260" spans="2:6" ht="12.5">
      <c r="B260" s="34">
        <v>45776.721145833333</v>
      </c>
      <c r="C260" s="107">
        <v>400</v>
      </c>
      <c r="D260" s="108">
        <v>18.38</v>
      </c>
      <c r="E260" s="108">
        <v>7352</v>
      </c>
      <c r="F260" s="109" t="s">
        <v>12</v>
      </c>
    </row>
    <row r="261" spans="2:6" ht="12.5">
      <c r="B261" s="34">
        <v>45776.721145833333</v>
      </c>
      <c r="C261" s="107">
        <v>171</v>
      </c>
      <c r="D261" s="108">
        <v>18.38</v>
      </c>
      <c r="E261" s="108">
        <v>3142.98</v>
      </c>
      <c r="F261" s="109" t="s">
        <v>12</v>
      </c>
    </row>
    <row r="262" spans="2:6" ht="12.5">
      <c r="B262" s="34">
        <v>45776.722430555557</v>
      </c>
      <c r="C262" s="107">
        <v>7</v>
      </c>
      <c r="D262" s="108">
        <v>18.37</v>
      </c>
      <c r="E262" s="108">
        <v>128.59</v>
      </c>
      <c r="F262" s="109" t="s">
        <v>12</v>
      </c>
    </row>
    <row r="263" spans="2:6" ht="12.5">
      <c r="B263" s="34">
        <v>45776.722430555557</v>
      </c>
      <c r="C263" s="107">
        <v>493</v>
      </c>
      <c r="D263" s="108">
        <v>18.37</v>
      </c>
      <c r="E263" s="108">
        <v>9056.41</v>
      </c>
      <c r="F263" s="109" t="s">
        <v>12</v>
      </c>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218-7AD0-4691-A5E6-A9215BB0C1C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45775</v>
      </c>
      <c r="C15" s="59">
        <f>SUMIF(F20:F5000,F15,C20:C5000)</f>
        <v>41500</v>
      </c>
      <c r="D15" s="60">
        <f>E15/C15</f>
        <v>18.117774939759041</v>
      </c>
      <c r="E15" s="60">
        <f>SUMIF(F20:F5000,F15,E20:E5000)</f>
        <v>751887.66000000027</v>
      </c>
      <c r="F15" s="61" t="s">
        <v>12</v>
      </c>
    </row>
    <row r="16" spans="2:10">
      <c r="B16" s="26">
        <v>45775</v>
      </c>
      <c r="C16" s="59">
        <f>SUMIF(F20:F5001,F16,C20:C5001)</f>
        <v>0</v>
      </c>
      <c r="D16" s="60">
        <v>0</v>
      </c>
      <c r="E16" s="60">
        <f>SUMIF(F20:F5001,F16,E20:E5001)</f>
        <v>0</v>
      </c>
      <c r="F16" s="61" t="s">
        <v>22</v>
      </c>
    </row>
    <row r="17" spans="2:12" ht="12.5">
      <c r="B17" s="26">
        <v>45775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45775.379560185182</v>
      </c>
      <c r="C20" s="107">
        <v>239</v>
      </c>
      <c r="D20" s="108">
        <v>18.03</v>
      </c>
      <c r="E20" s="108">
        <v>4309.17</v>
      </c>
      <c r="F20" s="109" t="s">
        <v>12</v>
      </c>
      <c r="G20" s="87"/>
      <c r="H20" s="86"/>
      <c r="I20" s="86"/>
      <c r="J20" s="86"/>
      <c r="K20" s="86"/>
    </row>
    <row r="21" spans="2:12" ht="12.5">
      <c r="B21" s="34">
        <v>45775.380011574074</v>
      </c>
      <c r="C21" s="107">
        <v>215</v>
      </c>
      <c r="D21" s="108">
        <v>18.010000000000002</v>
      </c>
      <c r="E21" s="108">
        <v>3872.1500000000005</v>
      </c>
      <c r="F21" s="109" t="s">
        <v>12</v>
      </c>
    </row>
    <row r="22" spans="2:12" ht="12.5">
      <c r="B22" s="34">
        <v>45775.381597222222</v>
      </c>
      <c r="C22" s="107">
        <v>196</v>
      </c>
      <c r="D22" s="108">
        <v>18.059999999999999</v>
      </c>
      <c r="E22" s="108">
        <v>3539.7599999999998</v>
      </c>
      <c r="F22" s="109" t="s">
        <v>12</v>
      </c>
    </row>
    <row r="23" spans="2:12" ht="12.5">
      <c r="B23" s="34">
        <v>45775.381967592592</v>
      </c>
      <c r="C23" s="107">
        <v>218</v>
      </c>
      <c r="D23" s="108">
        <v>18.05</v>
      </c>
      <c r="E23" s="108">
        <v>3934.9</v>
      </c>
      <c r="F23" s="109" t="s">
        <v>12</v>
      </c>
    </row>
    <row r="24" spans="2:12" ht="12.5">
      <c r="B24" s="34">
        <v>45775.385451388887</v>
      </c>
      <c r="C24" s="107">
        <v>202</v>
      </c>
      <c r="D24" s="108">
        <v>18.07</v>
      </c>
      <c r="E24" s="108">
        <v>3650.14</v>
      </c>
      <c r="F24" s="109" t="s">
        <v>12</v>
      </c>
    </row>
    <row r="25" spans="2:12" ht="12.5">
      <c r="B25" s="34">
        <v>45775.385451388887</v>
      </c>
      <c r="C25" s="107">
        <v>194</v>
      </c>
      <c r="D25" s="108">
        <v>18.07</v>
      </c>
      <c r="E25" s="108">
        <v>3505.58</v>
      </c>
      <c r="F25" s="109" t="s">
        <v>12</v>
      </c>
    </row>
    <row r="26" spans="2:12" ht="12.5">
      <c r="B26" s="34">
        <v>45775.387326388889</v>
      </c>
      <c r="C26" s="107">
        <v>103</v>
      </c>
      <c r="D26" s="108">
        <v>18.09</v>
      </c>
      <c r="E26" s="108">
        <v>1863.27</v>
      </c>
      <c r="F26" s="109" t="s">
        <v>12</v>
      </c>
    </row>
    <row r="27" spans="2:12" ht="12.5">
      <c r="B27" s="34">
        <v>45775.389930555553</v>
      </c>
      <c r="C27" s="107">
        <v>127</v>
      </c>
      <c r="D27" s="108">
        <v>18.100000000000001</v>
      </c>
      <c r="E27" s="108">
        <v>2298.7000000000003</v>
      </c>
      <c r="F27" s="109" t="s">
        <v>12</v>
      </c>
    </row>
    <row r="28" spans="2:12" ht="12.5">
      <c r="B28" s="34">
        <v>45775.389930555553</v>
      </c>
      <c r="C28" s="107">
        <v>157</v>
      </c>
      <c r="D28" s="108">
        <v>18.100000000000001</v>
      </c>
      <c r="E28" s="108">
        <v>2841.7000000000003</v>
      </c>
      <c r="F28" s="109" t="s">
        <v>12</v>
      </c>
    </row>
    <row r="29" spans="2:12" ht="12.5">
      <c r="B29" s="34">
        <v>45775.391203703701</v>
      </c>
      <c r="C29" s="107">
        <v>230</v>
      </c>
      <c r="D29" s="108">
        <v>18.16</v>
      </c>
      <c r="E29" s="108">
        <v>4176.8</v>
      </c>
      <c r="F29" s="109" t="s">
        <v>12</v>
      </c>
    </row>
    <row r="30" spans="2:12" ht="12.5">
      <c r="B30" s="34">
        <v>45775.39203703704</v>
      </c>
      <c r="C30" s="107">
        <v>196</v>
      </c>
      <c r="D30" s="108">
        <v>18.16</v>
      </c>
      <c r="E30" s="108">
        <v>3559.36</v>
      </c>
      <c r="F30" s="109" t="s">
        <v>12</v>
      </c>
    </row>
    <row r="31" spans="2:12" ht="12.5">
      <c r="B31" s="34">
        <v>45775.392071759263</v>
      </c>
      <c r="C31" s="107">
        <v>43</v>
      </c>
      <c r="D31" s="108">
        <v>18.149999999999999</v>
      </c>
      <c r="E31" s="108">
        <v>780.44999999999993</v>
      </c>
      <c r="F31" s="109" t="s">
        <v>12</v>
      </c>
    </row>
    <row r="32" spans="2:12" ht="12.5">
      <c r="B32" s="34">
        <v>45775.392071759263</v>
      </c>
      <c r="C32" s="107">
        <v>163</v>
      </c>
      <c r="D32" s="108">
        <v>18.149999999999999</v>
      </c>
      <c r="E32" s="108">
        <v>2958.45</v>
      </c>
      <c r="F32" s="109" t="s">
        <v>12</v>
      </c>
    </row>
    <row r="33" spans="2:6" ht="12.5">
      <c r="B33" s="34">
        <v>45775.394120370373</v>
      </c>
      <c r="C33" s="107">
        <v>60</v>
      </c>
      <c r="D33" s="108">
        <v>18.16</v>
      </c>
      <c r="E33" s="108">
        <v>1089.5999999999999</v>
      </c>
      <c r="F33" s="109" t="s">
        <v>12</v>
      </c>
    </row>
    <row r="34" spans="2:6" ht="12.5">
      <c r="B34" s="34">
        <v>45775.394120370373</v>
      </c>
      <c r="C34" s="107">
        <v>177</v>
      </c>
      <c r="D34" s="108">
        <v>18.16</v>
      </c>
      <c r="E34" s="108">
        <v>3214.32</v>
      </c>
      <c r="F34" s="109" t="s">
        <v>12</v>
      </c>
    </row>
    <row r="35" spans="2:6" ht="12.5">
      <c r="B35" s="34">
        <v>45775.394976851851</v>
      </c>
      <c r="C35" s="107">
        <v>223</v>
      </c>
      <c r="D35" s="108">
        <v>18.14</v>
      </c>
      <c r="E35" s="108">
        <v>4045.2200000000003</v>
      </c>
      <c r="F35" s="109" t="s">
        <v>12</v>
      </c>
    </row>
    <row r="36" spans="2:6" ht="12.5">
      <c r="B36" s="34">
        <v>45775.401388888888</v>
      </c>
      <c r="C36" s="107">
        <v>297</v>
      </c>
      <c r="D36" s="108">
        <v>18.11</v>
      </c>
      <c r="E36" s="108">
        <v>5378.67</v>
      </c>
      <c r="F36" s="109" t="s">
        <v>12</v>
      </c>
    </row>
    <row r="37" spans="2:6" ht="12.5">
      <c r="B37" s="34">
        <v>45775.401388888888</v>
      </c>
      <c r="C37" s="107">
        <v>247</v>
      </c>
      <c r="D37" s="108">
        <v>18.11</v>
      </c>
      <c r="E37" s="108">
        <v>4473.17</v>
      </c>
      <c r="F37" s="109" t="s">
        <v>12</v>
      </c>
    </row>
    <row r="38" spans="2:6" ht="12.5">
      <c r="B38" s="34">
        <v>45775.401388888888</v>
      </c>
      <c r="C38" s="107">
        <v>201</v>
      </c>
      <c r="D38" s="108">
        <v>18.11</v>
      </c>
      <c r="E38" s="108">
        <v>3640.1099999999997</v>
      </c>
      <c r="F38" s="109" t="s">
        <v>12</v>
      </c>
    </row>
    <row r="39" spans="2:6" ht="12.5">
      <c r="B39" s="34">
        <v>45775.407465277778</v>
      </c>
      <c r="C39" s="107">
        <v>250</v>
      </c>
      <c r="D39" s="108">
        <v>18.100000000000001</v>
      </c>
      <c r="E39" s="108">
        <v>4525</v>
      </c>
      <c r="F39" s="109" t="s">
        <v>12</v>
      </c>
    </row>
    <row r="40" spans="2:6" ht="12.5">
      <c r="B40" s="34">
        <v>45775.410428240742</v>
      </c>
      <c r="C40" s="107">
        <v>234</v>
      </c>
      <c r="D40" s="108">
        <v>18.09</v>
      </c>
      <c r="E40" s="108">
        <v>4233.0600000000004</v>
      </c>
      <c r="F40" s="109" t="s">
        <v>12</v>
      </c>
    </row>
    <row r="41" spans="2:6" ht="12.5">
      <c r="B41" s="34">
        <v>45775.412222222221</v>
      </c>
      <c r="C41" s="107">
        <v>199</v>
      </c>
      <c r="D41" s="108">
        <v>18.09</v>
      </c>
      <c r="E41" s="108">
        <v>3599.91</v>
      </c>
      <c r="F41" s="109" t="s">
        <v>12</v>
      </c>
    </row>
    <row r="42" spans="2:6" ht="12.5">
      <c r="B42" s="34">
        <v>45775.415949074071</v>
      </c>
      <c r="C42" s="107">
        <v>5</v>
      </c>
      <c r="D42" s="108">
        <v>18.09</v>
      </c>
      <c r="E42" s="108">
        <v>90.45</v>
      </c>
      <c r="F42" s="109" t="s">
        <v>12</v>
      </c>
    </row>
    <row r="43" spans="2:6" ht="12.5">
      <c r="B43" s="34">
        <v>45775.415949074071</v>
      </c>
      <c r="C43" s="107">
        <v>201</v>
      </c>
      <c r="D43" s="108">
        <v>18.09</v>
      </c>
      <c r="E43" s="108">
        <v>3636.09</v>
      </c>
      <c r="F43" s="109" t="s">
        <v>12</v>
      </c>
    </row>
    <row r="44" spans="2:6" ht="12.5">
      <c r="B44" s="34">
        <v>45775.415949074071</v>
      </c>
      <c r="C44" s="107">
        <v>195</v>
      </c>
      <c r="D44" s="108">
        <v>18.09</v>
      </c>
      <c r="E44" s="108">
        <v>3527.55</v>
      </c>
      <c r="F44" s="109" t="s">
        <v>12</v>
      </c>
    </row>
    <row r="45" spans="2:6" ht="12.5">
      <c r="B45" s="34">
        <v>45775.418622685182</v>
      </c>
      <c r="C45" s="107">
        <v>234</v>
      </c>
      <c r="D45" s="108">
        <v>18.13</v>
      </c>
      <c r="E45" s="108">
        <v>4242.42</v>
      </c>
      <c r="F45" s="109" t="s">
        <v>12</v>
      </c>
    </row>
    <row r="46" spans="2:6" ht="12.5">
      <c r="B46" s="34">
        <v>45775.418842592589</v>
      </c>
      <c r="C46" s="107">
        <v>219</v>
      </c>
      <c r="D46" s="108">
        <v>18.12</v>
      </c>
      <c r="E46" s="108">
        <v>3968.28</v>
      </c>
      <c r="F46" s="109" t="s">
        <v>12</v>
      </c>
    </row>
    <row r="47" spans="2:6" ht="12.5">
      <c r="B47" s="34">
        <v>45775.424212962964</v>
      </c>
      <c r="C47" s="107">
        <v>221</v>
      </c>
      <c r="D47" s="108">
        <v>18.16</v>
      </c>
      <c r="E47" s="108">
        <v>4013.36</v>
      </c>
      <c r="F47" s="109" t="s">
        <v>12</v>
      </c>
    </row>
    <row r="48" spans="2:6" ht="12.5">
      <c r="B48" s="34">
        <v>45775.425000000003</v>
      </c>
      <c r="C48" s="107">
        <v>234</v>
      </c>
      <c r="D48" s="108">
        <v>18.16</v>
      </c>
      <c r="E48" s="108">
        <v>4249.4399999999996</v>
      </c>
      <c r="F48" s="109" t="s">
        <v>12</v>
      </c>
    </row>
    <row r="49" spans="2:6" ht="12.5">
      <c r="B49" s="34">
        <v>45775.428483796299</v>
      </c>
      <c r="C49" s="107">
        <v>212</v>
      </c>
      <c r="D49" s="108">
        <v>18.18</v>
      </c>
      <c r="E49" s="108">
        <v>3854.16</v>
      </c>
      <c r="F49" s="109" t="s">
        <v>12</v>
      </c>
    </row>
    <row r="50" spans="2:6" ht="12.5">
      <c r="B50" s="34">
        <v>45775.430648148147</v>
      </c>
      <c r="C50" s="107">
        <v>213</v>
      </c>
      <c r="D50" s="108">
        <v>18.18</v>
      </c>
      <c r="E50" s="108">
        <v>3872.34</v>
      </c>
      <c r="F50" s="109" t="s">
        <v>12</v>
      </c>
    </row>
    <row r="51" spans="2:6" ht="12.5">
      <c r="B51" s="34">
        <v>45775.434421296297</v>
      </c>
      <c r="C51" s="107">
        <v>32</v>
      </c>
      <c r="D51" s="108">
        <v>18.16</v>
      </c>
      <c r="E51" s="108">
        <v>581.12</v>
      </c>
      <c r="F51" s="109" t="s">
        <v>12</v>
      </c>
    </row>
    <row r="52" spans="2:6" ht="12.5">
      <c r="B52" s="34">
        <v>45775.434421296297</v>
      </c>
      <c r="C52" s="107">
        <v>192</v>
      </c>
      <c r="D52" s="108">
        <v>18.16</v>
      </c>
      <c r="E52" s="108">
        <v>3486.7200000000003</v>
      </c>
      <c r="F52" s="109" t="s">
        <v>12</v>
      </c>
    </row>
    <row r="53" spans="2:6" ht="12.5">
      <c r="B53" s="34">
        <v>45775.434525462966</v>
      </c>
      <c r="C53" s="107">
        <v>237</v>
      </c>
      <c r="D53" s="108">
        <v>18.149999999999999</v>
      </c>
      <c r="E53" s="108">
        <v>4301.5499999999993</v>
      </c>
      <c r="F53" s="109" t="s">
        <v>12</v>
      </c>
    </row>
    <row r="54" spans="2:6" ht="12.5">
      <c r="B54" s="34">
        <v>45775.437986111108</v>
      </c>
      <c r="C54" s="107">
        <v>70</v>
      </c>
      <c r="D54" s="108">
        <v>18.170000000000002</v>
      </c>
      <c r="E54" s="108">
        <v>1271.9000000000001</v>
      </c>
      <c r="F54" s="109" t="s">
        <v>12</v>
      </c>
    </row>
    <row r="55" spans="2:6" ht="12.5">
      <c r="B55" s="34">
        <v>45775.443749999999</v>
      </c>
      <c r="C55" s="107">
        <v>55</v>
      </c>
      <c r="D55" s="108">
        <v>18.190000000000001</v>
      </c>
      <c r="E55" s="108">
        <v>1000.45</v>
      </c>
      <c r="F55" s="109" t="s">
        <v>12</v>
      </c>
    </row>
    <row r="56" spans="2:6" ht="12.5">
      <c r="B56" s="34">
        <v>45775.443865740737</v>
      </c>
      <c r="C56" s="107">
        <v>217</v>
      </c>
      <c r="D56" s="108">
        <v>18.190000000000001</v>
      </c>
      <c r="E56" s="108">
        <v>3947.2300000000005</v>
      </c>
      <c r="F56" s="109" t="s">
        <v>12</v>
      </c>
    </row>
    <row r="57" spans="2:6" ht="12.5">
      <c r="B57" s="34">
        <v>45775.445162037038</v>
      </c>
      <c r="C57" s="107">
        <v>55</v>
      </c>
      <c r="D57" s="108">
        <v>18.190000000000001</v>
      </c>
      <c r="E57" s="108">
        <v>1000.45</v>
      </c>
      <c r="F57" s="109" t="s">
        <v>12</v>
      </c>
    </row>
    <row r="58" spans="2:6" ht="12.5">
      <c r="B58" s="34">
        <v>45775.445162037038</v>
      </c>
      <c r="C58" s="107">
        <v>257</v>
      </c>
      <c r="D58" s="108">
        <v>18.190000000000001</v>
      </c>
      <c r="E58" s="108">
        <v>4674.83</v>
      </c>
      <c r="F58" s="109" t="s">
        <v>12</v>
      </c>
    </row>
    <row r="59" spans="2:6" ht="12.5">
      <c r="B59" s="34">
        <v>45775.445381944446</v>
      </c>
      <c r="C59" s="107">
        <v>243</v>
      </c>
      <c r="D59" s="108">
        <v>18.170000000000002</v>
      </c>
      <c r="E59" s="108">
        <v>4415.3100000000004</v>
      </c>
      <c r="F59" s="109" t="s">
        <v>12</v>
      </c>
    </row>
    <row r="60" spans="2:6" ht="12.5">
      <c r="B60" s="34">
        <v>45775.44835648148</v>
      </c>
      <c r="C60" s="107">
        <v>231</v>
      </c>
      <c r="D60" s="108">
        <v>18.170000000000002</v>
      </c>
      <c r="E60" s="108">
        <v>4197.2700000000004</v>
      </c>
      <c r="F60" s="109" t="s">
        <v>12</v>
      </c>
    </row>
    <row r="61" spans="2:6" ht="12.5">
      <c r="B61" s="34">
        <v>45775.449826388889</v>
      </c>
      <c r="C61" s="107">
        <v>206</v>
      </c>
      <c r="D61" s="108">
        <v>18.16</v>
      </c>
      <c r="E61" s="108">
        <v>3740.96</v>
      </c>
      <c r="F61" s="109" t="s">
        <v>12</v>
      </c>
    </row>
    <row r="62" spans="2:6" ht="12.5">
      <c r="B62" s="34">
        <v>45775.453831018516</v>
      </c>
      <c r="C62" s="107">
        <v>30</v>
      </c>
      <c r="D62" s="108">
        <v>18.13</v>
      </c>
      <c r="E62" s="108">
        <v>543.9</v>
      </c>
      <c r="F62" s="109" t="s">
        <v>12</v>
      </c>
    </row>
    <row r="63" spans="2:6" ht="12.5">
      <c r="B63" s="34">
        <v>45775.453831018516</v>
      </c>
      <c r="C63" s="107">
        <v>11</v>
      </c>
      <c r="D63" s="108">
        <v>18.13</v>
      </c>
      <c r="E63" s="108">
        <v>199.42999999999998</v>
      </c>
      <c r="F63" s="109" t="s">
        <v>12</v>
      </c>
    </row>
    <row r="64" spans="2:6" ht="12.5">
      <c r="B64" s="34">
        <v>45775.453842592593</v>
      </c>
      <c r="C64" s="107">
        <v>7</v>
      </c>
      <c r="D64" s="108">
        <v>18.13</v>
      </c>
      <c r="E64" s="108">
        <v>126.91</v>
      </c>
      <c r="F64" s="109" t="s">
        <v>12</v>
      </c>
    </row>
    <row r="65" spans="2:6" ht="12.5">
      <c r="B65" s="34">
        <v>45775.45453703704</v>
      </c>
      <c r="C65" s="107">
        <v>154</v>
      </c>
      <c r="D65" s="108">
        <v>18.13</v>
      </c>
      <c r="E65" s="108">
        <v>2792.02</v>
      </c>
      <c r="F65" s="109" t="s">
        <v>12</v>
      </c>
    </row>
    <row r="66" spans="2:6" ht="12.5">
      <c r="B66" s="34">
        <v>45775.455208333333</v>
      </c>
      <c r="C66" s="107">
        <v>8</v>
      </c>
      <c r="D66" s="108">
        <v>18.13</v>
      </c>
      <c r="E66" s="108">
        <v>145.04</v>
      </c>
      <c r="F66" s="109" t="s">
        <v>12</v>
      </c>
    </row>
    <row r="67" spans="2:6" ht="12.5">
      <c r="B67" s="34">
        <v>45775.460740740738</v>
      </c>
      <c r="C67" s="107">
        <v>262</v>
      </c>
      <c r="D67" s="108">
        <v>18.14</v>
      </c>
      <c r="E67" s="108">
        <v>4752.68</v>
      </c>
      <c r="F67" s="109" t="s">
        <v>12</v>
      </c>
    </row>
    <row r="68" spans="2:6" ht="12.5">
      <c r="B68" s="34">
        <v>45775.460740740738</v>
      </c>
      <c r="C68" s="107">
        <v>197</v>
      </c>
      <c r="D68" s="108">
        <v>18.14</v>
      </c>
      <c r="E68" s="108">
        <v>3573.58</v>
      </c>
      <c r="F68" s="109" t="s">
        <v>12</v>
      </c>
    </row>
    <row r="69" spans="2:6" ht="12.5">
      <c r="B69" s="34">
        <v>45775.464166666665</v>
      </c>
      <c r="C69" s="107">
        <v>207</v>
      </c>
      <c r="D69" s="108">
        <v>18.13</v>
      </c>
      <c r="E69" s="108">
        <v>3752.91</v>
      </c>
      <c r="F69" s="109" t="s">
        <v>12</v>
      </c>
    </row>
    <row r="70" spans="2:6" ht="12.5">
      <c r="B70" s="34">
        <v>45775.464166666665</v>
      </c>
      <c r="C70" s="107">
        <v>9</v>
      </c>
      <c r="D70" s="108">
        <v>18.13</v>
      </c>
      <c r="E70" s="108">
        <v>163.16999999999999</v>
      </c>
      <c r="F70" s="109" t="s">
        <v>12</v>
      </c>
    </row>
    <row r="71" spans="2:6" ht="12.5">
      <c r="B71" s="34">
        <v>45775.464166666665</v>
      </c>
      <c r="C71" s="107">
        <v>12</v>
      </c>
      <c r="D71" s="108">
        <v>18.13</v>
      </c>
      <c r="E71" s="108">
        <v>217.56</v>
      </c>
      <c r="F71" s="109" t="s">
        <v>12</v>
      </c>
    </row>
    <row r="72" spans="2:6" ht="12.5">
      <c r="B72" s="34">
        <v>45775.465763888889</v>
      </c>
      <c r="C72" s="107">
        <v>252</v>
      </c>
      <c r="D72" s="108">
        <v>18.12</v>
      </c>
      <c r="E72" s="108">
        <v>4566.2400000000007</v>
      </c>
      <c r="F72" s="109" t="s">
        <v>12</v>
      </c>
    </row>
    <row r="73" spans="2:6" ht="12.5">
      <c r="B73" s="34">
        <v>45775.467280092591</v>
      </c>
      <c r="C73" s="107">
        <v>201</v>
      </c>
      <c r="D73" s="108">
        <v>18.11</v>
      </c>
      <c r="E73" s="108">
        <v>3640.1099999999997</v>
      </c>
      <c r="F73" s="109" t="s">
        <v>12</v>
      </c>
    </row>
    <row r="74" spans="2:6" ht="12.5">
      <c r="B74" s="34">
        <v>45775.467291666668</v>
      </c>
      <c r="C74" s="107">
        <v>143</v>
      </c>
      <c r="D74" s="108">
        <v>18.100000000000001</v>
      </c>
      <c r="E74" s="108">
        <v>2588.3000000000002</v>
      </c>
      <c r="F74" s="109" t="s">
        <v>12</v>
      </c>
    </row>
    <row r="75" spans="2:6" ht="12.5">
      <c r="B75" s="34">
        <v>45775.467291666668</v>
      </c>
      <c r="C75" s="107">
        <v>68</v>
      </c>
      <c r="D75" s="108">
        <v>18.100000000000001</v>
      </c>
      <c r="E75" s="108">
        <v>1230.8000000000002</v>
      </c>
      <c r="F75" s="109" t="s">
        <v>12</v>
      </c>
    </row>
    <row r="76" spans="2:6" ht="12.5">
      <c r="B76" s="34">
        <v>45775.472395833334</v>
      </c>
      <c r="C76" s="107">
        <v>212</v>
      </c>
      <c r="D76" s="108">
        <v>18.100000000000001</v>
      </c>
      <c r="E76" s="108">
        <v>3837.2000000000003</v>
      </c>
      <c r="F76" s="109" t="s">
        <v>12</v>
      </c>
    </row>
    <row r="77" spans="2:6" ht="12.5">
      <c r="B77" s="34">
        <v>45775.474050925928</v>
      </c>
      <c r="C77" s="107">
        <v>199</v>
      </c>
      <c r="D77" s="108">
        <v>18.09</v>
      </c>
      <c r="E77" s="108">
        <v>3599.91</v>
      </c>
      <c r="F77" s="109" t="s">
        <v>12</v>
      </c>
    </row>
    <row r="78" spans="2:6" ht="12.5">
      <c r="B78" s="34">
        <v>45775.482453703706</v>
      </c>
      <c r="C78" s="107">
        <v>262</v>
      </c>
      <c r="D78" s="108">
        <v>18.11</v>
      </c>
      <c r="E78" s="108">
        <v>4744.82</v>
      </c>
      <c r="F78" s="109" t="s">
        <v>12</v>
      </c>
    </row>
    <row r="79" spans="2:6" ht="12.5">
      <c r="B79" s="34">
        <v>45775.484236111108</v>
      </c>
      <c r="C79" s="107">
        <v>250</v>
      </c>
      <c r="D79" s="108">
        <v>18.100000000000001</v>
      </c>
      <c r="E79" s="108">
        <v>4525</v>
      </c>
      <c r="F79" s="109" t="s">
        <v>12</v>
      </c>
    </row>
    <row r="80" spans="2:6" ht="12.5">
      <c r="B80" s="34">
        <v>45775.48978009259</v>
      </c>
      <c r="C80" s="107">
        <v>319</v>
      </c>
      <c r="D80" s="108">
        <v>18.09</v>
      </c>
      <c r="E80" s="108">
        <v>5770.71</v>
      </c>
      <c r="F80" s="109" t="s">
        <v>12</v>
      </c>
    </row>
    <row r="81" spans="2:6" ht="12.5">
      <c r="B81" s="34">
        <v>45775.49013888889</v>
      </c>
      <c r="C81" s="107">
        <v>223</v>
      </c>
      <c r="D81" s="108">
        <v>18.09</v>
      </c>
      <c r="E81" s="108">
        <v>4034.07</v>
      </c>
      <c r="F81" s="109" t="s">
        <v>12</v>
      </c>
    </row>
    <row r="82" spans="2:6" ht="12.5">
      <c r="B82" s="34">
        <v>45775.496655092589</v>
      </c>
      <c r="C82" s="107">
        <v>215</v>
      </c>
      <c r="D82" s="108">
        <v>18.09</v>
      </c>
      <c r="E82" s="108">
        <v>3889.35</v>
      </c>
      <c r="F82" s="109" t="s">
        <v>12</v>
      </c>
    </row>
    <row r="83" spans="2:6" ht="12.5">
      <c r="B83" s="34">
        <v>45775.499942129631</v>
      </c>
      <c r="C83" s="107">
        <v>224</v>
      </c>
      <c r="D83" s="108">
        <v>18.079999999999998</v>
      </c>
      <c r="E83" s="108">
        <v>4049.9199999999996</v>
      </c>
      <c r="F83" s="109" t="s">
        <v>12</v>
      </c>
    </row>
    <row r="84" spans="2:6" ht="12.5">
      <c r="B84" s="34">
        <v>45775.499942129631</v>
      </c>
      <c r="C84" s="107">
        <v>316</v>
      </c>
      <c r="D84" s="108">
        <v>18.079999999999998</v>
      </c>
      <c r="E84" s="108">
        <v>5713.28</v>
      </c>
      <c r="F84" s="109" t="s">
        <v>12</v>
      </c>
    </row>
    <row r="85" spans="2:6" ht="12.5">
      <c r="B85" s="34">
        <v>45775.499942129631</v>
      </c>
      <c r="C85" s="107">
        <v>184</v>
      </c>
      <c r="D85" s="108">
        <v>18.079999999999998</v>
      </c>
      <c r="E85" s="108">
        <v>3326.72</v>
      </c>
      <c r="F85" s="109" t="s">
        <v>12</v>
      </c>
    </row>
    <row r="86" spans="2:6" ht="12.5">
      <c r="B86" s="34">
        <v>45775.506215277775</v>
      </c>
      <c r="C86" s="107">
        <v>164</v>
      </c>
      <c r="D86" s="108">
        <v>18.079999999999998</v>
      </c>
      <c r="E86" s="108">
        <v>2965.12</v>
      </c>
      <c r="F86" s="109" t="s">
        <v>12</v>
      </c>
    </row>
    <row r="87" spans="2:6" ht="12.5">
      <c r="B87" s="34">
        <v>45775.508020833331</v>
      </c>
      <c r="C87" s="107">
        <v>51</v>
      </c>
      <c r="D87" s="108">
        <v>18.100000000000001</v>
      </c>
      <c r="E87" s="108">
        <v>923.1</v>
      </c>
      <c r="F87" s="109" t="s">
        <v>12</v>
      </c>
    </row>
    <row r="88" spans="2:6" ht="12.5">
      <c r="B88" s="34">
        <v>45775.511064814818</v>
      </c>
      <c r="C88" s="107">
        <v>41</v>
      </c>
      <c r="D88" s="108">
        <v>18.100000000000001</v>
      </c>
      <c r="E88" s="108">
        <v>742.1</v>
      </c>
      <c r="F88" s="109" t="s">
        <v>12</v>
      </c>
    </row>
    <row r="89" spans="2:6" ht="12.5">
      <c r="B89" s="34">
        <v>45775.511064814818</v>
      </c>
      <c r="C89" s="107">
        <v>350</v>
      </c>
      <c r="D89" s="108">
        <v>18.100000000000001</v>
      </c>
      <c r="E89" s="108">
        <v>6335.0000000000009</v>
      </c>
      <c r="F89" s="109" t="s">
        <v>12</v>
      </c>
    </row>
    <row r="90" spans="2:6" ht="12.5">
      <c r="B90" s="34">
        <v>45775.514803240738</v>
      </c>
      <c r="C90" s="107">
        <v>221</v>
      </c>
      <c r="D90" s="108">
        <v>18.09</v>
      </c>
      <c r="E90" s="108">
        <v>3997.89</v>
      </c>
      <c r="F90" s="109" t="s">
        <v>12</v>
      </c>
    </row>
    <row r="91" spans="2:6" ht="12.5">
      <c r="B91" s="34">
        <v>45775.52107638889</v>
      </c>
      <c r="C91" s="107">
        <v>229</v>
      </c>
      <c r="D91" s="108">
        <v>18.09</v>
      </c>
      <c r="E91" s="108">
        <v>4142.6099999999997</v>
      </c>
      <c r="F91" s="109" t="s">
        <v>12</v>
      </c>
    </row>
    <row r="92" spans="2:6" ht="12.5">
      <c r="B92" s="34">
        <v>45775.524664351855</v>
      </c>
      <c r="C92" s="107">
        <v>1</v>
      </c>
      <c r="D92" s="108">
        <v>18.100000000000001</v>
      </c>
      <c r="E92" s="108">
        <v>18.100000000000001</v>
      </c>
      <c r="F92" s="109" t="s">
        <v>12</v>
      </c>
    </row>
    <row r="93" spans="2:6" ht="12.5">
      <c r="B93" s="34">
        <v>45775.524780092594</v>
      </c>
      <c r="C93" s="107">
        <v>1</v>
      </c>
      <c r="D93" s="108">
        <v>18.100000000000001</v>
      </c>
      <c r="E93" s="108">
        <v>18.100000000000001</v>
      </c>
      <c r="F93" s="109" t="s">
        <v>12</v>
      </c>
    </row>
    <row r="94" spans="2:6" ht="12.5">
      <c r="B94" s="34">
        <v>45775.524780092594</v>
      </c>
      <c r="C94" s="107">
        <v>217</v>
      </c>
      <c r="D94" s="108">
        <v>18.100000000000001</v>
      </c>
      <c r="E94" s="108">
        <v>3927.7000000000003</v>
      </c>
      <c r="F94" s="109" t="s">
        <v>12</v>
      </c>
    </row>
    <row r="95" spans="2:6" ht="12.5">
      <c r="B95" s="34">
        <v>45775.526747685188</v>
      </c>
      <c r="C95" s="107">
        <v>4</v>
      </c>
      <c r="D95" s="108">
        <v>18.100000000000001</v>
      </c>
      <c r="E95" s="108">
        <v>72.400000000000006</v>
      </c>
      <c r="F95" s="109" t="s">
        <v>12</v>
      </c>
    </row>
    <row r="96" spans="2:6" ht="12.5">
      <c r="B96" s="34">
        <v>45775.527314814812</v>
      </c>
      <c r="C96" s="107">
        <v>349</v>
      </c>
      <c r="D96" s="108">
        <v>18.100000000000001</v>
      </c>
      <c r="E96" s="108">
        <v>6316.9000000000005</v>
      </c>
      <c r="F96" s="109" t="s">
        <v>12</v>
      </c>
    </row>
    <row r="97" spans="2:6" ht="12.5">
      <c r="B97" s="34">
        <v>45775.527685185189</v>
      </c>
      <c r="C97" s="107">
        <v>235</v>
      </c>
      <c r="D97" s="108">
        <v>18.09</v>
      </c>
      <c r="E97" s="108">
        <v>4251.1499999999996</v>
      </c>
      <c r="F97" s="109" t="s">
        <v>12</v>
      </c>
    </row>
    <row r="98" spans="2:6" ht="12.5">
      <c r="B98" s="34">
        <v>45775.529085648152</v>
      </c>
      <c r="C98" s="107">
        <v>209</v>
      </c>
      <c r="D98" s="108">
        <v>18.079999999999998</v>
      </c>
      <c r="E98" s="108">
        <v>3778.72</v>
      </c>
      <c r="F98" s="109" t="s">
        <v>12</v>
      </c>
    </row>
    <row r="99" spans="2:6" ht="12.5">
      <c r="B99" s="34">
        <v>45775.534745370373</v>
      </c>
      <c r="C99" s="107">
        <v>45</v>
      </c>
      <c r="D99" s="108">
        <v>18.079999999999998</v>
      </c>
      <c r="E99" s="108">
        <v>813.59999999999991</v>
      </c>
      <c r="F99" s="109" t="s">
        <v>12</v>
      </c>
    </row>
    <row r="100" spans="2:6" ht="12.5">
      <c r="B100" s="34">
        <v>45775.536064814813</v>
      </c>
      <c r="C100" s="107">
        <v>176</v>
      </c>
      <c r="D100" s="108">
        <v>18.079999999999998</v>
      </c>
      <c r="E100" s="108">
        <v>3182.08</v>
      </c>
      <c r="F100" s="109" t="s">
        <v>12</v>
      </c>
    </row>
    <row r="101" spans="2:6" ht="12.5">
      <c r="B101" s="34">
        <v>45775.536064814813</v>
      </c>
      <c r="C101" s="107">
        <v>400</v>
      </c>
      <c r="D101" s="108">
        <v>18.079999999999998</v>
      </c>
      <c r="E101" s="108">
        <v>7231.9999999999991</v>
      </c>
      <c r="F101" s="109" t="s">
        <v>12</v>
      </c>
    </row>
    <row r="102" spans="2:6" ht="12.5">
      <c r="B102" s="34">
        <v>45775.536550925928</v>
      </c>
      <c r="C102" s="107">
        <v>205</v>
      </c>
      <c r="D102" s="108">
        <v>18.079999999999998</v>
      </c>
      <c r="E102" s="108">
        <v>3706.3999999999996</v>
      </c>
      <c r="F102" s="109" t="s">
        <v>12</v>
      </c>
    </row>
    <row r="103" spans="2:6" ht="12.5">
      <c r="B103" s="34">
        <v>45775.547118055554</v>
      </c>
      <c r="C103" s="107">
        <v>227</v>
      </c>
      <c r="D103" s="108">
        <v>18.07</v>
      </c>
      <c r="E103" s="108">
        <v>4101.8900000000003</v>
      </c>
      <c r="F103" s="109" t="s">
        <v>12</v>
      </c>
    </row>
    <row r="104" spans="2:6" ht="12.5">
      <c r="B104" s="34">
        <v>45775.547118055554</v>
      </c>
      <c r="C104" s="107">
        <v>400</v>
      </c>
      <c r="D104" s="108">
        <v>18.059999999999999</v>
      </c>
      <c r="E104" s="108">
        <v>7223.9999999999991</v>
      </c>
      <c r="F104" s="109" t="s">
        <v>12</v>
      </c>
    </row>
    <row r="105" spans="2:6" ht="12.5">
      <c r="B105" s="34">
        <v>45775.547719907408</v>
      </c>
      <c r="C105" s="107">
        <v>238</v>
      </c>
      <c r="D105" s="108">
        <v>18.059999999999999</v>
      </c>
      <c r="E105" s="108">
        <v>4298.28</v>
      </c>
      <c r="F105" s="109" t="s">
        <v>12</v>
      </c>
    </row>
    <row r="106" spans="2:6" ht="12.5">
      <c r="B106" s="34">
        <v>45775.554201388892</v>
      </c>
      <c r="C106" s="107">
        <v>228</v>
      </c>
      <c r="D106" s="108">
        <v>18.079999999999998</v>
      </c>
      <c r="E106" s="108">
        <v>4122.24</v>
      </c>
      <c r="F106" s="109" t="s">
        <v>12</v>
      </c>
    </row>
    <row r="107" spans="2:6" ht="12.5">
      <c r="B107" s="34">
        <v>45775.554201388892</v>
      </c>
      <c r="C107" s="107">
        <v>320</v>
      </c>
      <c r="D107" s="108">
        <v>18.079999999999998</v>
      </c>
      <c r="E107" s="108">
        <v>5785.5999999999995</v>
      </c>
      <c r="F107" s="109" t="s">
        <v>12</v>
      </c>
    </row>
    <row r="108" spans="2:6" ht="12.5">
      <c r="B108" s="34">
        <v>45775.556643518517</v>
      </c>
      <c r="C108" s="107">
        <v>208</v>
      </c>
      <c r="D108" s="108">
        <v>18.07</v>
      </c>
      <c r="E108" s="108">
        <v>3758.56</v>
      </c>
      <c r="F108" s="109" t="s">
        <v>12</v>
      </c>
    </row>
    <row r="109" spans="2:6" ht="12.5">
      <c r="B109" s="34">
        <v>45775.573518518519</v>
      </c>
      <c r="C109" s="107">
        <v>215</v>
      </c>
      <c r="D109" s="108">
        <v>18.11</v>
      </c>
      <c r="E109" s="108">
        <v>3893.65</v>
      </c>
      <c r="F109" s="109" t="s">
        <v>12</v>
      </c>
    </row>
    <row r="110" spans="2:6" ht="12.5">
      <c r="B110" s="34">
        <v>45775.573518518519</v>
      </c>
      <c r="C110" s="107">
        <v>237</v>
      </c>
      <c r="D110" s="108">
        <v>18.11</v>
      </c>
      <c r="E110" s="108">
        <v>4292.07</v>
      </c>
      <c r="F110" s="109" t="s">
        <v>12</v>
      </c>
    </row>
    <row r="111" spans="2:6" ht="12.5">
      <c r="B111" s="34">
        <v>45775.573518518519</v>
      </c>
      <c r="C111" s="107">
        <v>205</v>
      </c>
      <c r="D111" s="108">
        <v>18.11</v>
      </c>
      <c r="E111" s="108">
        <v>3712.5499999999997</v>
      </c>
      <c r="F111" s="109" t="s">
        <v>12</v>
      </c>
    </row>
    <row r="112" spans="2:6" ht="12.5">
      <c r="B112" s="34">
        <v>45775.576990740738</v>
      </c>
      <c r="C112" s="107">
        <v>77</v>
      </c>
      <c r="D112" s="108">
        <v>18.11</v>
      </c>
      <c r="E112" s="108">
        <v>1394.47</v>
      </c>
      <c r="F112" s="109" t="s">
        <v>12</v>
      </c>
    </row>
    <row r="113" spans="2:6" ht="12.5">
      <c r="B113" s="34">
        <v>45775.577256944445</v>
      </c>
      <c r="C113" s="107">
        <v>100</v>
      </c>
      <c r="D113" s="108">
        <v>18.100000000000001</v>
      </c>
      <c r="E113" s="108">
        <v>1810.0000000000002</v>
      </c>
      <c r="F113" s="109" t="s">
        <v>12</v>
      </c>
    </row>
    <row r="114" spans="2:6" ht="12.5">
      <c r="B114" s="34">
        <v>45775.584074074075</v>
      </c>
      <c r="C114" s="107">
        <v>152</v>
      </c>
      <c r="D114" s="108">
        <v>18.11</v>
      </c>
      <c r="E114" s="108">
        <v>2752.72</v>
      </c>
      <c r="F114" s="109" t="s">
        <v>12</v>
      </c>
    </row>
    <row r="115" spans="2:6" ht="12.5">
      <c r="B115" s="34">
        <v>45775.584074074075</v>
      </c>
      <c r="C115" s="107">
        <v>82</v>
      </c>
      <c r="D115" s="108">
        <v>18.11</v>
      </c>
      <c r="E115" s="108">
        <v>1485.02</v>
      </c>
      <c r="F115" s="109" t="s">
        <v>12</v>
      </c>
    </row>
    <row r="116" spans="2:6" ht="12.5">
      <c r="B116" s="34">
        <v>45775.584074074075</v>
      </c>
      <c r="C116" s="107">
        <v>211</v>
      </c>
      <c r="D116" s="108">
        <v>18.11</v>
      </c>
      <c r="E116" s="108">
        <v>3821.21</v>
      </c>
      <c r="F116" s="109" t="s">
        <v>12</v>
      </c>
    </row>
    <row r="117" spans="2:6" ht="12.5">
      <c r="B117" s="34">
        <v>45775.584502314814</v>
      </c>
      <c r="C117" s="107">
        <v>234</v>
      </c>
      <c r="D117" s="108">
        <v>18.11</v>
      </c>
      <c r="E117" s="108">
        <v>4237.74</v>
      </c>
      <c r="F117" s="109" t="s">
        <v>12</v>
      </c>
    </row>
    <row r="118" spans="2:6" ht="12.5">
      <c r="B118" s="34">
        <v>45775.586944444447</v>
      </c>
      <c r="C118" s="107">
        <v>223</v>
      </c>
      <c r="D118" s="108">
        <v>18.100000000000001</v>
      </c>
      <c r="E118" s="108">
        <v>4036.3</v>
      </c>
      <c r="F118" s="109" t="s">
        <v>12</v>
      </c>
    </row>
    <row r="119" spans="2:6" ht="12.5">
      <c r="B119" s="34">
        <v>45775.587916666664</v>
      </c>
      <c r="C119" s="107">
        <v>400</v>
      </c>
      <c r="D119" s="108">
        <v>18.09</v>
      </c>
      <c r="E119" s="108">
        <v>7236</v>
      </c>
      <c r="F119" s="109" t="s">
        <v>12</v>
      </c>
    </row>
    <row r="120" spans="2:6" ht="12.5">
      <c r="B120" s="34">
        <v>45775.595138888886</v>
      </c>
      <c r="C120" s="107">
        <v>261</v>
      </c>
      <c r="D120" s="108">
        <v>18.100000000000001</v>
      </c>
      <c r="E120" s="108">
        <v>4724.1000000000004</v>
      </c>
      <c r="F120" s="109" t="s">
        <v>12</v>
      </c>
    </row>
    <row r="121" spans="2:6" ht="12.5">
      <c r="B121" s="34">
        <v>45775.595370370371</v>
      </c>
      <c r="C121" s="107">
        <v>46</v>
      </c>
      <c r="D121" s="108">
        <v>18.100000000000001</v>
      </c>
      <c r="E121" s="108">
        <v>832.6</v>
      </c>
      <c r="F121" s="109" t="s">
        <v>12</v>
      </c>
    </row>
    <row r="122" spans="2:6" ht="12.5">
      <c r="B122" s="34">
        <v>45775.595451388886</v>
      </c>
      <c r="C122" s="107">
        <v>16</v>
      </c>
      <c r="D122" s="108">
        <v>18.100000000000001</v>
      </c>
      <c r="E122" s="108">
        <v>289.60000000000002</v>
      </c>
      <c r="F122" s="109" t="s">
        <v>12</v>
      </c>
    </row>
    <row r="123" spans="2:6" ht="12.5">
      <c r="B123" s="34">
        <v>45775.595717592594</v>
      </c>
      <c r="C123" s="107">
        <v>171</v>
      </c>
      <c r="D123" s="108">
        <v>18.100000000000001</v>
      </c>
      <c r="E123" s="108">
        <v>3095.1000000000004</v>
      </c>
      <c r="F123" s="109" t="s">
        <v>12</v>
      </c>
    </row>
    <row r="124" spans="2:6" ht="12.5">
      <c r="B124" s="34">
        <v>45775.605555555558</v>
      </c>
      <c r="C124" s="107">
        <v>269</v>
      </c>
      <c r="D124" s="108">
        <v>18.100000000000001</v>
      </c>
      <c r="E124" s="108">
        <v>4868.9000000000005</v>
      </c>
      <c r="F124" s="109" t="s">
        <v>12</v>
      </c>
    </row>
    <row r="125" spans="2:6" ht="12.5">
      <c r="B125" s="34">
        <v>45775.607199074075</v>
      </c>
      <c r="C125" s="107">
        <v>214</v>
      </c>
      <c r="D125" s="108">
        <v>18.100000000000001</v>
      </c>
      <c r="E125" s="108">
        <v>3873.4</v>
      </c>
      <c r="F125" s="109" t="s">
        <v>12</v>
      </c>
    </row>
    <row r="126" spans="2:6" ht="12.5">
      <c r="B126" s="34">
        <v>45775.607638888891</v>
      </c>
      <c r="C126" s="107">
        <v>217</v>
      </c>
      <c r="D126" s="108">
        <v>18.100000000000001</v>
      </c>
      <c r="E126" s="108">
        <v>3927.7000000000003</v>
      </c>
      <c r="F126" s="109" t="s">
        <v>12</v>
      </c>
    </row>
    <row r="127" spans="2:6" ht="12.5">
      <c r="B127" s="34">
        <v>45775.607638888891</v>
      </c>
      <c r="C127" s="107">
        <v>43</v>
      </c>
      <c r="D127" s="108">
        <v>18.100000000000001</v>
      </c>
      <c r="E127" s="108">
        <v>778.30000000000007</v>
      </c>
      <c r="F127" s="109" t="s">
        <v>12</v>
      </c>
    </row>
    <row r="128" spans="2:6" ht="12.5">
      <c r="B128" s="34">
        <v>45775.610081018516</v>
      </c>
      <c r="C128" s="107">
        <v>36</v>
      </c>
      <c r="D128" s="108">
        <v>18.09</v>
      </c>
      <c r="E128" s="108">
        <v>651.24</v>
      </c>
      <c r="F128" s="109" t="s">
        <v>12</v>
      </c>
    </row>
    <row r="129" spans="2:6" ht="12.5">
      <c r="B129" s="34">
        <v>45775.610081018516</v>
      </c>
      <c r="C129" s="107">
        <v>197</v>
      </c>
      <c r="D129" s="108">
        <v>18.09</v>
      </c>
      <c r="E129" s="108">
        <v>3563.73</v>
      </c>
      <c r="F129" s="109" t="s">
        <v>12</v>
      </c>
    </row>
    <row r="130" spans="2:6" ht="12.5">
      <c r="B130" s="34">
        <v>45775.610081018516</v>
      </c>
      <c r="C130" s="107">
        <v>364</v>
      </c>
      <c r="D130" s="108">
        <v>18.09</v>
      </c>
      <c r="E130" s="108">
        <v>6584.76</v>
      </c>
      <c r="F130" s="109" t="s">
        <v>12</v>
      </c>
    </row>
    <row r="131" spans="2:6" ht="12.5">
      <c r="B131" s="34">
        <v>45775.610081018516</v>
      </c>
      <c r="C131" s="107">
        <v>1</v>
      </c>
      <c r="D131" s="108">
        <v>18.09</v>
      </c>
      <c r="E131" s="108">
        <v>18.09</v>
      </c>
      <c r="F131" s="109" t="s">
        <v>12</v>
      </c>
    </row>
    <row r="132" spans="2:6" ht="12.5">
      <c r="B132" s="34">
        <v>45775.611631944441</v>
      </c>
      <c r="C132" s="107">
        <v>36</v>
      </c>
      <c r="D132" s="108">
        <v>18.09</v>
      </c>
      <c r="E132" s="108">
        <v>651.24</v>
      </c>
      <c r="F132" s="109" t="s">
        <v>12</v>
      </c>
    </row>
    <row r="133" spans="2:6" ht="12.5">
      <c r="B133" s="34">
        <v>45775.611631944441</v>
      </c>
      <c r="C133" s="107">
        <v>208</v>
      </c>
      <c r="D133" s="108">
        <v>18.09</v>
      </c>
      <c r="E133" s="108">
        <v>3762.72</v>
      </c>
      <c r="F133" s="109" t="s">
        <v>12</v>
      </c>
    </row>
    <row r="134" spans="2:6" ht="12.5">
      <c r="B134" s="34">
        <v>45775.616238425922</v>
      </c>
      <c r="C134" s="107">
        <v>222</v>
      </c>
      <c r="D134" s="108">
        <v>18.09</v>
      </c>
      <c r="E134" s="108">
        <v>4015.98</v>
      </c>
      <c r="F134" s="109" t="s">
        <v>12</v>
      </c>
    </row>
    <row r="135" spans="2:6" ht="12.5">
      <c r="B135" s="34">
        <v>45775.619085648148</v>
      </c>
      <c r="C135" s="107">
        <v>219</v>
      </c>
      <c r="D135" s="108">
        <v>18.09</v>
      </c>
      <c r="E135" s="108">
        <v>3961.71</v>
      </c>
      <c r="F135" s="109" t="s">
        <v>12</v>
      </c>
    </row>
    <row r="136" spans="2:6" ht="12.5">
      <c r="B136" s="34">
        <v>45775.625277777777</v>
      </c>
      <c r="C136" s="107">
        <v>244</v>
      </c>
      <c r="D136" s="108">
        <v>18.09</v>
      </c>
      <c r="E136" s="108">
        <v>4413.96</v>
      </c>
      <c r="F136" s="109" t="s">
        <v>12</v>
      </c>
    </row>
    <row r="137" spans="2:6" ht="12.5">
      <c r="B137" s="34">
        <v>45775.625277777777</v>
      </c>
      <c r="C137" s="107">
        <v>194</v>
      </c>
      <c r="D137" s="108">
        <v>18.09</v>
      </c>
      <c r="E137" s="108">
        <v>3509.46</v>
      </c>
      <c r="F137" s="109" t="s">
        <v>12</v>
      </c>
    </row>
    <row r="138" spans="2:6" ht="12.5">
      <c r="B138" s="34">
        <v>45775.625335648147</v>
      </c>
      <c r="C138" s="107">
        <v>100</v>
      </c>
      <c r="D138" s="108">
        <v>18.079999999999998</v>
      </c>
      <c r="E138" s="108">
        <v>1807.9999999999998</v>
      </c>
      <c r="F138" s="109" t="s">
        <v>12</v>
      </c>
    </row>
    <row r="139" spans="2:6" ht="12.5">
      <c r="B139" s="34">
        <v>45775.625405092593</v>
      </c>
      <c r="C139" s="107">
        <v>233</v>
      </c>
      <c r="D139" s="108">
        <v>18.079999999999998</v>
      </c>
      <c r="E139" s="108">
        <v>4212.6399999999994</v>
      </c>
      <c r="F139" s="109" t="s">
        <v>12</v>
      </c>
    </row>
    <row r="140" spans="2:6" ht="12.5">
      <c r="B140" s="34">
        <v>45775.625405092593</v>
      </c>
      <c r="C140" s="107">
        <v>300</v>
      </c>
      <c r="D140" s="108">
        <v>18.079999999999998</v>
      </c>
      <c r="E140" s="108">
        <v>5423.9999999999991</v>
      </c>
      <c r="F140" s="109" t="s">
        <v>12</v>
      </c>
    </row>
    <row r="141" spans="2:6" ht="12.5">
      <c r="B141" s="34">
        <v>45775.627372685187</v>
      </c>
      <c r="C141" s="107">
        <v>100</v>
      </c>
      <c r="D141" s="108">
        <v>18.11</v>
      </c>
      <c r="E141" s="108">
        <v>1811</v>
      </c>
      <c r="F141" s="109" t="s">
        <v>12</v>
      </c>
    </row>
    <row r="142" spans="2:6" ht="12.5">
      <c r="B142" s="34">
        <v>45775.627372685187</v>
      </c>
      <c r="C142" s="107">
        <v>55</v>
      </c>
      <c r="D142" s="108">
        <v>18.11</v>
      </c>
      <c r="E142" s="108">
        <v>996.05</v>
      </c>
      <c r="F142" s="109" t="s">
        <v>12</v>
      </c>
    </row>
    <row r="143" spans="2:6" ht="12.5">
      <c r="B143" s="34">
        <v>45775.627372685187</v>
      </c>
      <c r="C143" s="107">
        <v>57</v>
      </c>
      <c r="D143" s="108">
        <v>18.11</v>
      </c>
      <c r="E143" s="108">
        <v>1032.27</v>
      </c>
      <c r="F143" s="109" t="s">
        <v>12</v>
      </c>
    </row>
    <row r="144" spans="2:6" ht="12.5">
      <c r="B144" s="34">
        <v>45775.629652777781</v>
      </c>
      <c r="C144" s="107">
        <v>400</v>
      </c>
      <c r="D144" s="108">
        <v>18.13</v>
      </c>
      <c r="E144" s="108">
        <v>7252</v>
      </c>
      <c r="F144" s="109" t="s">
        <v>12</v>
      </c>
    </row>
    <row r="145" spans="2:6" ht="12.5">
      <c r="B145" s="34">
        <v>45775.629849537036</v>
      </c>
      <c r="C145" s="107">
        <v>231</v>
      </c>
      <c r="D145" s="108">
        <v>18.12</v>
      </c>
      <c r="E145" s="108">
        <v>4185.72</v>
      </c>
      <c r="F145" s="109" t="s">
        <v>12</v>
      </c>
    </row>
    <row r="146" spans="2:6" ht="12.5">
      <c r="B146" s="34">
        <v>45775.638680555552</v>
      </c>
      <c r="C146" s="107">
        <v>227</v>
      </c>
      <c r="D146" s="108">
        <v>18.100000000000001</v>
      </c>
      <c r="E146" s="108">
        <v>4108.7000000000007</v>
      </c>
      <c r="F146" s="109" t="s">
        <v>12</v>
      </c>
    </row>
    <row r="147" spans="2:6" ht="12.5">
      <c r="B147" s="34">
        <v>45775.638680555552</v>
      </c>
      <c r="C147" s="107">
        <v>42</v>
      </c>
      <c r="D147" s="108">
        <v>18.100000000000001</v>
      </c>
      <c r="E147" s="108">
        <v>760.2</v>
      </c>
      <c r="F147" s="109" t="s">
        <v>12</v>
      </c>
    </row>
    <row r="148" spans="2:6" ht="12.5">
      <c r="B148" s="34">
        <v>45775.640752314815</v>
      </c>
      <c r="C148" s="107">
        <v>181</v>
      </c>
      <c r="D148" s="108">
        <v>18.12</v>
      </c>
      <c r="E148" s="108">
        <v>3279.7200000000003</v>
      </c>
      <c r="F148" s="109" t="s">
        <v>12</v>
      </c>
    </row>
    <row r="149" spans="2:6" ht="12.5">
      <c r="B149" s="34">
        <v>45775.640752314815</v>
      </c>
      <c r="C149" s="107">
        <v>4</v>
      </c>
      <c r="D149" s="108">
        <v>18.12</v>
      </c>
      <c r="E149" s="108">
        <v>72.48</v>
      </c>
      <c r="F149" s="109" t="s">
        <v>12</v>
      </c>
    </row>
    <row r="150" spans="2:6" ht="12.5">
      <c r="B150" s="34">
        <v>45775.640752314815</v>
      </c>
      <c r="C150" s="107">
        <v>208</v>
      </c>
      <c r="D150" s="108">
        <v>18.12</v>
      </c>
      <c r="E150" s="108">
        <v>3768.96</v>
      </c>
      <c r="F150" s="109" t="s">
        <v>12</v>
      </c>
    </row>
    <row r="151" spans="2:6" ht="12.5">
      <c r="B151" s="34">
        <v>45775.640752314815</v>
      </c>
      <c r="C151" s="107">
        <v>237</v>
      </c>
      <c r="D151" s="108">
        <v>18.12</v>
      </c>
      <c r="E151" s="108">
        <v>4294.4400000000005</v>
      </c>
      <c r="F151" s="109" t="s">
        <v>12</v>
      </c>
    </row>
    <row r="152" spans="2:6" ht="12.5">
      <c r="B152" s="34">
        <v>45775.641875000001</v>
      </c>
      <c r="C152" s="107">
        <v>1</v>
      </c>
      <c r="D152" s="108">
        <v>18.11</v>
      </c>
      <c r="E152" s="108">
        <v>18.11</v>
      </c>
      <c r="F152" s="109" t="s">
        <v>12</v>
      </c>
    </row>
    <row r="153" spans="2:6" ht="12.5">
      <c r="B153" s="34">
        <v>45775.642743055556</v>
      </c>
      <c r="C153" s="107">
        <v>201</v>
      </c>
      <c r="D153" s="108">
        <v>18.11</v>
      </c>
      <c r="E153" s="108">
        <v>3640.1099999999997</v>
      </c>
      <c r="F153" s="109" t="s">
        <v>12</v>
      </c>
    </row>
    <row r="154" spans="2:6" ht="12.5">
      <c r="B154" s="34">
        <v>45775.644976851851</v>
      </c>
      <c r="C154" s="107">
        <v>226</v>
      </c>
      <c r="D154" s="108">
        <v>18.100000000000001</v>
      </c>
      <c r="E154" s="108">
        <v>4090.6000000000004</v>
      </c>
      <c r="F154" s="109" t="s">
        <v>12</v>
      </c>
    </row>
    <row r="155" spans="2:6" ht="12.5">
      <c r="B155" s="34">
        <v>45775.645312499997</v>
      </c>
      <c r="C155" s="107">
        <v>150</v>
      </c>
      <c r="D155" s="108">
        <v>18.11</v>
      </c>
      <c r="E155" s="108">
        <v>2716.5</v>
      </c>
      <c r="F155" s="109" t="s">
        <v>12</v>
      </c>
    </row>
    <row r="156" spans="2:6" ht="12.5">
      <c r="B156" s="34">
        <v>45775.645312499997</v>
      </c>
      <c r="C156" s="107">
        <v>131</v>
      </c>
      <c r="D156" s="108">
        <v>18.11</v>
      </c>
      <c r="E156" s="108">
        <v>2372.41</v>
      </c>
      <c r="F156" s="109" t="s">
        <v>12</v>
      </c>
    </row>
    <row r="157" spans="2:6" ht="12.5">
      <c r="B157" s="34">
        <v>45775.648564814815</v>
      </c>
      <c r="C157" s="107">
        <v>47</v>
      </c>
      <c r="D157" s="108">
        <v>18.16</v>
      </c>
      <c r="E157" s="108">
        <v>853.52</v>
      </c>
      <c r="F157" s="109" t="s">
        <v>12</v>
      </c>
    </row>
    <row r="158" spans="2:6" ht="12.5">
      <c r="B158" s="34">
        <v>45775.648564814815</v>
      </c>
      <c r="C158" s="107">
        <v>77</v>
      </c>
      <c r="D158" s="108">
        <v>18.16</v>
      </c>
      <c r="E158" s="108">
        <v>1398.32</v>
      </c>
      <c r="F158" s="109" t="s">
        <v>12</v>
      </c>
    </row>
    <row r="159" spans="2:6" ht="12.5">
      <c r="B159" s="34">
        <v>45775.648564814815</v>
      </c>
      <c r="C159" s="107">
        <v>77</v>
      </c>
      <c r="D159" s="108">
        <v>18.16</v>
      </c>
      <c r="E159" s="108">
        <v>1398.32</v>
      </c>
      <c r="F159" s="109" t="s">
        <v>12</v>
      </c>
    </row>
    <row r="160" spans="2:6" ht="12.5">
      <c r="B160" s="34">
        <v>45775.651412037034</v>
      </c>
      <c r="C160" s="107">
        <v>234</v>
      </c>
      <c r="D160" s="108">
        <v>18.16</v>
      </c>
      <c r="E160" s="108">
        <v>4249.4399999999996</v>
      </c>
      <c r="F160" s="109" t="s">
        <v>12</v>
      </c>
    </row>
    <row r="161" spans="2:6" ht="12.5">
      <c r="B161" s="34">
        <v>45775.651412037034</v>
      </c>
      <c r="C161" s="107">
        <v>216</v>
      </c>
      <c r="D161" s="108">
        <v>18.16</v>
      </c>
      <c r="E161" s="108">
        <v>3922.56</v>
      </c>
      <c r="F161" s="109" t="s">
        <v>12</v>
      </c>
    </row>
    <row r="162" spans="2:6" ht="12.5">
      <c r="B162" s="34">
        <v>45775.653877314813</v>
      </c>
      <c r="C162" s="107">
        <v>85</v>
      </c>
      <c r="D162" s="108">
        <v>18.16</v>
      </c>
      <c r="E162" s="108">
        <v>1543.6</v>
      </c>
      <c r="F162" s="109" t="s">
        <v>12</v>
      </c>
    </row>
    <row r="163" spans="2:6" ht="12.5">
      <c r="B163" s="34">
        <v>45775.653877314813</v>
      </c>
      <c r="C163" s="107">
        <v>133</v>
      </c>
      <c r="D163" s="108">
        <v>18.16</v>
      </c>
      <c r="E163" s="108">
        <v>2415.2800000000002</v>
      </c>
      <c r="F163" s="109" t="s">
        <v>12</v>
      </c>
    </row>
    <row r="164" spans="2:6" ht="12.5">
      <c r="B164" s="34">
        <v>45775.654710648145</v>
      </c>
      <c r="C164" s="107">
        <v>19</v>
      </c>
      <c r="D164" s="108">
        <v>18.170000000000002</v>
      </c>
      <c r="E164" s="108">
        <v>345.23</v>
      </c>
      <c r="F164" s="109" t="s">
        <v>12</v>
      </c>
    </row>
    <row r="165" spans="2:6" ht="12.5">
      <c r="B165" s="34">
        <v>45775.654803240737</v>
      </c>
      <c r="C165" s="107">
        <v>226</v>
      </c>
      <c r="D165" s="108">
        <v>18.170000000000002</v>
      </c>
      <c r="E165" s="108">
        <v>4106.42</v>
      </c>
      <c r="F165" s="109" t="s">
        <v>12</v>
      </c>
    </row>
    <row r="166" spans="2:6" ht="12.5">
      <c r="B166" s="34">
        <v>45775.655821759261</v>
      </c>
      <c r="C166" s="107">
        <v>99</v>
      </c>
      <c r="D166" s="108">
        <v>18.16</v>
      </c>
      <c r="E166" s="108">
        <v>1797.84</v>
      </c>
      <c r="F166" s="109" t="s">
        <v>12</v>
      </c>
    </row>
    <row r="167" spans="2:6" ht="12.5">
      <c r="B167" s="34">
        <v>45775.655821759261</v>
      </c>
      <c r="C167" s="107">
        <v>104</v>
      </c>
      <c r="D167" s="108">
        <v>18.16</v>
      </c>
      <c r="E167" s="108">
        <v>1888.64</v>
      </c>
      <c r="F167" s="109" t="s">
        <v>12</v>
      </c>
    </row>
    <row r="168" spans="2:6" ht="12.5">
      <c r="B168" s="34">
        <v>45775.656747685185</v>
      </c>
      <c r="C168" s="107">
        <v>229</v>
      </c>
      <c r="D168" s="108">
        <v>18.14</v>
      </c>
      <c r="E168" s="108">
        <v>4154.0600000000004</v>
      </c>
      <c r="F168" s="109" t="s">
        <v>12</v>
      </c>
    </row>
    <row r="169" spans="2:6" ht="12.5">
      <c r="B169" s="34">
        <v>45775.656747685185</v>
      </c>
      <c r="C169" s="107">
        <v>4</v>
      </c>
      <c r="D169" s="108">
        <v>18.14</v>
      </c>
      <c r="E169" s="108">
        <v>72.56</v>
      </c>
      <c r="F169" s="109" t="s">
        <v>12</v>
      </c>
    </row>
    <row r="170" spans="2:6" ht="12.5">
      <c r="B170" s="34">
        <v>45775.656747685185</v>
      </c>
      <c r="C170" s="107">
        <v>4</v>
      </c>
      <c r="D170" s="108">
        <v>18.14</v>
      </c>
      <c r="E170" s="108">
        <v>72.56</v>
      </c>
      <c r="F170" s="109" t="s">
        <v>12</v>
      </c>
    </row>
    <row r="171" spans="2:6" ht="12.5">
      <c r="B171" s="34">
        <v>45775.657754629632</v>
      </c>
      <c r="C171" s="107">
        <v>39</v>
      </c>
      <c r="D171" s="108">
        <v>18.14</v>
      </c>
      <c r="E171" s="108">
        <v>707.46</v>
      </c>
      <c r="F171" s="109" t="s">
        <v>12</v>
      </c>
    </row>
    <row r="172" spans="2:6" ht="12.5">
      <c r="B172" s="34">
        <v>45775.65898148148</v>
      </c>
      <c r="C172" s="107">
        <v>177</v>
      </c>
      <c r="D172" s="108">
        <v>18.14</v>
      </c>
      <c r="E172" s="108">
        <v>3210.78</v>
      </c>
      <c r="F172" s="109" t="s">
        <v>12</v>
      </c>
    </row>
    <row r="173" spans="2:6" ht="12.5">
      <c r="B173" s="34">
        <v>45775.65898148148</v>
      </c>
      <c r="C173" s="107">
        <v>400</v>
      </c>
      <c r="D173" s="108">
        <v>18.14</v>
      </c>
      <c r="E173" s="108">
        <v>7256</v>
      </c>
      <c r="F173" s="109" t="s">
        <v>12</v>
      </c>
    </row>
    <row r="174" spans="2:6" ht="12.5">
      <c r="B174" s="34">
        <v>45775.66</v>
      </c>
      <c r="C174" s="107">
        <v>128</v>
      </c>
      <c r="D174" s="108">
        <v>18.11</v>
      </c>
      <c r="E174" s="108">
        <v>2318.08</v>
      </c>
      <c r="F174" s="109" t="s">
        <v>12</v>
      </c>
    </row>
    <row r="175" spans="2:6" ht="12.5">
      <c r="B175" s="34">
        <v>45775.660914351851</v>
      </c>
      <c r="C175" s="107">
        <v>221</v>
      </c>
      <c r="D175" s="108">
        <v>18.12</v>
      </c>
      <c r="E175" s="108">
        <v>4004.5200000000004</v>
      </c>
      <c r="F175" s="109" t="s">
        <v>12</v>
      </c>
    </row>
    <row r="176" spans="2:6" ht="12.5">
      <c r="B176" s="34">
        <v>45775.664305555554</v>
      </c>
      <c r="C176" s="107">
        <v>129</v>
      </c>
      <c r="D176" s="108">
        <v>18.11</v>
      </c>
      <c r="E176" s="108">
        <v>2336.19</v>
      </c>
      <c r="F176" s="109" t="s">
        <v>12</v>
      </c>
    </row>
    <row r="177" spans="2:6" ht="12.5">
      <c r="B177" s="34">
        <v>45775.665578703702</v>
      </c>
      <c r="C177" s="107">
        <v>124</v>
      </c>
      <c r="D177" s="108">
        <v>18.11</v>
      </c>
      <c r="E177" s="108">
        <v>2245.64</v>
      </c>
      <c r="F177" s="109" t="s">
        <v>12</v>
      </c>
    </row>
    <row r="178" spans="2:6" ht="12.5">
      <c r="B178" s="34">
        <v>45775.665578703702</v>
      </c>
      <c r="C178" s="107">
        <v>29</v>
      </c>
      <c r="D178" s="108">
        <v>18.11</v>
      </c>
      <c r="E178" s="108">
        <v>525.18999999999994</v>
      </c>
      <c r="F178" s="109" t="s">
        <v>12</v>
      </c>
    </row>
    <row r="179" spans="2:6" ht="12.5">
      <c r="B179" s="34">
        <v>45775.667511574073</v>
      </c>
      <c r="C179" s="107">
        <v>400</v>
      </c>
      <c r="D179" s="108">
        <v>18.11</v>
      </c>
      <c r="E179" s="108">
        <v>7244</v>
      </c>
      <c r="F179" s="109" t="s">
        <v>12</v>
      </c>
    </row>
    <row r="180" spans="2:6" ht="12.5">
      <c r="B180" s="34">
        <v>45775.670104166667</v>
      </c>
      <c r="C180" s="107">
        <v>232</v>
      </c>
      <c r="D180" s="108">
        <v>18.11</v>
      </c>
      <c r="E180" s="108">
        <v>4201.5199999999995</v>
      </c>
      <c r="F180" s="109" t="s">
        <v>12</v>
      </c>
    </row>
    <row r="181" spans="2:6" ht="12.5">
      <c r="B181" s="34">
        <v>45775.670104166667</v>
      </c>
      <c r="C181" s="107">
        <v>136</v>
      </c>
      <c r="D181" s="108">
        <v>18.11</v>
      </c>
      <c r="E181" s="108">
        <v>2462.96</v>
      </c>
      <c r="F181" s="109" t="s">
        <v>12</v>
      </c>
    </row>
    <row r="182" spans="2:6" ht="12.5">
      <c r="B182" s="34">
        <v>45775.671134259261</v>
      </c>
      <c r="C182" s="107">
        <v>219</v>
      </c>
      <c r="D182" s="108">
        <v>18.13</v>
      </c>
      <c r="E182" s="108">
        <v>3970.47</v>
      </c>
      <c r="F182" s="109" t="s">
        <v>12</v>
      </c>
    </row>
    <row r="183" spans="2:6" ht="12.5">
      <c r="B183" s="34">
        <v>45775.671134259261</v>
      </c>
      <c r="C183" s="107">
        <v>211</v>
      </c>
      <c r="D183" s="108">
        <v>18.13</v>
      </c>
      <c r="E183" s="108">
        <v>3825.43</v>
      </c>
      <c r="F183" s="109" t="s">
        <v>12</v>
      </c>
    </row>
    <row r="184" spans="2:6" ht="12.5">
      <c r="B184" s="34">
        <v>45775.671331018515</v>
      </c>
      <c r="C184" s="107">
        <v>212</v>
      </c>
      <c r="D184" s="108">
        <v>18.11</v>
      </c>
      <c r="E184" s="108">
        <v>3839.3199999999997</v>
      </c>
      <c r="F184" s="109" t="s">
        <v>12</v>
      </c>
    </row>
    <row r="185" spans="2:6" ht="12.5">
      <c r="B185" s="34">
        <v>45775.671493055554</v>
      </c>
      <c r="C185" s="107">
        <v>150</v>
      </c>
      <c r="D185" s="108">
        <v>18.12</v>
      </c>
      <c r="E185" s="108">
        <v>2718</v>
      </c>
      <c r="F185" s="109" t="s">
        <v>12</v>
      </c>
    </row>
    <row r="186" spans="2:6" ht="12.5">
      <c r="B186" s="34">
        <v>45775.674479166664</v>
      </c>
      <c r="C186" s="107">
        <v>84</v>
      </c>
      <c r="D186" s="108">
        <v>18.13</v>
      </c>
      <c r="E186" s="108">
        <v>1522.9199999999998</v>
      </c>
      <c r="F186" s="109" t="s">
        <v>12</v>
      </c>
    </row>
    <row r="187" spans="2:6" ht="12.5">
      <c r="B187" s="34">
        <v>45775.674479166664</v>
      </c>
      <c r="C187" s="107">
        <v>68</v>
      </c>
      <c r="D187" s="108">
        <v>18.13</v>
      </c>
      <c r="E187" s="108">
        <v>1232.8399999999999</v>
      </c>
      <c r="F187" s="109" t="s">
        <v>12</v>
      </c>
    </row>
    <row r="188" spans="2:6" ht="12.5">
      <c r="B188" s="34">
        <v>45775.674479166664</v>
      </c>
      <c r="C188" s="107">
        <v>68</v>
      </c>
      <c r="D188" s="108">
        <v>18.13</v>
      </c>
      <c r="E188" s="108">
        <v>1232.8399999999999</v>
      </c>
      <c r="F188" s="109" t="s">
        <v>12</v>
      </c>
    </row>
    <row r="189" spans="2:6" ht="12.5">
      <c r="B189" s="34">
        <v>45775.674826388888</v>
      </c>
      <c r="C189" s="107">
        <v>232</v>
      </c>
      <c r="D189" s="108">
        <v>18.13</v>
      </c>
      <c r="E189" s="108">
        <v>4206.16</v>
      </c>
      <c r="F189" s="109" t="s">
        <v>12</v>
      </c>
    </row>
    <row r="190" spans="2:6" ht="12.5">
      <c r="B190" s="34">
        <v>45775.676874999997</v>
      </c>
      <c r="C190" s="107">
        <v>196</v>
      </c>
      <c r="D190" s="108">
        <v>18.13</v>
      </c>
      <c r="E190" s="108">
        <v>3553.48</v>
      </c>
      <c r="F190" s="109" t="s">
        <v>12</v>
      </c>
    </row>
    <row r="191" spans="2:6" ht="12.5">
      <c r="B191" s="34">
        <v>45775.676874999997</v>
      </c>
      <c r="C191" s="107">
        <v>400</v>
      </c>
      <c r="D191" s="108">
        <v>18.13</v>
      </c>
      <c r="E191" s="108">
        <v>7252</v>
      </c>
      <c r="F191" s="109" t="s">
        <v>12</v>
      </c>
    </row>
    <row r="192" spans="2:6" ht="12.5">
      <c r="B192" s="34">
        <v>45775.677048611113</v>
      </c>
      <c r="C192" s="107">
        <v>151</v>
      </c>
      <c r="D192" s="108">
        <v>18.11</v>
      </c>
      <c r="E192" s="108">
        <v>2734.61</v>
      </c>
      <c r="F192" s="109" t="s">
        <v>12</v>
      </c>
    </row>
    <row r="193" spans="2:6" ht="12.5">
      <c r="B193" s="34">
        <v>45775.677928240744</v>
      </c>
      <c r="C193" s="107">
        <v>1</v>
      </c>
      <c r="D193" s="108">
        <v>18.12</v>
      </c>
      <c r="E193" s="108">
        <v>18.12</v>
      </c>
      <c r="F193" s="109" t="s">
        <v>12</v>
      </c>
    </row>
    <row r="194" spans="2:6" ht="12.5">
      <c r="B194" s="34">
        <v>45775.677928240744</v>
      </c>
      <c r="C194" s="107">
        <v>76</v>
      </c>
      <c r="D194" s="108">
        <v>18.12</v>
      </c>
      <c r="E194" s="108">
        <v>1377.1200000000001</v>
      </c>
      <c r="F194" s="109" t="s">
        <v>12</v>
      </c>
    </row>
    <row r="195" spans="2:6" ht="12.5">
      <c r="B195" s="34">
        <v>45775.677928240744</v>
      </c>
      <c r="C195" s="107">
        <v>137</v>
      </c>
      <c r="D195" s="108">
        <v>18.12</v>
      </c>
      <c r="E195" s="108">
        <v>2482.44</v>
      </c>
      <c r="F195" s="109" t="s">
        <v>12</v>
      </c>
    </row>
    <row r="196" spans="2:6" ht="12.5">
      <c r="B196" s="34">
        <v>45775.679131944446</v>
      </c>
      <c r="C196" s="107">
        <v>249</v>
      </c>
      <c r="D196" s="108">
        <v>18.11</v>
      </c>
      <c r="E196" s="108">
        <v>4509.3899999999994</v>
      </c>
      <c r="F196" s="109" t="s">
        <v>12</v>
      </c>
    </row>
    <row r="197" spans="2:6" ht="12.5">
      <c r="B197" s="34">
        <v>45775.681458333333</v>
      </c>
      <c r="C197" s="107">
        <v>5</v>
      </c>
      <c r="D197" s="108">
        <v>18.14</v>
      </c>
      <c r="E197" s="108">
        <v>90.7</v>
      </c>
      <c r="F197" s="109" t="s">
        <v>12</v>
      </c>
    </row>
    <row r="198" spans="2:6" ht="12.5">
      <c r="B198" s="34">
        <v>45775.681828703702</v>
      </c>
      <c r="C198" s="107">
        <v>6</v>
      </c>
      <c r="D198" s="108">
        <v>18.14</v>
      </c>
      <c r="E198" s="108">
        <v>108.84</v>
      </c>
      <c r="F198" s="109" t="s">
        <v>12</v>
      </c>
    </row>
    <row r="199" spans="2:6" ht="12.5">
      <c r="B199" s="34">
        <v>45775.681828703702</v>
      </c>
      <c r="C199" s="107">
        <v>48</v>
      </c>
      <c r="D199" s="108">
        <v>18.14</v>
      </c>
      <c r="E199" s="108">
        <v>870.72</v>
      </c>
      <c r="F199" s="109" t="s">
        <v>12</v>
      </c>
    </row>
    <row r="200" spans="2:6" ht="12.5">
      <c r="B200" s="34">
        <v>45775.683541666665</v>
      </c>
      <c r="C200" s="107">
        <v>15</v>
      </c>
      <c r="D200" s="108">
        <v>18.149999999999999</v>
      </c>
      <c r="E200" s="108">
        <v>272.25</v>
      </c>
      <c r="F200" s="109" t="s">
        <v>12</v>
      </c>
    </row>
    <row r="201" spans="2:6" ht="12.5">
      <c r="B201" s="34">
        <v>45775.683807870373</v>
      </c>
      <c r="C201" s="107">
        <v>16</v>
      </c>
      <c r="D201" s="108">
        <v>18.149999999999999</v>
      </c>
      <c r="E201" s="108">
        <v>290.39999999999998</v>
      </c>
      <c r="F201" s="109" t="s">
        <v>12</v>
      </c>
    </row>
    <row r="202" spans="2:6" ht="12.5">
      <c r="B202" s="34">
        <v>45775.683981481481</v>
      </c>
      <c r="C202" s="107">
        <v>24</v>
      </c>
      <c r="D202" s="108">
        <v>18.149999999999999</v>
      </c>
      <c r="E202" s="108">
        <v>435.59999999999997</v>
      </c>
      <c r="F202" s="109" t="s">
        <v>12</v>
      </c>
    </row>
    <row r="203" spans="2:6" ht="12.5">
      <c r="B203" s="34">
        <v>45775.68409722222</v>
      </c>
      <c r="C203" s="107">
        <v>56</v>
      </c>
      <c r="D203" s="108">
        <v>18.149999999999999</v>
      </c>
      <c r="E203" s="108">
        <v>1016.3999999999999</v>
      </c>
      <c r="F203" s="109" t="s">
        <v>12</v>
      </c>
    </row>
    <row r="204" spans="2:6" ht="12.5">
      <c r="B204" s="34">
        <v>45775.68409722222</v>
      </c>
      <c r="C204" s="107">
        <v>61</v>
      </c>
      <c r="D204" s="108">
        <v>18.149999999999999</v>
      </c>
      <c r="E204" s="108">
        <v>1107.1499999999999</v>
      </c>
      <c r="F204" s="109" t="s">
        <v>12</v>
      </c>
    </row>
    <row r="205" spans="2:6" ht="12.5">
      <c r="B205" s="34">
        <v>45775.68513888889</v>
      </c>
      <c r="C205" s="107">
        <v>23</v>
      </c>
      <c r="D205" s="108">
        <v>18.149999999999999</v>
      </c>
      <c r="E205" s="108">
        <v>417.45</v>
      </c>
      <c r="F205" s="109" t="s">
        <v>12</v>
      </c>
    </row>
    <row r="206" spans="2:6" ht="12.5">
      <c r="B206" s="34">
        <v>45775.6871875</v>
      </c>
      <c r="C206" s="107">
        <v>197</v>
      </c>
      <c r="D206" s="108">
        <v>18.16</v>
      </c>
      <c r="E206" s="108">
        <v>3577.52</v>
      </c>
      <c r="F206" s="109" t="s">
        <v>12</v>
      </c>
    </row>
    <row r="207" spans="2:6" ht="12.5">
      <c r="B207" s="34">
        <v>45775.6871875</v>
      </c>
      <c r="C207" s="107">
        <v>232</v>
      </c>
      <c r="D207" s="108">
        <v>18.16</v>
      </c>
      <c r="E207" s="108">
        <v>4213.12</v>
      </c>
      <c r="F207" s="109" t="s">
        <v>12</v>
      </c>
    </row>
    <row r="208" spans="2:6" ht="12.5">
      <c r="B208" s="34">
        <v>45775.688298611109</v>
      </c>
      <c r="C208" s="107">
        <v>314</v>
      </c>
      <c r="D208" s="108">
        <v>18.14</v>
      </c>
      <c r="E208" s="108">
        <v>5695.96</v>
      </c>
      <c r="F208" s="109" t="s">
        <v>12</v>
      </c>
    </row>
    <row r="209" spans="2:6" ht="12.5">
      <c r="B209" s="34">
        <v>45775.688414351855</v>
      </c>
      <c r="C209" s="107">
        <v>232</v>
      </c>
      <c r="D209" s="108">
        <v>18.14</v>
      </c>
      <c r="E209" s="108">
        <v>4208.4800000000005</v>
      </c>
      <c r="F209" s="109" t="s">
        <v>12</v>
      </c>
    </row>
    <row r="210" spans="2:6" ht="12.5">
      <c r="B210" s="34">
        <v>45775.688819444447</v>
      </c>
      <c r="C210" s="107">
        <v>6</v>
      </c>
      <c r="D210" s="108">
        <v>18.14</v>
      </c>
      <c r="E210" s="108">
        <v>108.84</v>
      </c>
      <c r="F210" s="109" t="s">
        <v>12</v>
      </c>
    </row>
    <row r="211" spans="2:6" ht="12.5">
      <c r="B211" s="34">
        <v>45775.690034722225</v>
      </c>
      <c r="C211" s="107">
        <v>204</v>
      </c>
      <c r="D211" s="108">
        <v>18.149999999999999</v>
      </c>
      <c r="E211" s="108">
        <v>3702.6</v>
      </c>
      <c r="F211" s="109" t="s">
        <v>12</v>
      </c>
    </row>
    <row r="212" spans="2:6" ht="12.5">
      <c r="B212" s="34">
        <v>45775.693194444444</v>
      </c>
      <c r="C212" s="107">
        <v>196</v>
      </c>
      <c r="D212" s="108">
        <v>18.18</v>
      </c>
      <c r="E212" s="108">
        <v>3563.2799999999997</v>
      </c>
      <c r="F212" s="109" t="s">
        <v>12</v>
      </c>
    </row>
    <row r="213" spans="2:6" ht="12.5">
      <c r="B213" s="34">
        <v>45775.693194444444</v>
      </c>
      <c r="C213" s="107">
        <v>265</v>
      </c>
      <c r="D213" s="108">
        <v>18.18</v>
      </c>
      <c r="E213" s="108">
        <v>4817.7</v>
      </c>
      <c r="F213" s="109" t="s">
        <v>12</v>
      </c>
    </row>
    <row r="214" spans="2:6" ht="12.5">
      <c r="B214" s="34">
        <v>45775.694085648145</v>
      </c>
      <c r="C214" s="107">
        <v>31</v>
      </c>
      <c r="D214" s="108">
        <v>18.18</v>
      </c>
      <c r="E214" s="108">
        <v>563.58000000000004</v>
      </c>
      <c r="F214" s="109" t="s">
        <v>12</v>
      </c>
    </row>
    <row r="215" spans="2:6" ht="12.5">
      <c r="B215" s="34">
        <v>45775.694479166668</v>
      </c>
      <c r="C215" s="107">
        <v>61</v>
      </c>
      <c r="D215" s="108">
        <v>18.18</v>
      </c>
      <c r="E215" s="108">
        <v>1108.98</v>
      </c>
      <c r="F215" s="109" t="s">
        <v>12</v>
      </c>
    </row>
    <row r="216" spans="2:6" ht="12.5">
      <c r="B216" s="34">
        <v>45775.694479166668</v>
      </c>
      <c r="C216" s="107">
        <v>51</v>
      </c>
      <c r="D216" s="108">
        <v>18.18</v>
      </c>
      <c r="E216" s="108">
        <v>927.18</v>
      </c>
      <c r="F216" s="109" t="s">
        <v>12</v>
      </c>
    </row>
    <row r="217" spans="2:6" ht="12.5">
      <c r="B217" s="34">
        <v>45775.694479166668</v>
      </c>
      <c r="C217" s="107">
        <v>60</v>
      </c>
      <c r="D217" s="108">
        <v>18.18</v>
      </c>
      <c r="E217" s="108">
        <v>1090.8</v>
      </c>
      <c r="F217" s="109" t="s">
        <v>12</v>
      </c>
    </row>
    <row r="218" spans="2:6" ht="12.5">
      <c r="B218" s="34">
        <v>45775.694479166668</v>
      </c>
      <c r="C218" s="107">
        <v>60</v>
      </c>
      <c r="D218" s="108">
        <v>18.18</v>
      </c>
      <c r="E218" s="108">
        <v>1090.8</v>
      </c>
      <c r="F218" s="109" t="s">
        <v>12</v>
      </c>
    </row>
    <row r="219" spans="2:6" ht="12.5">
      <c r="B219" s="34">
        <v>45775.694490740738</v>
      </c>
      <c r="C219" s="107">
        <v>60</v>
      </c>
      <c r="D219" s="108">
        <v>18.18</v>
      </c>
      <c r="E219" s="108">
        <v>1090.8</v>
      </c>
      <c r="F219" s="109" t="s">
        <v>12</v>
      </c>
    </row>
    <row r="220" spans="2:6" ht="12.5">
      <c r="B220" s="34">
        <v>45775.694490740738</v>
      </c>
      <c r="C220" s="107">
        <v>55</v>
      </c>
      <c r="D220" s="108">
        <v>18.18</v>
      </c>
      <c r="E220" s="108">
        <v>999.9</v>
      </c>
      <c r="F220" s="109" t="s">
        <v>12</v>
      </c>
    </row>
    <row r="221" spans="2:6" ht="12.5">
      <c r="B221" s="34">
        <v>45775.694861111115</v>
      </c>
      <c r="C221" s="107">
        <v>61</v>
      </c>
      <c r="D221" s="108">
        <v>18.18</v>
      </c>
      <c r="E221" s="108">
        <v>1108.98</v>
      </c>
      <c r="F221" s="109" t="s">
        <v>12</v>
      </c>
    </row>
    <row r="222" spans="2:6" ht="12.5">
      <c r="B222" s="34">
        <v>45775.694861111115</v>
      </c>
      <c r="C222" s="107">
        <v>61</v>
      </c>
      <c r="D222" s="108">
        <v>18.18</v>
      </c>
      <c r="E222" s="108">
        <v>1108.98</v>
      </c>
      <c r="F222" s="109" t="s">
        <v>12</v>
      </c>
    </row>
    <row r="223" spans="2:6" ht="12.5">
      <c r="B223" s="34">
        <v>45775.695277777777</v>
      </c>
      <c r="C223" s="107">
        <v>369</v>
      </c>
      <c r="D223" s="108">
        <v>18.16</v>
      </c>
      <c r="E223" s="108">
        <v>6701.04</v>
      </c>
      <c r="F223" s="109" t="s">
        <v>12</v>
      </c>
    </row>
    <row r="224" spans="2:6" ht="12.5">
      <c r="B224" s="34">
        <v>45775.695277777777</v>
      </c>
      <c r="C224" s="107">
        <v>394</v>
      </c>
      <c r="D224" s="108">
        <v>18.16</v>
      </c>
      <c r="E224" s="108">
        <v>7155.04</v>
      </c>
      <c r="F224" s="109" t="s">
        <v>12</v>
      </c>
    </row>
    <row r="225" spans="2:6" ht="12.5">
      <c r="B225" s="34">
        <v>45775.696666666663</v>
      </c>
      <c r="C225" s="107">
        <v>359</v>
      </c>
      <c r="D225" s="108">
        <v>18.16</v>
      </c>
      <c r="E225" s="108">
        <v>6519.44</v>
      </c>
      <c r="F225" s="109" t="s">
        <v>12</v>
      </c>
    </row>
    <row r="226" spans="2:6" ht="12.5">
      <c r="B226" s="34">
        <v>45775.699444444443</v>
      </c>
      <c r="C226" s="107">
        <v>1</v>
      </c>
      <c r="D226" s="108">
        <v>18.170000000000002</v>
      </c>
      <c r="E226" s="108">
        <v>18.170000000000002</v>
      </c>
      <c r="F226" s="109" t="s">
        <v>12</v>
      </c>
    </row>
    <row r="227" spans="2:6" ht="12.5">
      <c r="B227" s="34">
        <v>45775.699444444443</v>
      </c>
      <c r="C227" s="107">
        <v>222</v>
      </c>
      <c r="D227" s="108">
        <v>18.170000000000002</v>
      </c>
      <c r="E227" s="108">
        <v>4033.7400000000002</v>
      </c>
      <c r="F227" s="109" t="s">
        <v>12</v>
      </c>
    </row>
    <row r="228" spans="2:6" ht="12.5">
      <c r="B228" s="34">
        <v>45775.701666666668</v>
      </c>
      <c r="C228" s="107">
        <v>62</v>
      </c>
      <c r="D228" s="108">
        <v>18.18</v>
      </c>
      <c r="E228" s="108">
        <v>1127.1600000000001</v>
      </c>
      <c r="F228" s="109" t="s">
        <v>12</v>
      </c>
    </row>
    <row r="229" spans="2:6" ht="12.5">
      <c r="B229" s="34">
        <v>45775.701666666668</v>
      </c>
      <c r="C229" s="107">
        <v>55</v>
      </c>
      <c r="D229" s="108">
        <v>18.18</v>
      </c>
      <c r="E229" s="108">
        <v>999.9</v>
      </c>
      <c r="F229" s="109" t="s">
        <v>12</v>
      </c>
    </row>
    <row r="230" spans="2:6" ht="12.5">
      <c r="B230" s="34">
        <v>45775.701666666668</v>
      </c>
      <c r="C230" s="107">
        <v>244</v>
      </c>
      <c r="D230" s="108">
        <v>18.18</v>
      </c>
      <c r="E230" s="108">
        <v>4435.92</v>
      </c>
      <c r="F230" s="109" t="s">
        <v>12</v>
      </c>
    </row>
    <row r="231" spans="2:6" ht="12.5">
      <c r="B231" s="34">
        <v>45775.701793981483</v>
      </c>
      <c r="C231" s="107">
        <v>60</v>
      </c>
      <c r="D231" s="108">
        <v>18.170000000000002</v>
      </c>
      <c r="E231" s="108">
        <v>1090.2</v>
      </c>
      <c r="F231" s="109" t="s">
        <v>12</v>
      </c>
    </row>
    <row r="232" spans="2:6" ht="12.5">
      <c r="B232" s="34">
        <v>45775.701793981483</v>
      </c>
      <c r="C232" s="107">
        <v>52</v>
      </c>
      <c r="D232" s="108">
        <v>18.170000000000002</v>
      </c>
      <c r="E232" s="108">
        <v>944.84000000000015</v>
      </c>
      <c r="F232" s="109" t="s">
        <v>12</v>
      </c>
    </row>
    <row r="233" spans="2:6" ht="12.5">
      <c r="B233" s="34">
        <v>45775.701886574076</v>
      </c>
      <c r="C233" s="107">
        <v>53</v>
      </c>
      <c r="D233" s="108">
        <v>18.170000000000002</v>
      </c>
      <c r="E233" s="108">
        <v>963.0100000000001</v>
      </c>
      <c r="F233" s="109" t="s">
        <v>12</v>
      </c>
    </row>
    <row r="234" spans="2:6" ht="12.5">
      <c r="B234" s="34">
        <v>45775.701886574076</v>
      </c>
      <c r="C234" s="107">
        <v>63</v>
      </c>
      <c r="D234" s="108">
        <v>18.170000000000002</v>
      </c>
      <c r="E234" s="108">
        <v>1144.71</v>
      </c>
      <c r="F234" s="109" t="s">
        <v>12</v>
      </c>
    </row>
    <row r="235" spans="2:6" ht="12.5">
      <c r="B235" s="34">
        <v>45775.701886574076</v>
      </c>
      <c r="C235" s="107">
        <v>233</v>
      </c>
      <c r="D235" s="108">
        <v>18.16</v>
      </c>
      <c r="E235" s="108">
        <v>4231.28</v>
      </c>
      <c r="F235" s="109" t="s">
        <v>12</v>
      </c>
    </row>
    <row r="236" spans="2:6" ht="12.5">
      <c r="B236" s="34">
        <v>45775.701886574076</v>
      </c>
      <c r="C236" s="107">
        <v>212</v>
      </c>
      <c r="D236" s="108">
        <v>18.16</v>
      </c>
      <c r="E236" s="108">
        <v>3849.92</v>
      </c>
      <c r="F236" s="109" t="s">
        <v>12</v>
      </c>
    </row>
    <row r="237" spans="2:6" ht="12.5">
      <c r="B237" s="34">
        <v>45775.70208333333</v>
      </c>
      <c r="C237" s="107">
        <v>237</v>
      </c>
      <c r="D237" s="108">
        <v>18.149999999999999</v>
      </c>
      <c r="E237" s="108">
        <v>4301.5499999999993</v>
      </c>
      <c r="F237" s="109" t="s">
        <v>12</v>
      </c>
    </row>
    <row r="238" spans="2:6" ht="12.5">
      <c r="B238" s="34">
        <v>45775.703368055554</v>
      </c>
      <c r="C238" s="107">
        <v>8</v>
      </c>
      <c r="D238" s="108">
        <v>18.14</v>
      </c>
      <c r="E238" s="108">
        <v>145.12</v>
      </c>
      <c r="F238" s="109" t="s">
        <v>12</v>
      </c>
    </row>
    <row r="239" spans="2:6" ht="12.5">
      <c r="B239" s="34">
        <v>45775.703368055554</v>
      </c>
      <c r="C239" s="107">
        <v>201</v>
      </c>
      <c r="D239" s="108">
        <v>18.14</v>
      </c>
      <c r="E239" s="108">
        <v>3646.1400000000003</v>
      </c>
      <c r="F239" s="109" t="s">
        <v>12</v>
      </c>
    </row>
    <row r="240" spans="2:6" ht="12.5">
      <c r="B240" s="34">
        <v>45775.705046296294</v>
      </c>
      <c r="C240" s="107">
        <v>5</v>
      </c>
      <c r="D240" s="108">
        <v>18.13</v>
      </c>
      <c r="E240" s="108">
        <v>90.649999999999991</v>
      </c>
      <c r="F240" s="109" t="s">
        <v>12</v>
      </c>
    </row>
    <row r="241" spans="2:6" ht="12.5">
      <c r="B241" s="34">
        <v>45775.70685185185</v>
      </c>
      <c r="C241" s="107">
        <v>219</v>
      </c>
      <c r="D241" s="108">
        <v>18.14</v>
      </c>
      <c r="E241" s="108">
        <v>3972.6600000000003</v>
      </c>
      <c r="F241" s="109" t="s">
        <v>12</v>
      </c>
    </row>
    <row r="242" spans="2:6" ht="12.5">
      <c r="B242" s="34">
        <v>45775.70826388889</v>
      </c>
      <c r="C242" s="107">
        <v>220</v>
      </c>
      <c r="D242" s="108">
        <v>18.14</v>
      </c>
      <c r="E242" s="108">
        <v>3990.8</v>
      </c>
      <c r="F242" s="109" t="s">
        <v>12</v>
      </c>
    </row>
    <row r="243" spans="2:6" ht="12.5">
      <c r="B243" s="34">
        <v>45775.70826388889</v>
      </c>
      <c r="C243" s="107">
        <v>115</v>
      </c>
      <c r="D243" s="108">
        <v>18.14</v>
      </c>
      <c r="E243" s="108">
        <v>2086.1</v>
      </c>
      <c r="F243" s="109" t="s">
        <v>12</v>
      </c>
    </row>
    <row r="244" spans="2:6" ht="12.5">
      <c r="B244" s="34">
        <v>45775.70826388889</v>
      </c>
      <c r="C244" s="107">
        <v>214</v>
      </c>
      <c r="D244" s="108">
        <v>18.14</v>
      </c>
      <c r="E244" s="108">
        <v>3881.96</v>
      </c>
      <c r="F244" s="109" t="s">
        <v>12</v>
      </c>
    </row>
    <row r="245" spans="2:6" ht="12.5">
      <c r="B245" s="34">
        <v>45775.70826388889</v>
      </c>
      <c r="C245" s="107">
        <v>124</v>
      </c>
      <c r="D245" s="108">
        <v>18.14</v>
      </c>
      <c r="E245" s="108">
        <v>2249.36</v>
      </c>
      <c r="F245" s="109" t="s">
        <v>12</v>
      </c>
    </row>
    <row r="246" spans="2:6" ht="12.5">
      <c r="B246" s="34">
        <v>45775.708703703705</v>
      </c>
      <c r="C246" s="107">
        <v>329</v>
      </c>
      <c r="D246" s="108">
        <v>18.13</v>
      </c>
      <c r="E246" s="108">
        <v>5964.7699999999995</v>
      </c>
      <c r="F246" s="109" t="s">
        <v>12</v>
      </c>
    </row>
    <row r="247" spans="2:6" ht="12.5">
      <c r="B247" s="34">
        <v>45775.711331018516</v>
      </c>
      <c r="C247" s="107">
        <v>12</v>
      </c>
      <c r="D247" s="108">
        <v>18.13</v>
      </c>
      <c r="E247" s="108">
        <v>217.56</v>
      </c>
      <c r="F247" s="109" t="s">
        <v>12</v>
      </c>
    </row>
    <row r="248" spans="2:6" ht="12.5">
      <c r="B248" s="34">
        <v>45775.711562500001</v>
      </c>
      <c r="C248" s="107">
        <v>202</v>
      </c>
      <c r="D248" s="108">
        <v>18.13</v>
      </c>
      <c r="E248" s="108">
        <v>3662.2599999999998</v>
      </c>
      <c r="F248" s="109" t="s">
        <v>12</v>
      </c>
    </row>
    <row r="249" spans="2:6" ht="12.5">
      <c r="B249" s="34">
        <v>45775.711689814816</v>
      </c>
      <c r="C249" s="107">
        <v>128</v>
      </c>
      <c r="D249" s="108">
        <v>18.13</v>
      </c>
      <c r="E249" s="108">
        <v>2320.64</v>
      </c>
      <c r="F249" s="109" t="s">
        <v>12</v>
      </c>
    </row>
    <row r="250" spans="2:6" ht="12.5">
      <c r="B250" s="34">
        <v>45775.711840277778</v>
      </c>
      <c r="C250" s="107">
        <v>60</v>
      </c>
      <c r="D250" s="108">
        <v>18.13</v>
      </c>
      <c r="E250" s="108">
        <v>1087.8</v>
      </c>
      <c r="F250" s="109" t="s">
        <v>12</v>
      </c>
    </row>
    <row r="251" spans="2:6" ht="12.5">
      <c r="B251" s="34">
        <v>45775.711840277778</v>
      </c>
      <c r="C251" s="107">
        <v>56</v>
      </c>
      <c r="D251" s="108">
        <v>18.13</v>
      </c>
      <c r="E251" s="108">
        <v>1015.28</v>
      </c>
      <c r="F251" s="109" t="s">
        <v>12</v>
      </c>
    </row>
    <row r="252" spans="2:6" ht="12.5">
      <c r="B252" s="34">
        <v>45775.711840277778</v>
      </c>
      <c r="C252" s="107">
        <v>57</v>
      </c>
      <c r="D252" s="108">
        <v>18.13</v>
      </c>
      <c r="E252" s="108">
        <v>1033.4099999999999</v>
      </c>
      <c r="F252" s="109" t="s">
        <v>12</v>
      </c>
    </row>
    <row r="253" spans="2:6" ht="12.5">
      <c r="B253" s="34">
        <v>45775.711840277778</v>
      </c>
      <c r="C253" s="107">
        <v>55</v>
      </c>
      <c r="D253" s="108">
        <v>18.13</v>
      </c>
      <c r="E253" s="108">
        <v>997.15</v>
      </c>
      <c r="F253" s="109" t="s">
        <v>12</v>
      </c>
    </row>
    <row r="254" spans="2:6" ht="12.5">
      <c r="B254" s="34">
        <v>45775.711840277778</v>
      </c>
      <c r="C254" s="107">
        <v>64</v>
      </c>
      <c r="D254" s="108">
        <v>18.13</v>
      </c>
      <c r="E254" s="108">
        <v>1160.32</v>
      </c>
      <c r="F254" s="109" t="s">
        <v>12</v>
      </c>
    </row>
    <row r="255" spans="2:6" ht="12.5">
      <c r="B255" s="34">
        <v>45775.711840277778</v>
      </c>
      <c r="C255" s="107">
        <v>54</v>
      </c>
      <c r="D255" s="108">
        <v>18.13</v>
      </c>
      <c r="E255" s="108">
        <v>979.02</v>
      </c>
      <c r="F255" s="109" t="s">
        <v>12</v>
      </c>
    </row>
    <row r="256" spans="2:6" ht="12.5">
      <c r="B256" s="34">
        <v>45775.711840277778</v>
      </c>
      <c r="C256" s="107">
        <v>60</v>
      </c>
      <c r="D256" s="108">
        <v>18.13</v>
      </c>
      <c r="E256" s="108">
        <v>1087.8</v>
      </c>
      <c r="F256" s="109" t="s">
        <v>12</v>
      </c>
    </row>
    <row r="257" spans="2:6" ht="12.5">
      <c r="B257" s="34">
        <v>45775.711840277778</v>
      </c>
      <c r="C257" s="107">
        <v>57</v>
      </c>
      <c r="D257" s="108">
        <v>18.13</v>
      </c>
      <c r="E257" s="108">
        <v>1033.4099999999999</v>
      </c>
      <c r="F257" s="109" t="s">
        <v>12</v>
      </c>
    </row>
    <row r="258" spans="2:6" ht="12.5">
      <c r="B258" s="34">
        <v>45775.711840277778</v>
      </c>
      <c r="C258" s="107">
        <v>22</v>
      </c>
      <c r="D258" s="108">
        <v>18.13</v>
      </c>
      <c r="E258" s="108">
        <v>398.85999999999996</v>
      </c>
      <c r="F258" s="109" t="s">
        <v>12</v>
      </c>
    </row>
    <row r="259" spans="2:6" ht="12.5">
      <c r="B259" s="34">
        <v>45775.711840277778</v>
      </c>
      <c r="C259" s="107">
        <v>60</v>
      </c>
      <c r="D259" s="108">
        <v>18.13</v>
      </c>
      <c r="E259" s="108">
        <v>1087.8</v>
      </c>
      <c r="F259" s="109" t="s">
        <v>12</v>
      </c>
    </row>
    <row r="260" spans="2:6" ht="12.5">
      <c r="B260" s="34">
        <v>45775.711840277778</v>
      </c>
      <c r="C260" s="107">
        <v>60</v>
      </c>
      <c r="D260" s="108">
        <v>18.13</v>
      </c>
      <c r="E260" s="108">
        <v>1087.8</v>
      </c>
      <c r="F260" s="109" t="s">
        <v>12</v>
      </c>
    </row>
    <row r="261" spans="2:6" ht="12.5">
      <c r="B261" s="34">
        <v>45775.712962962964</v>
      </c>
      <c r="C261" s="107">
        <v>59</v>
      </c>
      <c r="D261" s="108">
        <v>18.13</v>
      </c>
      <c r="E261" s="108">
        <v>1069.6699999999998</v>
      </c>
      <c r="F261" s="109" t="s">
        <v>12</v>
      </c>
    </row>
    <row r="262" spans="2:6" ht="12.5">
      <c r="B262" s="34">
        <v>45775.712962962964</v>
      </c>
      <c r="C262" s="107">
        <v>59</v>
      </c>
      <c r="D262" s="108">
        <v>18.13</v>
      </c>
      <c r="E262" s="108">
        <v>1069.6699999999998</v>
      </c>
      <c r="F262" s="109" t="s">
        <v>12</v>
      </c>
    </row>
    <row r="263" spans="2:6" ht="12.5">
      <c r="B263" s="34">
        <v>45775.714155092595</v>
      </c>
      <c r="C263" s="107">
        <v>74</v>
      </c>
      <c r="D263" s="108">
        <v>18.12</v>
      </c>
      <c r="E263" s="108">
        <v>1340.88</v>
      </c>
      <c r="F263" s="109" t="s">
        <v>12</v>
      </c>
    </row>
    <row r="264" spans="2:6" ht="12.5">
      <c r="B264" s="34">
        <v>45775.714259259257</v>
      </c>
      <c r="C264" s="107">
        <v>60</v>
      </c>
      <c r="D264" s="108">
        <v>18.12</v>
      </c>
      <c r="E264" s="108">
        <v>1087.2</v>
      </c>
      <c r="F264" s="109" t="s">
        <v>12</v>
      </c>
    </row>
    <row r="265" spans="2:6" ht="12.5">
      <c r="B265" s="34">
        <v>45775.714259259257</v>
      </c>
      <c r="C265" s="107">
        <v>59</v>
      </c>
      <c r="D265" s="108">
        <v>18.12</v>
      </c>
      <c r="E265" s="108">
        <v>1069.0800000000002</v>
      </c>
      <c r="F265" s="109" t="s">
        <v>12</v>
      </c>
    </row>
    <row r="266" spans="2:6" ht="12.5">
      <c r="B266" s="34">
        <v>45775.714259259257</v>
      </c>
      <c r="C266" s="107">
        <v>175</v>
      </c>
      <c r="D266" s="108">
        <v>18.12</v>
      </c>
      <c r="E266" s="108">
        <v>3171</v>
      </c>
      <c r="F266" s="109" t="s">
        <v>12</v>
      </c>
    </row>
    <row r="267" spans="2:6" ht="12.5">
      <c r="B267" s="34">
        <v>45775.714259259257</v>
      </c>
      <c r="C267" s="107">
        <v>58</v>
      </c>
      <c r="D267" s="108">
        <v>18.12</v>
      </c>
      <c r="E267" s="108">
        <v>1050.96</v>
      </c>
      <c r="F267" s="109" t="s">
        <v>12</v>
      </c>
    </row>
    <row r="268" spans="2:6" ht="12.5">
      <c r="B268" s="34">
        <v>45775.714259259257</v>
      </c>
      <c r="C268" s="107">
        <v>62</v>
      </c>
      <c r="D268" s="108">
        <v>18.12</v>
      </c>
      <c r="E268" s="108">
        <v>1123.44</v>
      </c>
      <c r="F268" s="109" t="s">
        <v>12</v>
      </c>
    </row>
    <row r="269" spans="2:6" ht="12.5">
      <c r="B269" s="34">
        <v>45775.714259259257</v>
      </c>
      <c r="C269" s="107">
        <v>64</v>
      </c>
      <c r="D269" s="108">
        <v>18.12</v>
      </c>
      <c r="E269" s="108">
        <v>1159.68</v>
      </c>
      <c r="F269" s="109" t="s">
        <v>12</v>
      </c>
    </row>
    <row r="270" spans="2:6" ht="12.5">
      <c r="B270" s="34">
        <v>45775.714270833334</v>
      </c>
      <c r="C270" s="107">
        <v>216</v>
      </c>
      <c r="D270" s="108">
        <v>18.11</v>
      </c>
      <c r="E270" s="108">
        <v>3911.7599999999998</v>
      </c>
      <c r="F270" s="109" t="s">
        <v>12</v>
      </c>
    </row>
    <row r="271" spans="2:6" ht="12.5">
      <c r="B271" s="34">
        <v>45775.715254629627</v>
      </c>
      <c r="C271" s="107">
        <v>4</v>
      </c>
      <c r="D271" s="108">
        <v>18.11</v>
      </c>
      <c r="E271" s="108">
        <v>72.44</v>
      </c>
      <c r="F271" s="109" t="s">
        <v>12</v>
      </c>
    </row>
    <row r="272" spans="2:6" ht="12.5">
      <c r="B272" s="34">
        <v>45775.715254629627</v>
      </c>
      <c r="C272" s="107">
        <v>396</v>
      </c>
      <c r="D272" s="108">
        <v>18.11</v>
      </c>
      <c r="E272" s="108">
        <v>7171.5599999999995</v>
      </c>
      <c r="F272" s="109" t="s">
        <v>12</v>
      </c>
    </row>
    <row r="273" spans="2:6" ht="12.5">
      <c r="B273" s="34">
        <v>45775.715555555558</v>
      </c>
      <c r="C273" s="107">
        <v>10</v>
      </c>
      <c r="D273" s="108">
        <v>18.11</v>
      </c>
      <c r="E273" s="108">
        <v>181.1</v>
      </c>
      <c r="F273" s="109" t="s">
        <v>12</v>
      </c>
    </row>
    <row r="274" spans="2:6" ht="12.5">
      <c r="B274" s="34">
        <v>45775.716180555559</v>
      </c>
      <c r="C274" s="107">
        <v>390</v>
      </c>
      <c r="D274" s="108">
        <v>18.11</v>
      </c>
      <c r="E274" s="108">
        <v>7062.9</v>
      </c>
      <c r="F274" s="109" t="s">
        <v>12</v>
      </c>
    </row>
    <row r="275" spans="2:6" ht="12.5">
      <c r="B275" s="34">
        <v>45775.716284722221</v>
      </c>
      <c r="C275" s="107">
        <v>30</v>
      </c>
      <c r="D275" s="108">
        <v>18.11</v>
      </c>
      <c r="E275" s="108">
        <v>543.29999999999995</v>
      </c>
      <c r="F275" s="109" t="s">
        <v>12</v>
      </c>
    </row>
    <row r="276" spans="2:6" ht="12.5">
      <c r="B276" s="34">
        <v>45775.716284722221</v>
      </c>
      <c r="C276" s="107">
        <v>43</v>
      </c>
      <c r="D276" s="108">
        <v>18.11</v>
      </c>
      <c r="E276" s="108">
        <v>778.73</v>
      </c>
      <c r="F276" s="109" t="s">
        <v>12</v>
      </c>
    </row>
    <row r="277" spans="2:6" ht="12.5">
      <c r="B277" s="34">
        <v>45775.71634259259</v>
      </c>
      <c r="C277" s="107">
        <v>127</v>
      </c>
      <c r="D277" s="108">
        <v>18.11</v>
      </c>
      <c r="E277" s="108">
        <v>2299.9699999999998</v>
      </c>
      <c r="F277" s="109" t="s">
        <v>12</v>
      </c>
    </row>
    <row r="278" spans="2:6" ht="12.5">
      <c r="B278" s="34">
        <v>45775.717870370368</v>
      </c>
      <c r="C278" s="107">
        <v>158</v>
      </c>
      <c r="D278" s="108">
        <v>18.09</v>
      </c>
      <c r="E278" s="108">
        <v>2858.22</v>
      </c>
      <c r="F278" s="109" t="s">
        <v>12</v>
      </c>
    </row>
    <row r="279" spans="2:6" ht="12.5">
      <c r="B279" s="34">
        <v>45775.717870370368</v>
      </c>
      <c r="C279" s="107">
        <v>142</v>
      </c>
      <c r="D279" s="108">
        <v>18.09</v>
      </c>
      <c r="E279" s="108">
        <v>2568.7800000000002</v>
      </c>
      <c r="F279" s="109" t="s">
        <v>12</v>
      </c>
    </row>
    <row r="280" spans="2:6" ht="12.5">
      <c r="B280" s="34">
        <v>45775.718182870369</v>
      </c>
      <c r="C280" s="107">
        <v>300</v>
      </c>
      <c r="D280" s="108">
        <v>18.09</v>
      </c>
      <c r="E280" s="108">
        <v>5427</v>
      </c>
      <c r="F280" s="109" t="s">
        <v>12</v>
      </c>
    </row>
    <row r="281" spans="2:6" ht="12.5">
      <c r="B281" s="34">
        <v>45775.718599537038</v>
      </c>
      <c r="C281" s="107">
        <v>300</v>
      </c>
      <c r="D281" s="108">
        <v>18.09</v>
      </c>
      <c r="E281" s="108">
        <v>5427</v>
      </c>
      <c r="F281" s="109" t="s">
        <v>12</v>
      </c>
    </row>
    <row r="282" spans="2:6" ht="12.5">
      <c r="B282" s="34">
        <v>45775.718599537038</v>
      </c>
      <c r="C282" s="107">
        <v>100</v>
      </c>
      <c r="D282" s="108">
        <v>18.09</v>
      </c>
      <c r="E282" s="108">
        <v>1809</v>
      </c>
      <c r="F282" s="109" t="s">
        <v>12</v>
      </c>
    </row>
    <row r="283" spans="2:6" ht="12.5">
      <c r="B283" s="34">
        <v>45775.718773148146</v>
      </c>
      <c r="C283" s="107">
        <v>100</v>
      </c>
      <c r="D283" s="108">
        <v>18.09</v>
      </c>
      <c r="E283" s="108">
        <v>1809</v>
      </c>
      <c r="F283" s="109" t="s">
        <v>12</v>
      </c>
    </row>
    <row r="284" spans="2:6" ht="12.5">
      <c r="B284" s="34">
        <v>45775.718773148146</v>
      </c>
      <c r="C284" s="107">
        <v>62</v>
      </c>
      <c r="D284" s="108">
        <v>18.09</v>
      </c>
      <c r="E284" s="108">
        <v>1121.58</v>
      </c>
      <c r="F284" s="109" t="s">
        <v>12</v>
      </c>
    </row>
    <row r="285" spans="2:6" ht="12.5">
      <c r="B285" s="34">
        <v>45775.718773148146</v>
      </c>
      <c r="C285" s="107">
        <v>39</v>
      </c>
      <c r="D285" s="108">
        <v>18.09</v>
      </c>
      <c r="E285" s="108">
        <v>705.51</v>
      </c>
      <c r="F285" s="109" t="s">
        <v>12</v>
      </c>
    </row>
    <row r="286" spans="2:6" ht="12.5">
      <c r="B286" s="34">
        <v>45775.722256944442</v>
      </c>
      <c r="C286" s="107">
        <v>67</v>
      </c>
      <c r="D286" s="108">
        <v>18.079999999999998</v>
      </c>
      <c r="E286" s="108">
        <v>1211.3599999999999</v>
      </c>
      <c r="F286" s="109" t="s">
        <v>12</v>
      </c>
    </row>
    <row r="287" spans="2:6" ht="12.5">
      <c r="B287" s="34">
        <v>45775.723182870373</v>
      </c>
      <c r="C287" s="107">
        <v>100</v>
      </c>
      <c r="D287" s="108">
        <v>18.09</v>
      </c>
      <c r="E287" s="108">
        <v>1809</v>
      </c>
      <c r="F287" s="109" t="s">
        <v>12</v>
      </c>
    </row>
    <row r="288" spans="2:6" ht="12.5">
      <c r="B288" s="34">
        <v>45775.723182870373</v>
      </c>
      <c r="C288" s="107">
        <v>133</v>
      </c>
      <c r="D288" s="108">
        <v>18.09</v>
      </c>
      <c r="E288" s="108">
        <v>2405.9699999999998</v>
      </c>
      <c r="F288" s="109" t="s">
        <v>12</v>
      </c>
    </row>
    <row r="289" spans="2:6" ht="12.5">
      <c r="B289" s="34">
        <v>45775.723287037035</v>
      </c>
      <c r="C289" s="107">
        <v>83</v>
      </c>
      <c r="D289" s="108">
        <v>18.09</v>
      </c>
      <c r="E289" s="108">
        <v>1501.47</v>
      </c>
      <c r="F289" s="109" t="s">
        <v>12</v>
      </c>
    </row>
    <row r="290" spans="2:6" ht="12.5">
      <c r="B290" s="34">
        <v>45775.723287037035</v>
      </c>
      <c r="C290" s="107">
        <v>247</v>
      </c>
      <c r="D290" s="108">
        <v>18.09</v>
      </c>
      <c r="E290" s="108">
        <v>4468.2299999999996</v>
      </c>
      <c r="F290" s="109" t="s">
        <v>12</v>
      </c>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C2EE-12A6-46E6-9F9C-38EECF95CC5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45772</v>
      </c>
      <c r="C15" s="59">
        <f>SUMIF(F20:F5000,F15,C20:C5000)</f>
        <v>41500</v>
      </c>
      <c r="D15" s="60">
        <f>E15/C15</f>
        <v>17.826510843373494</v>
      </c>
      <c r="E15" s="60">
        <f>SUMIF(F20:F5000,F15,E20:E5000)</f>
        <v>739800.20000000007</v>
      </c>
      <c r="F15" s="61" t="s">
        <v>12</v>
      </c>
    </row>
    <row r="16" spans="2:10">
      <c r="B16" s="26">
        <v>45772</v>
      </c>
      <c r="C16" s="59">
        <f>SUMIF(F20:F5001,F16,C20:C5001)</f>
        <v>0</v>
      </c>
      <c r="D16" s="60">
        <v>0</v>
      </c>
      <c r="E16" s="60">
        <f>SUMIF(F20:F5001,F16,E20:E5001)</f>
        <v>0</v>
      </c>
      <c r="F16" s="61" t="s">
        <v>22</v>
      </c>
    </row>
    <row r="17" spans="2:12" ht="12.5">
      <c r="B17" s="26">
        <v>45772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45772.380428240744</v>
      </c>
      <c r="C20" s="107">
        <v>266</v>
      </c>
      <c r="D20" s="108">
        <v>17.75</v>
      </c>
      <c r="E20" s="108">
        <v>4721.5</v>
      </c>
      <c r="F20" s="109" t="s">
        <v>12</v>
      </c>
      <c r="G20" s="87"/>
      <c r="H20" s="86"/>
      <c r="I20" s="86"/>
      <c r="J20" s="86"/>
      <c r="K20" s="86"/>
    </row>
    <row r="21" spans="2:12" ht="12.5">
      <c r="B21" s="34">
        <v>45772.380428240744</v>
      </c>
      <c r="C21" s="107">
        <v>121</v>
      </c>
      <c r="D21" s="108">
        <v>17.73</v>
      </c>
      <c r="E21" s="108">
        <v>2145.33</v>
      </c>
      <c r="F21" s="109" t="s">
        <v>12</v>
      </c>
    </row>
    <row r="22" spans="2:12" ht="12.5">
      <c r="B22" s="34">
        <v>45772.382418981484</v>
      </c>
      <c r="C22" s="107">
        <v>210</v>
      </c>
      <c r="D22" s="108">
        <v>17.8</v>
      </c>
      <c r="E22" s="108">
        <v>3738</v>
      </c>
      <c r="F22" s="109" t="s">
        <v>12</v>
      </c>
    </row>
    <row r="23" spans="2:12" ht="12.5">
      <c r="B23" s="34">
        <v>45772.384155092594</v>
      </c>
      <c r="C23" s="107">
        <v>249</v>
      </c>
      <c r="D23" s="108">
        <v>17.79</v>
      </c>
      <c r="E23" s="108">
        <v>4429.71</v>
      </c>
      <c r="F23" s="109" t="s">
        <v>12</v>
      </c>
    </row>
    <row r="24" spans="2:12" ht="12.5">
      <c r="B24" s="34">
        <v>45772.384155092594</v>
      </c>
      <c r="C24" s="107">
        <v>209</v>
      </c>
      <c r="D24" s="108">
        <v>17.79</v>
      </c>
      <c r="E24" s="108">
        <v>3718.1099999999997</v>
      </c>
      <c r="F24" s="109" t="s">
        <v>12</v>
      </c>
    </row>
    <row r="25" spans="2:12" ht="12.5">
      <c r="B25" s="34">
        <v>45772.384155092594</v>
      </c>
      <c r="C25" s="107">
        <v>36</v>
      </c>
      <c r="D25" s="108">
        <v>17.79</v>
      </c>
      <c r="E25" s="108">
        <v>640.43999999999994</v>
      </c>
      <c r="F25" s="109" t="s">
        <v>12</v>
      </c>
    </row>
    <row r="26" spans="2:12" ht="12.5">
      <c r="B26" s="34">
        <v>45772.384155092594</v>
      </c>
      <c r="C26" s="107">
        <v>15</v>
      </c>
      <c r="D26" s="108">
        <v>17.79</v>
      </c>
      <c r="E26" s="108">
        <v>266.84999999999997</v>
      </c>
      <c r="F26" s="109" t="s">
        <v>12</v>
      </c>
    </row>
    <row r="27" spans="2:12" ht="12.5">
      <c r="B27" s="34">
        <v>45772.384155092594</v>
      </c>
      <c r="C27" s="107">
        <v>194</v>
      </c>
      <c r="D27" s="108">
        <v>17.79</v>
      </c>
      <c r="E27" s="108">
        <v>3451.2599999999998</v>
      </c>
      <c r="F27" s="109" t="s">
        <v>12</v>
      </c>
    </row>
    <row r="28" spans="2:12" ht="12.5">
      <c r="B28" s="34">
        <v>45772.385509259257</v>
      </c>
      <c r="C28" s="107">
        <v>193</v>
      </c>
      <c r="D28" s="108">
        <v>17.760000000000002</v>
      </c>
      <c r="E28" s="108">
        <v>3427.6800000000003</v>
      </c>
      <c r="F28" s="109" t="s">
        <v>12</v>
      </c>
    </row>
    <row r="29" spans="2:12" ht="12.5">
      <c r="B29" s="34">
        <v>45772.386319444442</v>
      </c>
      <c r="C29" s="107">
        <v>70</v>
      </c>
      <c r="D29" s="108">
        <v>17.75</v>
      </c>
      <c r="E29" s="108">
        <v>1242.5</v>
      </c>
      <c r="F29" s="109" t="s">
        <v>12</v>
      </c>
    </row>
    <row r="30" spans="2:12" ht="12.5">
      <c r="B30" s="34">
        <v>45772.387615740743</v>
      </c>
      <c r="C30" s="107">
        <v>226</v>
      </c>
      <c r="D30" s="108">
        <v>17.760000000000002</v>
      </c>
      <c r="E30" s="108">
        <v>4013.76</v>
      </c>
      <c r="F30" s="109" t="s">
        <v>12</v>
      </c>
    </row>
    <row r="31" spans="2:12" ht="12.5">
      <c r="B31" s="34">
        <v>45772.390127314815</v>
      </c>
      <c r="C31" s="107">
        <v>119</v>
      </c>
      <c r="D31" s="108">
        <v>17.75</v>
      </c>
      <c r="E31" s="108">
        <v>2112.25</v>
      </c>
      <c r="F31" s="109" t="s">
        <v>12</v>
      </c>
    </row>
    <row r="32" spans="2:12" ht="12.5">
      <c r="B32" s="34">
        <v>45772.390127314815</v>
      </c>
      <c r="C32" s="107">
        <v>119</v>
      </c>
      <c r="D32" s="108">
        <v>17.75</v>
      </c>
      <c r="E32" s="108">
        <v>2112.25</v>
      </c>
      <c r="F32" s="109" t="s">
        <v>12</v>
      </c>
    </row>
    <row r="33" spans="2:6" ht="12.5">
      <c r="B33" s="34">
        <v>45772.391805555555</v>
      </c>
      <c r="C33" s="107">
        <v>3</v>
      </c>
      <c r="D33" s="108">
        <v>17.78</v>
      </c>
      <c r="E33" s="108">
        <v>53.34</v>
      </c>
      <c r="F33" s="109" t="s">
        <v>12</v>
      </c>
    </row>
    <row r="34" spans="2:6" ht="12.5">
      <c r="B34" s="34">
        <v>45772.391805555555</v>
      </c>
      <c r="C34" s="107">
        <v>229</v>
      </c>
      <c r="D34" s="108">
        <v>17.78</v>
      </c>
      <c r="E34" s="108">
        <v>4071.6200000000003</v>
      </c>
      <c r="F34" s="109" t="s">
        <v>12</v>
      </c>
    </row>
    <row r="35" spans="2:6" ht="12.5">
      <c r="B35" s="34">
        <v>45772.395868055559</v>
      </c>
      <c r="C35" s="107">
        <v>228</v>
      </c>
      <c r="D35" s="108">
        <v>17.829999999999998</v>
      </c>
      <c r="E35" s="108">
        <v>4065.24</v>
      </c>
      <c r="F35" s="109" t="s">
        <v>12</v>
      </c>
    </row>
    <row r="36" spans="2:6" ht="12.5">
      <c r="B36" s="34">
        <v>45772.395949074074</v>
      </c>
      <c r="C36" s="107">
        <v>202</v>
      </c>
      <c r="D36" s="108">
        <v>17.82</v>
      </c>
      <c r="E36" s="108">
        <v>3599.64</v>
      </c>
      <c r="F36" s="109" t="s">
        <v>12</v>
      </c>
    </row>
    <row r="37" spans="2:6" ht="12.5">
      <c r="B37" s="34">
        <v>45772.39744212963</v>
      </c>
      <c r="C37" s="107">
        <v>28</v>
      </c>
      <c r="D37" s="108">
        <v>17.829999999999998</v>
      </c>
      <c r="E37" s="108">
        <v>499.23999999999995</v>
      </c>
      <c r="F37" s="109" t="s">
        <v>12</v>
      </c>
    </row>
    <row r="38" spans="2:6" ht="12.5">
      <c r="B38" s="34">
        <v>45772.39744212963</v>
      </c>
      <c r="C38" s="107">
        <v>172</v>
      </c>
      <c r="D38" s="108">
        <v>17.829999999999998</v>
      </c>
      <c r="E38" s="108">
        <v>3066.7599999999998</v>
      </c>
      <c r="F38" s="109" t="s">
        <v>12</v>
      </c>
    </row>
    <row r="39" spans="2:6" ht="12.5">
      <c r="B39" s="34">
        <v>45772.397453703707</v>
      </c>
      <c r="C39" s="107">
        <v>25</v>
      </c>
      <c r="D39" s="108">
        <v>17.829999999999998</v>
      </c>
      <c r="E39" s="108">
        <v>445.74999999999994</v>
      </c>
      <c r="F39" s="109" t="s">
        <v>12</v>
      </c>
    </row>
    <row r="40" spans="2:6" ht="12.5">
      <c r="B40" s="34">
        <v>45772.398773148147</v>
      </c>
      <c r="C40" s="107">
        <v>209</v>
      </c>
      <c r="D40" s="108">
        <v>17.829999999999998</v>
      </c>
      <c r="E40" s="108">
        <v>3726.47</v>
      </c>
      <c r="F40" s="109" t="s">
        <v>12</v>
      </c>
    </row>
    <row r="41" spans="2:6" ht="12.5">
      <c r="B41" s="34">
        <v>45772.407986111109</v>
      </c>
      <c r="C41" s="107">
        <v>421</v>
      </c>
      <c r="D41" s="108">
        <v>17.93</v>
      </c>
      <c r="E41" s="108">
        <v>7548.53</v>
      </c>
      <c r="F41" s="109" t="s">
        <v>12</v>
      </c>
    </row>
    <row r="42" spans="2:6" ht="12.5">
      <c r="B42" s="34">
        <v>45772.408159722225</v>
      </c>
      <c r="C42" s="107">
        <v>28</v>
      </c>
      <c r="D42" s="108">
        <v>17.91</v>
      </c>
      <c r="E42" s="108">
        <v>501.48</v>
      </c>
      <c r="F42" s="109" t="s">
        <v>12</v>
      </c>
    </row>
    <row r="43" spans="2:6" ht="12.5">
      <c r="B43" s="34">
        <v>45772.408159722225</v>
      </c>
      <c r="C43" s="107">
        <v>92</v>
      </c>
      <c r="D43" s="108">
        <v>17.91</v>
      </c>
      <c r="E43" s="108">
        <v>1647.72</v>
      </c>
      <c r="F43" s="109" t="s">
        <v>12</v>
      </c>
    </row>
    <row r="44" spans="2:6" ht="12.5">
      <c r="B44" s="34">
        <v>45772.408159722225</v>
      </c>
      <c r="C44" s="107">
        <v>152</v>
      </c>
      <c r="D44" s="108">
        <v>17.91</v>
      </c>
      <c r="E44" s="108">
        <v>2722.32</v>
      </c>
      <c r="F44" s="109" t="s">
        <v>12</v>
      </c>
    </row>
    <row r="45" spans="2:6" ht="12.5">
      <c r="B45" s="34">
        <v>45772.409907407404</v>
      </c>
      <c r="C45" s="107">
        <v>48</v>
      </c>
      <c r="D45" s="108">
        <v>17.91</v>
      </c>
      <c r="E45" s="108">
        <v>859.68000000000006</v>
      </c>
      <c r="F45" s="109" t="s">
        <v>12</v>
      </c>
    </row>
    <row r="46" spans="2:6" ht="12.5">
      <c r="B46" s="34">
        <v>45772.409907407404</v>
      </c>
      <c r="C46" s="107">
        <v>92</v>
      </c>
      <c r="D46" s="108">
        <v>17.91</v>
      </c>
      <c r="E46" s="108">
        <v>1647.72</v>
      </c>
      <c r="F46" s="109" t="s">
        <v>12</v>
      </c>
    </row>
    <row r="47" spans="2:6" ht="12.5">
      <c r="B47" s="34">
        <v>45772.409907407404</v>
      </c>
      <c r="C47" s="107">
        <v>92</v>
      </c>
      <c r="D47" s="108">
        <v>17.91</v>
      </c>
      <c r="E47" s="108">
        <v>1647.72</v>
      </c>
      <c r="F47" s="109" t="s">
        <v>12</v>
      </c>
    </row>
    <row r="48" spans="2:6" ht="12.5">
      <c r="B48" s="34">
        <v>45772.409942129627</v>
      </c>
      <c r="C48" s="107">
        <v>192</v>
      </c>
      <c r="D48" s="108">
        <v>17.899999999999999</v>
      </c>
      <c r="E48" s="108">
        <v>3436.7999999999997</v>
      </c>
      <c r="F48" s="109" t="s">
        <v>12</v>
      </c>
    </row>
    <row r="49" spans="2:6" ht="12.5">
      <c r="B49" s="34">
        <v>45772.415671296294</v>
      </c>
      <c r="C49" s="107">
        <v>225</v>
      </c>
      <c r="D49" s="108">
        <v>17.899999999999999</v>
      </c>
      <c r="E49" s="108">
        <v>4027.4999999999995</v>
      </c>
      <c r="F49" s="109" t="s">
        <v>12</v>
      </c>
    </row>
    <row r="50" spans="2:6" ht="12.5">
      <c r="B50" s="34">
        <v>45772.416192129633</v>
      </c>
      <c r="C50" s="107">
        <v>45</v>
      </c>
      <c r="D50" s="108">
        <v>17.89</v>
      </c>
      <c r="E50" s="108">
        <v>805.05000000000007</v>
      </c>
      <c r="F50" s="109" t="s">
        <v>12</v>
      </c>
    </row>
    <row r="51" spans="2:6" ht="12.5">
      <c r="B51" s="34">
        <v>45772.416192129633</v>
      </c>
      <c r="C51" s="107">
        <v>193</v>
      </c>
      <c r="D51" s="108">
        <v>17.89</v>
      </c>
      <c r="E51" s="108">
        <v>3452.77</v>
      </c>
      <c r="F51" s="109" t="s">
        <v>12</v>
      </c>
    </row>
    <row r="52" spans="2:6" ht="12.5">
      <c r="B52" s="34">
        <v>45772.421712962961</v>
      </c>
      <c r="C52" s="107">
        <v>50</v>
      </c>
      <c r="D52" s="108">
        <v>17.93</v>
      </c>
      <c r="E52" s="108">
        <v>896.5</v>
      </c>
      <c r="F52" s="109" t="s">
        <v>12</v>
      </c>
    </row>
    <row r="53" spans="2:6" ht="12.5">
      <c r="B53" s="34">
        <v>45772.423831018517</v>
      </c>
      <c r="C53" s="107">
        <v>168</v>
      </c>
      <c r="D53" s="108">
        <v>17.93</v>
      </c>
      <c r="E53" s="108">
        <v>3012.24</v>
      </c>
      <c r="F53" s="109" t="s">
        <v>12</v>
      </c>
    </row>
    <row r="54" spans="2:6" ht="12.5">
      <c r="B54" s="34">
        <v>45772.424733796295</v>
      </c>
      <c r="C54" s="107">
        <v>202</v>
      </c>
      <c r="D54" s="108">
        <v>17.93</v>
      </c>
      <c r="E54" s="108">
        <v>3621.86</v>
      </c>
      <c r="F54" s="109" t="s">
        <v>12</v>
      </c>
    </row>
    <row r="55" spans="2:6" ht="12.5">
      <c r="B55" s="34">
        <v>45772.424733796295</v>
      </c>
      <c r="C55" s="107">
        <v>21</v>
      </c>
      <c r="D55" s="108">
        <v>17.93</v>
      </c>
      <c r="E55" s="108">
        <v>376.53</v>
      </c>
      <c r="F55" s="109" t="s">
        <v>12</v>
      </c>
    </row>
    <row r="56" spans="2:6" ht="12.5">
      <c r="B56" s="34">
        <v>45772.424733796295</v>
      </c>
      <c r="C56" s="107">
        <v>216</v>
      </c>
      <c r="D56" s="108">
        <v>17.93</v>
      </c>
      <c r="E56" s="108">
        <v>3872.88</v>
      </c>
      <c r="F56" s="109" t="s">
        <v>12</v>
      </c>
    </row>
    <row r="57" spans="2:6" ht="12.5">
      <c r="B57" s="34">
        <v>45772.424745370372</v>
      </c>
      <c r="C57" s="107">
        <v>229</v>
      </c>
      <c r="D57" s="108">
        <v>17.920000000000002</v>
      </c>
      <c r="E57" s="108">
        <v>4103.68</v>
      </c>
      <c r="F57" s="109" t="s">
        <v>12</v>
      </c>
    </row>
    <row r="58" spans="2:6" ht="12.5">
      <c r="B58" s="34">
        <v>45772.430324074077</v>
      </c>
      <c r="C58" s="107">
        <v>266</v>
      </c>
      <c r="D58" s="108">
        <v>17.88</v>
      </c>
      <c r="E58" s="108">
        <v>4756.08</v>
      </c>
      <c r="F58" s="109" t="s">
        <v>12</v>
      </c>
    </row>
    <row r="59" spans="2:6" ht="12.5">
      <c r="B59" s="34">
        <v>45772.43173611111</v>
      </c>
      <c r="C59" s="107">
        <v>199</v>
      </c>
      <c r="D59" s="108">
        <v>17.87</v>
      </c>
      <c r="E59" s="108">
        <v>3556.13</v>
      </c>
      <c r="F59" s="109" t="s">
        <v>12</v>
      </c>
    </row>
    <row r="60" spans="2:6" ht="12.5">
      <c r="B60" s="34">
        <v>45772.436712962961</v>
      </c>
      <c r="C60" s="107">
        <v>25</v>
      </c>
      <c r="D60" s="108">
        <v>17.87</v>
      </c>
      <c r="E60" s="108">
        <v>446.75</v>
      </c>
      <c r="F60" s="109" t="s">
        <v>12</v>
      </c>
    </row>
    <row r="61" spans="2:6" ht="12.5">
      <c r="B61" s="34">
        <v>45772.438425925924</v>
      </c>
      <c r="C61" s="107">
        <v>76</v>
      </c>
      <c r="D61" s="108">
        <v>17.88</v>
      </c>
      <c r="E61" s="108">
        <v>1358.8799999999999</v>
      </c>
      <c r="F61" s="109" t="s">
        <v>12</v>
      </c>
    </row>
    <row r="62" spans="2:6" ht="12.5">
      <c r="B62" s="34">
        <v>45772.438425925924</v>
      </c>
      <c r="C62" s="107">
        <v>113</v>
      </c>
      <c r="D62" s="108">
        <v>17.88</v>
      </c>
      <c r="E62" s="108">
        <v>2020.4399999999998</v>
      </c>
      <c r="F62" s="109" t="s">
        <v>12</v>
      </c>
    </row>
    <row r="63" spans="2:6" ht="12.5">
      <c r="B63" s="34">
        <v>45772.438425925924</v>
      </c>
      <c r="C63" s="107">
        <v>113</v>
      </c>
      <c r="D63" s="108">
        <v>17.88</v>
      </c>
      <c r="E63" s="108">
        <v>2020.4399999999998</v>
      </c>
      <c r="F63" s="109" t="s">
        <v>12</v>
      </c>
    </row>
    <row r="64" spans="2:6" ht="12.5">
      <c r="B64" s="34">
        <v>45772.44425925926</v>
      </c>
      <c r="C64" s="107">
        <v>267</v>
      </c>
      <c r="D64" s="108">
        <v>17.86</v>
      </c>
      <c r="E64" s="108">
        <v>4768.62</v>
      </c>
      <c r="F64" s="109" t="s">
        <v>12</v>
      </c>
    </row>
    <row r="65" spans="2:6" ht="12.5">
      <c r="B65" s="34">
        <v>45772.44425925926</v>
      </c>
      <c r="C65" s="107">
        <v>235</v>
      </c>
      <c r="D65" s="108">
        <v>17.86</v>
      </c>
      <c r="E65" s="108">
        <v>4197.0999999999995</v>
      </c>
      <c r="F65" s="109" t="s">
        <v>12</v>
      </c>
    </row>
    <row r="66" spans="2:6" ht="12.5">
      <c r="B66" s="34">
        <v>45772.444490740738</v>
      </c>
      <c r="C66" s="107">
        <v>67</v>
      </c>
      <c r="D66" s="108">
        <v>17.850000000000001</v>
      </c>
      <c r="E66" s="108">
        <v>1195.95</v>
      </c>
      <c r="F66" s="109" t="s">
        <v>12</v>
      </c>
    </row>
    <row r="67" spans="2:6" ht="12.5">
      <c r="B67" s="34">
        <v>45772.444490740738</v>
      </c>
      <c r="C67" s="107">
        <v>150</v>
      </c>
      <c r="D67" s="108">
        <v>17.850000000000001</v>
      </c>
      <c r="E67" s="108">
        <v>2677.5</v>
      </c>
      <c r="F67" s="109" t="s">
        <v>12</v>
      </c>
    </row>
    <row r="68" spans="2:6" ht="12.5">
      <c r="B68" s="34">
        <v>45772.446469907409</v>
      </c>
      <c r="C68" s="107">
        <v>116</v>
      </c>
      <c r="D68" s="108">
        <v>17.829999999999998</v>
      </c>
      <c r="E68" s="108">
        <v>2068.2799999999997</v>
      </c>
      <c r="F68" s="109" t="s">
        <v>12</v>
      </c>
    </row>
    <row r="69" spans="2:6" ht="12.5">
      <c r="B69" s="34">
        <v>45772.446469907409</v>
      </c>
      <c r="C69" s="107">
        <v>105</v>
      </c>
      <c r="D69" s="108">
        <v>17.829999999999998</v>
      </c>
      <c r="E69" s="108">
        <v>1872.1499999999999</v>
      </c>
      <c r="F69" s="109" t="s">
        <v>12</v>
      </c>
    </row>
    <row r="70" spans="2:6" ht="12.5">
      <c r="B70" s="34">
        <v>45772.450185185182</v>
      </c>
      <c r="C70" s="107">
        <v>218</v>
      </c>
      <c r="D70" s="108">
        <v>17.829999999999998</v>
      </c>
      <c r="E70" s="108">
        <v>3886.9399999999996</v>
      </c>
      <c r="F70" s="109" t="s">
        <v>12</v>
      </c>
    </row>
    <row r="71" spans="2:6" ht="12.5">
      <c r="B71" s="34">
        <v>45772.458680555559</v>
      </c>
      <c r="C71" s="107">
        <v>75</v>
      </c>
      <c r="D71" s="108">
        <v>17.829999999999998</v>
      </c>
      <c r="E71" s="108">
        <v>1337.2499999999998</v>
      </c>
      <c r="F71" s="109" t="s">
        <v>12</v>
      </c>
    </row>
    <row r="72" spans="2:6" ht="12.5">
      <c r="B72" s="34">
        <v>45772.458680555559</v>
      </c>
      <c r="C72" s="107">
        <v>145</v>
      </c>
      <c r="D72" s="108">
        <v>17.829999999999998</v>
      </c>
      <c r="E72" s="108">
        <v>2585.35</v>
      </c>
      <c r="F72" s="109" t="s">
        <v>12</v>
      </c>
    </row>
    <row r="73" spans="2:6" ht="12.5">
      <c r="B73" s="34">
        <v>45772.461192129631</v>
      </c>
      <c r="C73" s="107">
        <v>194</v>
      </c>
      <c r="D73" s="108">
        <v>17.82</v>
      </c>
      <c r="E73" s="108">
        <v>3457.08</v>
      </c>
      <c r="F73" s="109" t="s">
        <v>12</v>
      </c>
    </row>
    <row r="74" spans="2:6" ht="12.5">
      <c r="B74" s="34">
        <v>45772.462326388886</v>
      </c>
      <c r="C74" s="107">
        <v>23</v>
      </c>
      <c r="D74" s="108">
        <v>17.82</v>
      </c>
      <c r="E74" s="108">
        <v>409.86</v>
      </c>
      <c r="F74" s="109" t="s">
        <v>12</v>
      </c>
    </row>
    <row r="75" spans="2:6" ht="12.5">
      <c r="B75" s="34">
        <v>45772.464004629626</v>
      </c>
      <c r="C75" s="107">
        <v>238</v>
      </c>
      <c r="D75" s="108">
        <v>17.82</v>
      </c>
      <c r="E75" s="108">
        <v>4241.16</v>
      </c>
      <c r="F75" s="109" t="s">
        <v>12</v>
      </c>
    </row>
    <row r="76" spans="2:6" ht="12.5">
      <c r="B76" s="34">
        <v>45772.467245370368</v>
      </c>
      <c r="C76" s="107">
        <v>367</v>
      </c>
      <c r="D76" s="108">
        <v>17.82</v>
      </c>
      <c r="E76" s="108">
        <v>6539.9400000000005</v>
      </c>
      <c r="F76" s="109" t="s">
        <v>12</v>
      </c>
    </row>
    <row r="77" spans="2:6" ht="12.5">
      <c r="B77" s="34">
        <v>45772.468194444446</v>
      </c>
      <c r="C77" s="107">
        <v>78</v>
      </c>
      <c r="D77" s="108">
        <v>17.809999999999999</v>
      </c>
      <c r="E77" s="108">
        <v>1389.1799999999998</v>
      </c>
      <c r="F77" s="109" t="s">
        <v>12</v>
      </c>
    </row>
    <row r="78" spans="2:6" ht="12.5">
      <c r="B78" s="34">
        <v>45772.468194444446</v>
      </c>
      <c r="C78" s="107">
        <v>192</v>
      </c>
      <c r="D78" s="108">
        <v>17.809999999999999</v>
      </c>
      <c r="E78" s="108">
        <v>3419.5199999999995</v>
      </c>
      <c r="F78" s="109" t="s">
        <v>12</v>
      </c>
    </row>
    <row r="79" spans="2:6" ht="12.5">
      <c r="B79" s="34">
        <v>45772.468194444446</v>
      </c>
      <c r="C79" s="107">
        <v>192</v>
      </c>
      <c r="D79" s="108">
        <v>17.809999999999999</v>
      </c>
      <c r="E79" s="108">
        <v>3419.5199999999995</v>
      </c>
      <c r="F79" s="109" t="s">
        <v>12</v>
      </c>
    </row>
    <row r="80" spans="2:6" ht="12.5">
      <c r="B80" s="34">
        <v>45772.471550925926</v>
      </c>
      <c r="C80" s="107">
        <v>234</v>
      </c>
      <c r="D80" s="108">
        <v>17.8</v>
      </c>
      <c r="E80" s="108">
        <v>4165.2</v>
      </c>
      <c r="F80" s="109" t="s">
        <v>12</v>
      </c>
    </row>
    <row r="81" spans="2:6" ht="12.5">
      <c r="B81" s="34">
        <v>45772.479351851849</v>
      </c>
      <c r="C81" s="107">
        <v>228</v>
      </c>
      <c r="D81" s="108">
        <v>17.809999999999999</v>
      </c>
      <c r="E81" s="108">
        <v>4060.68</v>
      </c>
      <c r="F81" s="109" t="s">
        <v>12</v>
      </c>
    </row>
    <row r="82" spans="2:6" ht="12.5">
      <c r="B82" s="34">
        <v>45772.479351851849</v>
      </c>
      <c r="C82" s="107">
        <v>244</v>
      </c>
      <c r="D82" s="108">
        <v>17.8</v>
      </c>
      <c r="E82" s="108">
        <v>4343.2</v>
      </c>
      <c r="F82" s="109" t="s">
        <v>12</v>
      </c>
    </row>
    <row r="83" spans="2:6" ht="12.5">
      <c r="B83" s="34">
        <v>45772.47997685185</v>
      </c>
      <c r="C83" s="107">
        <v>24</v>
      </c>
      <c r="D83" s="108">
        <v>17.8</v>
      </c>
      <c r="E83" s="108">
        <v>427.20000000000005</v>
      </c>
      <c r="F83" s="109" t="s">
        <v>12</v>
      </c>
    </row>
    <row r="84" spans="2:6" ht="12.5">
      <c r="B84" s="34">
        <v>45772.482835648145</v>
      </c>
      <c r="C84" s="107">
        <v>43</v>
      </c>
      <c r="D84" s="108">
        <v>17.829999999999998</v>
      </c>
      <c r="E84" s="108">
        <v>766.68999999999994</v>
      </c>
      <c r="F84" s="109" t="s">
        <v>12</v>
      </c>
    </row>
    <row r="85" spans="2:6" ht="12.5">
      <c r="B85" s="34">
        <v>45772.482835648145</v>
      </c>
      <c r="C85" s="107">
        <v>46</v>
      </c>
      <c r="D85" s="108">
        <v>17.829999999999998</v>
      </c>
      <c r="E85" s="108">
        <v>820.18</v>
      </c>
      <c r="F85" s="109" t="s">
        <v>12</v>
      </c>
    </row>
    <row r="86" spans="2:6" ht="12.5">
      <c r="B86" s="34">
        <v>45772.482835648145</v>
      </c>
      <c r="C86" s="107">
        <v>47</v>
      </c>
      <c r="D86" s="108">
        <v>17.829999999999998</v>
      </c>
      <c r="E86" s="108">
        <v>838.00999999999988</v>
      </c>
      <c r="F86" s="109" t="s">
        <v>12</v>
      </c>
    </row>
    <row r="87" spans="2:6" ht="12.5">
      <c r="B87" s="34">
        <v>45772.484050925923</v>
      </c>
      <c r="C87" s="107">
        <v>59</v>
      </c>
      <c r="D87" s="108">
        <v>17.809999999999999</v>
      </c>
      <c r="E87" s="108">
        <v>1050.79</v>
      </c>
      <c r="F87" s="109" t="s">
        <v>12</v>
      </c>
    </row>
    <row r="88" spans="2:6" ht="12.5">
      <c r="B88" s="34">
        <v>45772.484050925923</v>
      </c>
      <c r="C88" s="107">
        <v>165</v>
      </c>
      <c r="D88" s="108">
        <v>17.809999999999999</v>
      </c>
      <c r="E88" s="108">
        <v>2938.6499999999996</v>
      </c>
      <c r="F88" s="109" t="s">
        <v>12</v>
      </c>
    </row>
    <row r="89" spans="2:6" ht="12.5">
      <c r="B89" s="34">
        <v>45772.486840277779</v>
      </c>
      <c r="C89" s="107">
        <v>163</v>
      </c>
      <c r="D89" s="108">
        <v>17.82</v>
      </c>
      <c r="E89" s="108">
        <v>2904.66</v>
      </c>
      <c r="F89" s="109" t="s">
        <v>12</v>
      </c>
    </row>
    <row r="90" spans="2:6" ht="12.5">
      <c r="B90" s="34">
        <v>45772.487500000003</v>
      </c>
      <c r="C90" s="107">
        <v>67</v>
      </c>
      <c r="D90" s="108">
        <v>17.82</v>
      </c>
      <c r="E90" s="108">
        <v>1193.94</v>
      </c>
      <c r="F90" s="109" t="s">
        <v>12</v>
      </c>
    </row>
    <row r="91" spans="2:6" ht="12.5">
      <c r="B91" s="34">
        <v>45772.493287037039</v>
      </c>
      <c r="C91" s="107">
        <v>236</v>
      </c>
      <c r="D91" s="108">
        <v>17.82</v>
      </c>
      <c r="E91" s="108">
        <v>4205.5200000000004</v>
      </c>
      <c r="F91" s="109" t="s">
        <v>12</v>
      </c>
    </row>
    <row r="92" spans="2:6" ht="12.5">
      <c r="B92" s="34">
        <v>45772.496087962965</v>
      </c>
      <c r="C92" s="107">
        <v>225</v>
      </c>
      <c r="D92" s="108">
        <v>17.82</v>
      </c>
      <c r="E92" s="108">
        <v>4009.5</v>
      </c>
      <c r="F92" s="109" t="s">
        <v>12</v>
      </c>
    </row>
    <row r="93" spans="2:6" ht="12.5">
      <c r="B93" s="34">
        <v>45772.498090277775</v>
      </c>
      <c r="C93" s="107">
        <v>206</v>
      </c>
      <c r="D93" s="108">
        <v>17.850000000000001</v>
      </c>
      <c r="E93" s="108">
        <v>3677.1000000000004</v>
      </c>
      <c r="F93" s="109" t="s">
        <v>12</v>
      </c>
    </row>
    <row r="94" spans="2:6" ht="12.5">
      <c r="B94" s="34">
        <v>45772.503483796296</v>
      </c>
      <c r="C94" s="107">
        <v>55</v>
      </c>
      <c r="D94" s="108">
        <v>17.82</v>
      </c>
      <c r="E94" s="108">
        <v>980.1</v>
      </c>
      <c r="F94" s="109" t="s">
        <v>12</v>
      </c>
    </row>
    <row r="95" spans="2:6" ht="12.5">
      <c r="B95" s="34">
        <v>45772.506041666667</v>
      </c>
      <c r="C95" s="107">
        <v>196</v>
      </c>
      <c r="D95" s="108">
        <v>17.829999999999998</v>
      </c>
      <c r="E95" s="108">
        <v>3494.68</v>
      </c>
      <c r="F95" s="109" t="s">
        <v>12</v>
      </c>
    </row>
    <row r="96" spans="2:6" ht="12.5">
      <c r="B96" s="34">
        <v>45772.512291666666</v>
      </c>
      <c r="C96" s="107">
        <v>247</v>
      </c>
      <c r="D96" s="108">
        <v>17.86</v>
      </c>
      <c r="E96" s="108">
        <v>4411.42</v>
      </c>
      <c r="F96" s="109" t="s">
        <v>12</v>
      </c>
    </row>
    <row r="97" spans="2:6" ht="12.5">
      <c r="B97" s="34">
        <v>45772.512314814812</v>
      </c>
      <c r="C97" s="107">
        <v>50</v>
      </c>
      <c r="D97" s="108">
        <v>17.850000000000001</v>
      </c>
      <c r="E97" s="108">
        <v>892.50000000000011</v>
      </c>
      <c r="F97" s="109" t="s">
        <v>12</v>
      </c>
    </row>
    <row r="98" spans="2:6" ht="12.5">
      <c r="B98" s="34">
        <v>45772.512465277781</v>
      </c>
      <c r="C98" s="107">
        <v>155</v>
      </c>
      <c r="D98" s="108">
        <v>17.850000000000001</v>
      </c>
      <c r="E98" s="108">
        <v>2766.75</v>
      </c>
      <c r="F98" s="109" t="s">
        <v>12</v>
      </c>
    </row>
    <row r="99" spans="2:6" ht="12.5">
      <c r="B99" s="34">
        <v>45772.512465277781</v>
      </c>
      <c r="C99" s="107">
        <v>193</v>
      </c>
      <c r="D99" s="108">
        <v>17.850000000000001</v>
      </c>
      <c r="E99" s="108">
        <v>3445.05</v>
      </c>
      <c r="F99" s="109" t="s">
        <v>12</v>
      </c>
    </row>
    <row r="100" spans="2:6" ht="12.5">
      <c r="B100" s="34">
        <v>45772.520474537036</v>
      </c>
      <c r="C100" s="107">
        <v>230</v>
      </c>
      <c r="D100" s="108">
        <v>17.84</v>
      </c>
      <c r="E100" s="108">
        <v>4103.2</v>
      </c>
      <c r="F100" s="109" t="s">
        <v>12</v>
      </c>
    </row>
    <row r="101" spans="2:6" ht="12.5">
      <c r="B101" s="34">
        <v>45772.522523148145</v>
      </c>
      <c r="C101" s="107">
        <v>211</v>
      </c>
      <c r="D101" s="108">
        <v>17.809999999999999</v>
      </c>
      <c r="E101" s="108">
        <v>3757.91</v>
      </c>
      <c r="F101" s="109" t="s">
        <v>12</v>
      </c>
    </row>
    <row r="102" spans="2:6" ht="12.5">
      <c r="B102" s="34">
        <v>45772.522569444445</v>
      </c>
      <c r="C102" s="107">
        <v>209</v>
      </c>
      <c r="D102" s="108">
        <v>17.8</v>
      </c>
      <c r="E102" s="108">
        <v>3720.2000000000003</v>
      </c>
      <c r="F102" s="109" t="s">
        <v>12</v>
      </c>
    </row>
    <row r="103" spans="2:6" ht="12.5">
      <c r="B103" s="34">
        <v>45772.522569444445</v>
      </c>
      <c r="C103" s="107">
        <v>139</v>
      </c>
      <c r="D103" s="108">
        <v>17.8</v>
      </c>
      <c r="E103" s="108">
        <v>2474.2000000000003</v>
      </c>
      <c r="F103" s="109" t="s">
        <v>12</v>
      </c>
    </row>
    <row r="104" spans="2:6" ht="12.5">
      <c r="B104" s="34">
        <v>45772.522569444445</v>
      </c>
      <c r="C104" s="107">
        <v>505</v>
      </c>
      <c r="D104" s="108">
        <v>17.8</v>
      </c>
      <c r="E104" s="108">
        <v>8989</v>
      </c>
      <c r="F104" s="109" t="s">
        <v>12</v>
      </c>
    </row>
    <row r="105" spans="2:6" ht="12.5">
      <c r="B105" s="34">
        <v>45772.522569444445</v>
      </c>
      <c r="C105" s="107">
        <v>156</v>
      </c>
      <c r="D105" s="108">
        <v>17.8</v>
      </c>
      <c r="E105" s="108">
        <v>2776.8</v>
      </c>
      <c r="F105" s="109" t="s">
        <v>12</v>
      </c>
    </row>
    <row r="106" spans="2:6" ht="12.5">
      <c r="B106" s="34">
        <v>45772.524942129632</v>
      </c>
      <c r="C106" s="107">
        <v>223</v>
      </c>
      <c r="D106" s="108">
        <v>17.77</v>
      </c>
      <c r="E106" s="108">
        <v>3962.71</v>
      </c>
      <c r="F106" s="109" t="s">
        <v>12</v>
      </c>
    </row>
    <row r="107" spans="2:6" ht="12.5">
      <c r="B107" s="34">
        <v>45772.530844907407</v>
      </c>
      <c r="C107" s="107">
        <v>237</v>
      </c>
      <c r="D107" s="108">
        <v>17.760000000000002</v>
      </c>
      <c r="E107" s="108">
        <v>4209.1200000000008</v>
      </c>
      <c r="F107" s="109" t="s">
        <v>12</v>
      </c>
    </row>
    <row r="108" spans="2:6" ht="12.5">
      <c r="B108" s="34">
        <v>45772.533391203702</v>
      </c>
      <c r="C108" s="107">
        <v>239</v>
      </c>
      <c r="D108" s="108">
        <v>17.73</v>
      </c>
      <c r="E108" s="108">
        <v>4237.47</v>
      </c>
      <c r="F108" s="109" t="s">
        <v>12</v>
      </c>
    </row>
    <row r="109" spans="2:6" ht="12.5">
      <c r="B109" s="34">
        <v>45772.544456018521</v>
      </c>
      <c r="C109" s="107">
        <v>275</v>
      </c>
      <c r="D109" s="108">
        <v>17.73</v>
      </c>
      <c r="E109" s="108">
        <v>4875.75</v>
      </c>
      <c r="F109" s="109" t="s">
        <v>12</v>
      </c>
    </row>
    <row r="110" spans="2:6" ht="12.5">
      <c r="B110" s="34">
        <v>45772.544456018521</v>
      </c>
      <c r="C110" s="107">
        <v>8</v>
      </c>
      <c r="D110" s="108">
        <v>17.73</v>
      </c>
      <c r="E110" s="108">
        <v>141.84</v>
      </c>
      <c r="F110" s="109" t="s">
        <v>12</v>
      </c>
    </row>
    <row r="111" spans="2:6" ht="12.5">
      <c r="B111" s="34">
        <v>45772.544456018521</v>
      </c>
      <c r="C111" s="107">
        <v>317</v>
      </c>
      <c r="D111" s="108">
        <v>17.73</v>
      </c>
      <c r="E111" s="108">
        <v>5620.41</v>
      </c>
      <c r="F111" s="109" t="s">
        <v>12</v>
      </c>
    </row>
    <row r="112" spans="2:6" ht="12.5">
      <c r="B112" s="34">
        <v>45772.547002314815</v>
      </c>
      <c r="C112" s="107">
        <v>204</v>
      </c>
      <c r="D112" s="108">
        <v>17.760000000000002</v>
      </c>
      <c r="E112" s="108">
        <v>3623.0400000000004</v>
      </c>
      <c r="F112" s="109" t="s">
        <v>12</v>
      </c>
    </row>
    <row r="113" spans="2:6" ht="12.5">
      <c r="B113" s="34">
        <v>45772.54724537037</v>
      </c>
      <c r="C113" s="107">
        <v>63</v>
      </c>
      <c r="D113" s="108">
        <v>17.760000000000002</v>
      </c>
      <c r="E113" s="108">
        <v>1118.8800000000001</v>
      </c>
      <c r="F113" s="109" t="s">
        <v>12</v>
      </c>
    </row>
    <row r="114" spans="2:6" ht="12.5">
      <c r="B114" s="34">
        <v>45772.54724537037</v>
      </c>
      <c r="C114" s="107">
        <v>41</v>
      </c>
      <c r="D114" s="108">
        <v>17.760000000000002</v>
      </c>
      <c r="E114" s="108">
        <v>728.16000000000008</v>
      </c>
      <c r="F114" s="109" t="s">
        <v>12</v>
      </c>
    </row>
    <row r="115" spans="2:6" ht="12.5">
      <c r="B115" s="34">
        <v>45772.54724537037</v>
      </c>
      <c r="C115" s="107">
        <v>50</v>
      </c>
      <c r="D115" s="108">
        <v>17.760000000000002</v>
      </c>
      <c r="E115" s="108">
        <v>888.00000000000011</v>
      </c>
      <c r="F115" s="109" t="s">
        <v>12</v>
      </c>
    </row>
    <row r="116" spans="2:6" ht="12.5">
      <c r="B116" s="34">
        <v>45772.54724537037</v>
      </c>
      <c r="C116" s="107">
        <v>47</v>
      </c>
      <c r="D116" s="108">
        <v>17.760000000000002</v>
      </c>
      <c r="E116" s="108">
        <v>834.72</v>
      </c>
      <c r="F116" s="109" t="s">
        <v>12</v>
      </c>
    </row>
    <row r="117" spans="2:6" ht="12.5">
      <c r="B117" s="34">
        <v>45772.552106481482</v>
      </c>
      <c r="C117" s="107">
        <v>79</v>
      </c>
      <c r="D117" s="108">
        <v>17.760000000000002</v>
      </c>
      <c r="E117" s="108">
        <v>1403.0400000000002</v>
      </c>
      <c r="F117" s="109" t="s">
        <v>12</v>
      </c>
    </row>
    <row r="118" spans="2:6" ht="12.5">
      <c r="B118" s="34">
        <v>45772.554108796299</v>
      </c>
      <c r="C118" s="107">
        <v>130</v>
      </c>
      <c r="D118" s="108">
        <v>17.760000000000002</v>
      </c>
      <c r="E118" s="108">
        <v>2308.8000000000002</v>
      </c>
      <c r="F118" s="109" t="s">
        <v>12</v>
      </c>
    </row>
    <row r="119" spans="2:6" ht="12.5">
      <c r="B119" s="34">
        <v>45772.554108796299</v>
      </c>
      <c r="C119" s="107">
        <v>231</v>
      </c>
      <c r="D119" s="108">
        <v>17.760000000000002</v>
      </c>
      <c r="E119" s="108">
        <v>4102.5600000000004</v>
      </c>
      <c r="F119" s="109" t="s">
        <v>12</v>
      </c>
    </row>
    <row r="120" spans="2:6" ht="12.5">
      <c r="B120" s="34">
        <v>45772.554108796299</v>
      </c>
      <c r="C120" s="107">
        <v>400</v>
      </c>
      <c r="D120" s="108">
        <v>17.760000000000002</v>
      </c>
      <c r="E120" s="108">
        <v>7104.0000000000009</v>
      </c>
      <c r="F120" s="109" t="s">
        <v>12</v>
      </c>
    </row>
    <row r="121" spans="2:6" ht="12.5">
      <c r="B121" s="34">
        <v>45772.556956018518</v>
      </c>
      <c r="C121" s="107">
        <v>198</v>
      </c>
      <c r="D121" s="108">
        <v>17.760000000000002</v>
      </c>
      <c r="E121" s="108">
        <v>3516.4800000000005</v>
      </c>
      <c r="F121" s="109" t="s">
        <v>12</v>
      </c>
    </row>
    <row r="122" spans="2:6" ht="12.5">
      <c r="B122" s="34">
        <v>45772.556956018518</v>
      </c>
      <c r="C122" s="107">
        <v>400</v>
      </c>
      <c r="D122" s="108">
        <v>17.760000000000002</v>
      </c>
      <c r="E122" s="108">
        <v>7104.0000000000009</v>
      </c>
      <c r="F122" s="109" t="s">
        <v>12</v>
      </c>
    </row>
    <row r="123" spans="2:6" ht="12.5">
      <c r="B123" s="34">
        <v>45772.559351851851</v>
      </c>
      <c r="C123" s="107">
        <v>287</v>
      </c>
      <c r="D123" s="108">
        <v>17.760000000000002</v>
      </c>
      <c r="E123" s="108">
        <v>5097.1200000000008</v>
      </c>
      <c r="F123" s="109" t="s">
        <v>12</v>
      </c>
    </row>
    <row r="124" spans="2:6" ht="12.5">
      <c r="B124" s="34">
        <v>45772.559745370374</v>
      </c>
      <c r="C124" s="107">
        <v>65</v>
      </c>
      <c r="D124" s="108">
        <v>17.760000000000002</v>
      </c>
      <c r="E124" s="108">
        <v>1154.4000000000001</v>
      </c>
      <c r="F124" s="109" t="s">
        <v>12</v>
      </c>
    </row>
    <row r="125" spans="2:6" ht="12.5">
      <c r="B125" s="34">
        <v>45772.559745370374</v>
      </c>
      <c r="C125" s="107">
        <v>157</v>
      </c>
      <c r="D125" s="108">
        <v>17.760000000000002</v>
      </c>
      <c r="E125" s="108">
        <v>2788.32</v>
      </c>
      <c r="F125" s="109" t="s">
        <v>12</v>
      </c>
    </row>
    <row r="126" spans="2:6" ht="12.5">
      <c r="B126" s="34">
        <v>45772.559745370374</v>
      </c>
      <c r="C126" s="107">
        <v>113</v>
      </c>
      <c r="D126" s="108">
        <v>17.760000000000002</v>
      </c>
      <c r="E126" s="108">
        <v>2006.88</v>
      </c>
      <c r="F126" s="109" t="s">
        <v>12</v>
      </c>
    </row>
    <row r="127" spans="2:6" ht="12.5">
      <c r="B127" s="34">
        <v>45772.567766203705</v>
      </c>
      <c r="C127" s="107">
        <v>202</v>
      </c>
      <c r="D127" s="108">
        <v>17.760000000000002</v>
      </c>
      <c r="E127" s="108">
        <v>3587.5200000000004</v>
      </c>
      <c r="F127" s="109" t="s">
        <v>12</v>
      </c>
    </row>
    <row r="128" spans="2:6" ht="12.5">
      <c r="B128" s="34">
        <v>45772.567766203705</v>
      </c>
      <c r="C128" s="107">
        <v>193</v>
      </c>
      <c r="D128" s="108">
        <v>17.760000000000002</v>
      </c>
      <c r="E128" s="108">
        <v>3427.6800000000003</v>
      </c>
      <c r="F128" s="109" t="s">
        <v>12</v>
      </c>
    </row>
    <row r="129" spans="2:6" ht="12.5">
      <c r="B129" s="34">
        <v>45772.57408564815</v>
      </c>
      <c r="C129" s="107">
        <v>44</v>
      </c>
      <c r="D129" s="108">
        <v>17.78</v>
      </c>
      <c r="E129" s="108">
        <v>782.32</v>
      </c>
      <c r="F129" s="109" t="s">
        <v>12</v>
      </c>
    </row>
    <row r="130" spans="2:6" ht="12.5">
      <c r="B130" s="34">
        <v>45772.57408564815</v>
      </c>
      <c r="C130" s="107">
        <v>9</v>
      </c>
      <c r="D130" s="108">
        <v>17.78</v>
      </c>
      <c r="E130" s="108">
        <v>160.02000000000001</v>
      </c>
      <c r="F130" s="109" t="s">
        <v>12</v>
      </c>
    </row>
    <row r="131" spans="2:6" ht="12.5">
      <c r="B131" s="34">
        <v>45772.57408564815</v>
      </c>
      <c r="C131" s="107">
        <v>47</v>
      </c>
      <c r="D131" s="108">
        <v>17.78</v>
      </c>
      <c r="E131" s="108">
        <v>835.66000000000008</v>
      </c>
      <c r="F131" s="109" t="s">
        <v>12</v>
      </c>
    </row>
    <row r="132" spans="2:6" ht="12.5">
      <c r="B132" s="34">
        <v>45772.57408564815</v>
      </c>
      <c r="C132" s="107">
        <v>42</v>
      </c>
      <c r="D132" s="108">
        <v>17.78</v>
      </c>
      <c r="E132" s="108">
        <v>746.76</v>
      </c>
      <c r="F132" s="109" t="s">
        <v>12</v>
      </c>
    </row>
    <row r="133" spans="2:6" ht="12.5">
      <c r="B133" s="34">
        <v>45772.57408564815</v>
      </c>
      <c r="C133" s="107">
        <v>174</v>
      </c>
      <c r="D133" s="108">
        <v>17.77</v>
      </c>
      <c r="E133" s="108">
        <v>3091.98</v>
      </c>
      <c r="F133" s="109" t="s">
        <v>12</v>
      </c>
    </row>
    <row r="134" spans="2:6" ht="12.5">
      <c r="B134" s="34">
        <v>45772.57408564815</v>
      </c>
      <c r="C134" s="107">
        <v>45</v>
      </c>
      <c r="D134" s="108">
        <v>17.78</v>
      </c>
      <c r="E134" s="108">
        <v>800.1</v>
      </c>
      <c r="F134" s="109" t="s">
        <v>12</v>
      </c>
    </row>
    <row r="135" spans="2:6" ht="12.5">
      <c r="B135" s="34">
        <v>45772.57408564815</v>
      </c>
      <c r="C135" s="107">
        <v>42</v>
      </c>
      <c r="D135" s="108">
        <v>17.78</v>
      </c>
      <c r="E135" s="108">
        <v>746.76</v>
      </c>
      <c r="F135" s="109" t="s">
        <v>12</v>
      </c>
    </row>
    <row r="136" spans="2:6" ht="12.5">
      <c r="B136" s="34">
        <v>45772.57408564815</v>
      </c>
      <c r="C136" s="107">
        <v>48</v>
      </c>
      <c r="D136" s="108">
        <v>17.78</v>
      </c>
      <c r="E136" s="108">
        <v>853.44</v>
      </c>
      <c r="F136" s="109" t="s">
        <v>12</v>
      </c>
    </row>
    <row r="137" spans="2:6" ht="12.5">
      <c r="B137" s="34">
        <v>45772.580393518518</v>
      </c>
      <c r="C137" s="107">
        <v>44</v>
      </c>
      <c r="D137" s="108">
        <v>17.809999999999999</v>
      </c>
      <c r="E137" s="108">
        <v>783.64</v>
      </c>
      <c r="F137" s="109" t="s">
        <v>12</v>
      </c>
    </row>
    <row r="138" spans="2:6" ht="12.5">
      <c r="B138" s="34">
        <v>45772.580393518518</v>
      </c>
      <c r="C138" s="107">
        <v>49</v>
      </c>
      <c r="D138" s="108">
        <v>17.809999999999999</v>
      </c>
      <c r="E138" s="108">
        <v>872.68999999999994</v>
      </c>
      <c r="F138" s="109" t="s">
        <v>12</v>
      </c>
    </row>
    <row r="139" spans="2:6" ht="12.5">
      <c r="B139" s="34">
        <v>45772.580393518518</v>
      </c>
      <c r="C139" s="107">
        <v>164</v>
      </c>
      <c r="D139" s="108">
        <v>17.809999999999999</v>
      </c>
      <c r="E139" s="108">
        <v>2920.8399999999997</v>
      </c>
      <c r="F139" s="109" t="s">
        <v>12</v>
      </c>
    </row>
    <row r="140" spans="2:6" ht="12.5">
      <c r="B140" s="34">
        <v>45772.580405092594</v>
      </c>
      <c r="C140" s="107">
        <v>139</v>
      </c>
      <c r="D140" s="108">
        <v>17.809999999999999</v>
      </c>
      <c r="E140" s="108">
        <v>2475.5899999999997</v>
      </c>
      <c r="F140" s="109" t="s">
        <v>12</v>
      </c>
    </row>
    <row r="141" spans="2:6" ht="12.5">
      <c r="B141" s="34">
        <v>45772.580405092594</v>
      </c>
      <c r="C141" s="107">
        <v>104</v>
      </c>
      <c r="D141" s="108">
        <v>17.809999999999999</v>
      </c>
      <c r="E141" s="108">
        <v>1852.2399999999998</v>
      </c>
      <c r="F141" s="109" t="s">
        <v>12</v>
      </c>
    </row>
    <row r="142" spans="2:6" ht="12.5">
      <c r="B142" s="34">
        <v>45772.580405092594</v>
      </c>
      <c r="C142" s="107">
        <v>50</v>
      </c>
      <c r="D142" s="108">
        <v>17.809999999999999</v>
      </c>
      <c r="E142" s="108">
        <v>890.49999999999989</v>
      </c>
      <c r="F142" s="109" t="s">
        <v>12</v>
      </c>
    </row>
    <row r="143" spans="2:6" ht="12.5">
      <c r="B143" s="34">
        <v>45772.580405092594</v>
      </c>
      <c r="C143" s="107">
        <v>45</v>
      </c>
      <c r="D143" s="108">
        <v>17.809999999999999</v>
      </c>
      <c r="E143" s="108">
        <v>801.44999999999993</v>
      </c>
      <c r="F143" s="109" t="s">
        <v>12</v>
      </c>
    </row>
    <row r="144" spans="2:6" ht="12.5">
      <c r="B144" s="34">
        <v>45772.580405092594</v>
      </c>
      <c r="C144" s="107">
        <v>44</v>
      </c>
      <c r="D144" s="108">
        <v>17.809999999999999</v>
      </c>
      <c r="E144" s="108">
        <v>783.64</v>
      </c>
      <c r="F144" s="109" t="s">
        <v>12</v>
      </c>
    </row>
    <row r="145" spans="2:6" ht="12.5">
      <c r="B145" s="34">
        <v>45772.580474537041</v>
      </c>
      <c r="C145" s="107">
        <v>44</v>
      </c>
      <c r="D145" s="108">
        <v>17.809999999999999</v>
      </c>
      <c r="E145" s="108">
        <v>783.64</v>
      </c>
      <c r="F145" s="109" t="s">
        <v>12</v>
      </c>
    </row>
    <row r="146" spans="2:6" ht="12.5">
      <c r="B146" s="34">
        <v>45772.580474537041</v>
      </c>
      <c r="C146" s="107">
        <v>47</v>
      </c>
      <c r="D146" s="108">
        <v>17.809999999999999</v>
      </c>
      <c r="E146" s="108">
        <v>837.06999999999994</v>
      </c>
      <c r="F146" s="109" t="s">
        <v>12</v>
      </c>
    </row>
    <row r="147" spans="2:6" ht="12.5">
      <c r="B147" s="34">
        <v>45772.580474537041</v>
      </c>
      <c r="C147" s="107">
        <v>50</v>
      </c>
      <c r="D147" s="108">
        <v>17.809999999999999</v>
      </c>
      <c r="E147" s="108">
        <v>890.49999999999989</v>
      </c>
      <c r="F147" s="109" t="s">
        <v>12</v>
      </c>
    </row>
    <row r="148" spans="2:6" ht="12.5">
      <c r="B148" s="34">
        <v>45772.580474537041</v>
      </c>
      <c r="C148" s="107">
        <v>359</v>
      </c>
      <c r="D148" s="108">
        <v>17.809999999999999</v>
      </c>
      <c r="E148" s="108">
        <v>6393.79</v>
      </c>
      <c r="F148" s="109" t="s">
        <v>12</v>
      </c>
    </row>
    <row r="149" spans="2:6" ht="12.5">
      <c r="B149" s="34">
        <v>45772.580578703702</v>
      </c>
      <c r="C149" s="107">
        <v>122</v>
      </c>
      <c r="D149" s="108">
        <v>17.8</v>
      </c>
      <c r="E149" s="108">
        <v>2171.6</v>
      </c>
      <c r="F149" s="109" t="s">
        <v>12</v>
      </c>
    </row>
    <row r="150" spans="2:6" ht="12.5">
      <c r="B150" s="34">
        <v>45772.580578703702</v>
      </c>
      <c r="C150" s="107">
        <v>88</v>
      </c>
      <c r="D150" s="108">
        <v>17.8</v>
      </c>
      <c r="E150" s="108">
        <v>1566.4</v>
      </c>
      <c r="F150" s="109" t="s">
        <v>12</v>
      </c>
    </row>
    <row r="151" spans="2:6" ht="12.5">
      <c r="B151" s="34">
        <v>45772.580578703702</v>
      </c>
      <c r="C151" s="107">
        <v>29</v>
      </c>
      <c r="D151" s="108">
        <v>17.8</v>
      </c>
      <c r="E151" s="108">
        <v>516.20000000000005</v>
      </c>
      <c r="F151" s="109" t="s">
        <v>12</v>
      </c>
    </row>
    <row r="152" spans="2:6" ht="12.5">
      <c r="B152" s="34">
        <v>45772.583310185182</v>
      </c>
      <c r="C152" s="107">
        <v>218</v>
      </c>
      <c r="D152" s="108">
        <v>17.79</v>
      </c>
      <c r="E152" s="108">
        <v>3878.22</v>
      </c>
      <c r="F152" s="109" t="s">
        <v>12</v>
      </c>
    </row>
    <row r="153" spans="2:6" ht="12.5">
      <c r="B153" s="34">
        <v>45772.585115740738</v>
      </c>
      <c r="C153" s="107">
        <v>34</v>
      </c>
      <c r="D153" s="108">
        <v>17.79</v>
      </c>
      <c r="E153" s="108">
        <v>604.86</v>
      </c>
      <c r="F153" s="109" t="s">
        <v>12</v>
      </c>
    </row>
    <row r="154" spans="2:6" ht="12.5">
      <c r="B154" s="34">
        <v>45772.586550925924</v>
      </c>
      <c r="C154" s="107">
        <v>160</v>
      </c>
      <c r="D154" s="108">
        <v>17.79</v>
      </c>
      <c r="E154" s="108">
        <v>2846.3999999999996</v>
      </c>
      <c r="F154" s="109" t="s">
        <v>12</v>
      </c>
    </row>
    <row r="155" spans="2:6" ht="12.5">
      <c r="B155" s="34">
        <v>45772.586550925924</v>
      </c>
      <c r="C155" s="107">
        <v>86</v>
      </c>
      <c r="D155" s="108">
        <v>17.78</v>
      </c>
      <c r="E155" s="108">
        <v>1529.0800000000002</v>
      </c>
      <c r="F155" s="109" t="s">
        <v>12</v>
      </c>
    </row>
    <row r="156" spans="2:6" ht="12.5">
      <c r="B156" s="34">
        <v>45772.586550925924</v>
      </c>
      <c r="C156" s="107">
        <v>207</v>
      </c>
      <c r="D156" s="108">
        <v>17.78</v>
      </c>
      <c r="E156" s="108">
        <v>3680.46</v>
      </c>
      <c r="F156" s="109" t="s">
        <v>12</v>
      </c>
    </row>
    <row r="157" spans="2:6" ht="12.5">
      <c r="B157" s="34">
        <v>45772.586550925924</v>
      </c>
      <c r="C157" s="107">
        <v>207</v>
      </c>
      <c r="D157" s="108">
        <v>17.78</v>
      </c>
      <c r="E157" s="108">
        <v>3680.46</v>
      </c>
      <c r="F157" s="109" t="s">
        <v>12</v>
      </c>
    </row>
    <row r="158" spans="2:6" ht="12.5">
      <c r="B158" s="34">
        <v>45772.593240740738</v>
      </c>
      <c r="C158" s="107">
        <v>99</v>
      </c>
      <c r="D158" s="108">
        <v>17.79</v>
      </c>
      <c r="E158" s="108">
        <v>1761.2099999999998</v>
      </c>
      <c r="F158" s="109" t="s">
        <v>12</v>
      </c>
    </row>
    <row r="159" spans="2:6" ht="12.5">
      <c r="B159" s="34">
        <v>45772.593240740738</v>
      </c>
      <c r="C159" s="107">
        <v>1</v>
      </c>
      <c r="D159" s="108">
        <v>17.79</v>
      </c>
      <c r="E159" s="108">
        <v>17.79</v>
      </c>
      <c r="F159" s="109" t="s">
        <v>12</v>
      </c>
    </row>
    <row r="160" spans="2:6" ht="12.5">
      <c r="B160" s="34">
        <v>45772.594618055555</v>
      </c>
      <c r="C160" s="107">
        <v>140</v>
      </c>
      <c r="D160" s="108">
        <v>17.79</v>
      </c>
      <c r="E160" s="108">
        <v>2490.6</v>
      </c>
      <c r="F160" s="109" t="s">
        <v>12</v>
      </c>
    </row>
    <row r="161" spans="2:6" ht="12.5">
      <c r="B161" s="34">
        <v>45772.594618055555</v>
      </c>
      <c r="C161" s="107">
        <v>208</v>
      </c>
      <c r="D161" s="108">
        <v>17.79</v>
      </c>
      <c r="E161" s="108">
        <v>3700.3199999999997</v>
      </c>
      <c r="F161" s="109" t="s">
        <v>12</v>
      </c>
    </row>
    <row r="162" spans="2:6" ht="12.5">
      <c r="B162" s="34">
        <v>45772.598738425928</v>
      </c>
      <c r="C162" s="107">
        <v>73</v>
      </c>
      <c r="D162" s="108">
        <v>17.8</v>
      </c>
      <c r="E162" s="108">
        <v>1299.4000000000001</v>
      </c>
      <c r="F162" s="109" t="s">
        <v>12</v>
      </c>
    </row>
    <row r="163" spans="2:6" ht="12.5">
      <c r="B163" s="34">
        <v>45772.599317129629</v>
      </c>
      <c r="C163" s="107">
        <v>76</v>
      </c>
      <c r="D163" s="108">
        <v>17.8</v>
      </c>
      <c r="E163" s="108">
        <v>1352.8</v>
      </c>
      <c r="F163" s="109" t="s">
        <v>12</v>
      </c>
    </row>
    <row r="164" spans="2:6" ht="12.5">
      <c r="B164" s="34">
        <v>45772.599340277775</v>
      </c>
      <c r="C164" s="107">
        <v>211</v>
      </c>
      <c r="D164" s="108">
        <v>17.79</v>
      </c>
      <c r="E164" s="108">
        <v>3753.6899999999996</v>
      </c>
      <c r="F164" s="109" t="s">
        <v>12</v>
      </c>
    </row>
    <row r="165" spans="2:6" ht="12.5">
      <c r="B165" s="34">
        <v>45772.599351851852</v>
      </c>
      <c r="C165" s="107">
        <v>400</v>
      </c>
      <c r="D165" s="108">
        <v>17.760000000000002</v>
      </c>
      <c r="E165" s="108">
        <v>7104.0000000000009</v>
      </c>
      <c r="F165" s="109" t="s">
        <v>12</v>
      </c>
    </row>
    <row r="166" spans="2:6" ht="12.5">
      <c r="B166" s="34">
        <v>45772.600011574075</v>
      </c>
      <c r="C166" s="107">
        <v>304</v>
      </c>
      <c r="D166" s="108">
        <v>17.77</v>
      </c>
      <c r="E166" s="108">
        <v>5402.08</v>
      </c>
      <c r="F166" s="109" t="s">
        <v>12</v>
      </c>
    </row>
    <row r="167" spans="2:6" ht="12.5">
      <c r="B167" s="34">
        <v>45772.604421296295</v>
      </c>
      <c r="C167" s="107">
        <v>220</v>
      </c>
      <c r="D167" s="108">
        <v>17.77</v>
      </c>
      <c r="E167" s="108">
        <v>3909.4</v>
      </c>
      <c r="F167" s="109" t="s">
        <v>12</v>
      </c>
    </row>
    <row r="168" spans="2:6" ht="12.5">
      <c r="B168" s="34">
        <v>45772.604421296295</v>
      </c>
      <c r="C168" s="107">
        <v>65</v>
      </c>
      <c r="D168" s="108">
        <v>17.77</v>
      </c>
      <c r="E168" s="108">
        <v>1155.05</v>
      </c>
      <c r="F168" s="109" t="s">
        <v>12</v>
      </c>
    </row>
    <row r="169" spans="2:6" ht="12.5">
      <c r="B169" s="34">
        <v>45772.604421296295</v>
      </c>
      <c r="C169" s="107">
        <v>31</v>
      </c>
      <c r="D169" s="108">
        <v>17.77</v>
      </c>
      <c r="E169" s="108">
        <v>550.87</v>
      </c>
      <c r="F169" s="109" t="s">
        <v>12</v>
      </c>
    </row>
    <row r="170" spans="2:6" ht="12.5">
      <c r="B170" s="34">
        <v>45772.605856481481</v>
      </c>
      <c r="C170" s="107">
        <v>143</v>
      </c>
      <c r="D170" s="108">
        <v>17.77</v>
      </c>
      <c r="E170" s="108">
        <v>2541.11</v>
      </c>
      <c r="F170" s="109" t="s">
        <v>12</v>
      </c>
    </row>
    <row r="171" spans="2:6" ht="12.5">
      <c r="B171" s="34">
        <v>45772.60696759259</v>
      </c>
      <c r="C171" s="107">
        <v>37</v>
      </c>
      <c r="D171" s="108">
        <v>17.77</v>
      </c>
      <c r="E171" s="108">
        <v>657.49</v>
      </c>
      <c r="F171" s="109" t="s">
        <v>12</v>
      </c>
    </row>
    <row r="172" spans="2:6" ht="12.5">
      <c r="B172" s="34">
        <v>45772.607870370368</v>
      </c>
      <c r="C172" s="107">
        <v>22</v>
      </c>
      <c r="D172" s="108">
        <v>17.77</v>
      </c>
      <c r="E172" s="108">
        <v>390.94</v>
      </c>
      <c r="F172" s="109" t="s">
        <v>12</v>
      </c>
    </row>
    <row r="173" spans="2:6" ht="12.5">
      <c r="B173" s="34">
        <v>45772.607870370368</v>
      </c>
      <c r="C173" s="107">
        <v>205</v>
      </c>
      <c r="D173" s="108">
        <v>17.77</v>
      </c>
      <c r="E173" s="108">
        <v>3642.85</v>
      </c>
      <c r="F173" s="109" t="s">
        <v>12</v>
      </c>
    </row>
    <row r="174" spans="2:6" ht="12.5">
      <c r="B174" s="34">
        <v>45772.612812500003</v>
      </c>
      <c r="C174" s="107">
        <v>13</v>
      </c>
      <c r="D174" s="108">
        <v>17.8</v>
      </c>
      <c r="E174" s="108">
        <v>231.4</v>
      </c>
      <c r="F174" s="109" t="s">
        <v>12</v>
      </c>
    </row>
    <row r="175" spans="2:6" ht="12.5">
      <c r="B175" s="34">
        <v>45772.612812500003</v>
      </c>
      <c r="C175" s="107">
        <v>244</v>
      </c>
      <c r="D175" s="108">
        <v>17.8</v>
      </c>
      <c r="E175" s="108">
        <v>4343.2</v>
      </c>
      <c r="F175" s="109" t="s">
        <v>12</v>
      </c>
    </row>
    <row r="176" spans="2:6" ht="12.5">
      <c r="B176" s="34">
        <v>45772.615162037036</v>
      </c>
      <c r="C176" s="107">
        <v>126</v>
      </c>
      <c r="D176" s="108">
        <v>17.79</v>
      </c>
      <c r="E176" s="108">
        <v>2241.54</v>
      </c>
      <c r="F176" s="109" t="s">
        <v>12</v>
      </c>
    </row>
    <row r="177" spans="2:6" ht="12.5">
      <c r="B177" s="34">
        <v>45772.615162037036</v>
      </c>
      <c r="C177" s="107">
        <v>84</v>
      </c>
      <c r="D177" s="108">
        <v>17.79</v>
      </c>
      <c r="E177" s="108">
        <v>1494.36</v>
      </c>
      <c r="F177" s="109" t="s">
        <v>12</v>
      </c>
    </row>
    <row r="178" spans="2:6" ht="12.5">
      <c r="B178" s="34">
        <v>45772.615312499998</v>
      </c>
      <c r="C178" s="107">
        <v>155</v>
      </c>
      <c r="D178" s="108">
        <v>17.78</v>
      </c>
      <c r="E178" s="108">
        <v>2755.9</v>
      </c>
      <c r="F178" s="109" t="s">
        <v>12</v>
      </c>
    </row>
    <row r="179" spans="2:6" ht="12.5">
      <c r="B179" s="34">
        <v>45772.618449074071</v>
      </c>
      <c r="C179" s="107">
        <v>11</v>
      </c>
      <c r="D179" s="108">
        <v>17.79</v>
      </c>
      <c r="E179" s="108">
        <v>195.69</v>
      </c>
      <c r="F179" s="109" t="s">
        <v>12</v>
      </c>
    </row>
    <row r="180" spans="2:6" ht="12.5">
      <c r="B180" s="34">
        <v>45772.618449074071</v>
      </c>
      <c r="C180" s="107">
        <v>26</v>
      </c>
      <c r="D180" s="108">
        <v>17.79</v>
      </c>
      <c r="E180" s="108">
        <v>462.53999999999996</v>
      </c>
      <c r="F180" s="109" t="s">
        <v>12</v>
      </c>
    </row>
    <row r="181" spans="2:6" ht="12.5">
      <c r="B181" s="34">
        <v>45772.625057870369</v>
      </c>
      <c r="C181" s="107">
        <v>256</v>
      </c>
      <c r="D181" s="108">
        <v>17.809999999999999</v>
      </c>
      <c r="E181" s="108">
        <v>4559.3599999999997</v>
      </c>
      <c r="F181" s="109" t="s">
        <v>12</v>
      </c>
    </row>
    <row r="182" spans="2:6" ht="12.5">
      <c r="B182" s="34">
        <v>45772.625277777777</v>
      </c>
      <c r="C182" s="107">
        <v>125</v>
      </c>
      <c r="D182" s="108">
        <v>17.8</v>
      </c>
      <c r="E182" s="108">
        <v>2225</v>
      </c>
      <c r="F182" s="109" t="s">
        <v>12</v>
      </c>
    </row>
    <row r="183" spans="2:6" ht="12.5">
      <c r="B183" s="34">
        <v>45772.625277777777</v>
      </c>
      <c r="C183" s="107">
        <v>143</v>
      </c>
      <c r="D183" s="108">
        <v>17.8</v>
      </c>
      <c r="E183" s="108">
        <v>2545.4</v>
      </c>
      <c r="F183" s="109" t="s">
        <v>12</v>
      </c>
    </row>
    <row r="184" spans="2:6" ht="12.5">
      <c r="B184" s="34">
        <v>45772.625324074077</v>
      </c>
      <c r="C184" s="107">
        <v>53</v>
      </c>
      <c r="D184" s="108">
        <v>17.79</v>
      </c>
      <c r="E184" s="108">
        <v>942.87</v>
      </c>
      <c r="F184" s="109" t="s">
        <v>12</v>
      </c>
    </row>
    <row r="185" spans="2:6" ht="12.5">
      <c r="B185" s="34">
        <v>45772.625324074077</v>
      </c>
      <c r="C185" s="107">
        <v>48</v>
      </c>
      <c r="D185" s="108">
        <v>17.79</v>
      </c>
      <c r="E185" s="108">
        <v>853.92</v>
      </c>
      <c r="F185" s="109" t="s">
        <v>12</v>
      </c>
    </row>
    <row r="186" spans="2:6" ht="12.5">
      <c r="B186" s="34">
        <v>45772.625324074077</v>
      </c>
      <c r="C186" s="107">
        <v>127</v>
      </c>
      <c r="D186" s="108">
        <v>17.79</v>
      </c>
      <c r="E186" s="108">
        <v>2259.33</v>
      </c>
      <c r="F186" s="109" t="s">
        <v>12</v>
      </c>
    </row>
    <row r="187" spans="2:6" ht="12.5">
      <c r="B187" s="34">
        <v>45772.625324074077</v>
      </c>
      <c r="C187" s="107">
        <v>48</v>
      </c>
      <c r="D187" s="108">
        <v>17.78</v>
      </c>
      <c r="E187" s="108">
        <v>853.44</v>
      </c>
      <c r="F187" s="109" t="s">
        <v>12</v>
      </c>
    </row>
    <row r="188" spans="2:6" ht="12.5">
      <c r="B188" s="34">
        <v>45772.625324074077</v>
      </c>
      <c r="C188" s="107">
        <v>400</v>
      </c>
      <c r="D188" s="108">
        <v>17.78</v>
      </c>
      <c r="E188" s="108">
        <v>7112</v>
      </c>
      <c r="F188" s="109" t="s">
        <v>12</v>
      </c>
    </row>
    <row r="189" spans="2:6" ht="12.5">
      <c r="B189" s="34">
        <v>45772.628993055558</v>
      </c>
      <c r="C189" s="107">
        <v>237</v>
      </c>
      <c r="D189" s="108">
        <v>17.829999999999998</v>
      </c>
      <c r="E189" s="108">
        <v>4225.71</v>
      </c>
      <c r="F189" s="109" t="s">
        <v>12</v>
      </c>
    </row>
    <row r="190" spans="2:6" ht="12.5">
      <c r="B190" s="34">
        <v>45772.630347222221</v>
      </c>
      <c r="C190" s="107">
        <v>237</v>
      </c>
      <c r="D190" s="108">
        <v>17.79</v>
      </c>
      <c r="E190" s="108">
        <v>4216.2299999999996</v>
      </c>
      <c r="F190" s="109" t="s">
        <v>12</v>
      </c>
    </row>
    <row r="191" spans="2:6" ht="12.5">
      <c r="B191" s="34">
        <v>45772.636655092596</v>
      </c>
      <c r="C191" s="107">
        <v>99</v>
      </c>
      <c r="D191" s="108">
        <v>17.8</v>
      </c>
      <c r="E191" s="108">
        <v>1762.2</v>
      </c>
      <c r="F191" s="109" t="s">
        <v>12</v>
      </c>
    </row>
    <row r="192" spans="2:6" ht="12.5">
      <c r="B192" s="34">
        <v>45772.636655092596</v>
      </c>
      <c r="C192" s="107">
        <v>110</v>
      </c>
      <c r="D192" s="108">
        <v>17.8</v>
      </c>
      <c r="E192" s="108">
        <v>1958</v>
      </c>
      <c r="F192" s="109" t="s">
        <v>12</v>
      </c>
    </row>
    <row r="193" spans="2:6" ht="12.5">
      <c r="B193" s="34">
        <v>45772.636712962965</v>
      </c>
      <c r="C193" s="107">
        <v>198</v>
      </c>
      <c r="D193" s="108">
        <v>17.79</v>
      </c>
      <c r="E193" s="108">
        <v>3522.4199999999996</v>
      </c>
      <c r="F193" s="109" t="s">
        <v>12</v>
      </c>
    </row>
    <row r="194" spans="2:6" ht="12.5">
      <c r="B194" s="34">
        <v>45772.640300925923</v>
      </c>
      <c r="C194" s="107">
        <v>152</v>
      </c>
      <c r="D194" s="108">
        <v>17.8</v>
      </c>
      <c r="E194" s="108">
        <v>2705.6</v>
      </c>
      <c r="F194" s="109" t="s">
        <v>12</v>
      </c>
    </row>
    <row r="195" spans="2:6" ht="12.5">
      <c r="B195" s="34">
        <v>45772.643113425926</v>
      </c>
      <c r="C195" s="107">
        <v>19</v>
      </c>
      <c r="D195" s="108">
        <v>17.82</v>
      </c>
      <c r="E195" s="108">
        <v>338.58</v>
      </c>
      <c r="F195" s="109" t="s">
        <v>12</v>
      </c>
    </row>
    <row r="196" spans="2:6" ht="12.5">
      <c r="B196" s="34">
        <v>45772.643113425926</v>
      </c>
      <c r="C196" s="107">
        <v>53</v>
      </c>
      <c r="D196" s="108">
        <v>17.82</v>
      </c>
      <c r="E196" s="108">
        <v>944.46</v>
      </c>
      <c r="F196" s="109" t="s">
        <v>12</v>
      </c>
    </row>
    <row r="197" spans="2:6" ht="12.5">
      <c r="B197" s="34">
        <v>45772.643159722225</v>
      </c>
      <c r="C197" s="107">
        <v>52</v>
      </c>
      <c r="D197" s="108">
        <v>17.82</v>
      </c>
      <c r="E197" s="108">
        <v>926.64</v>
      </c>
      <c r="F197" s="109" t="s">
        <v>12</v>
      </c>
    </row>
    <row r="198" spans="2:6" ht="12.5">
      <c r="B198" s="34">
        <v>45772.643333333333</v>
      </c>
      <c r="C198" s="107">
        <v>50</v>
      </c>
      <c r="D198" s="108">
        <v>17.82</v>
      </c>
      <c r="E198" s="108">
        <v>891</v>
      </c>
      <c r="F198" s="109" t="s">
        <v>12</v>
      </c>
    </row>
    <row r="199" spans="2:6" ht="12.5">
      <c r="B199" s="34">
        <v>45772.643634259257</v>
      </c>
      <c r="C199" s="107">
        <v>54</v>
      </c>
      <c r="D199" s="108">
        <v>17.82</v>
      </c>
      <c r="E199" s="108">
        <v>962.28</v>
      </c>
      <c r="F199" s="109" t="s">
        <v>12</v>
      </c>
    </row>
    <row r="200" spans="2:6" ht="12.5">
      <c r="B200" s="34">
        <v>45772.643634259257</v>
      </c>
      <c r="C200" s="107">
        <v>49</v>
      </c>
      <c r="D200" s="108">
        <v>17.82</v>
      </c>
      <c r="E200" s="108">
        <v>873.18000000000006</v>
      </c>
      <c r="F200" s="109" t="s">
        <v>12</v>
      </c>
    </row>
    <row r="201" spans="2:6" ht="12.5">
      <c r="B201" s="34">
        <v>45772.643634259257</v>
      </c>
      <c r="C201" s="107">
        <v>54</v>
      </c>
      <c r="D201" s="108">
        <v>17.82</v>
      </c>
      <c r="E201" s="108">
        <v>962.28</v>
      </c>
      <c r="F201" s="109" t="s">
        <v>12</v>
      </c>
    </row>
    <row r="202" spans="2:6" ht="12.5">
      <c r="B202" s="34">
        <v>45772.643634259257</v>
      </c>
      <c r="C202" s="107">
        <v>50</v>
      </c>
      <c r="D202" s="108">
        <v>17.82</v>
      </c>
      <c r="E202" s="108">
        <v>891</v>
      </c>
      <c r="F202" s="109" t="s">
        <v>12</v>
      </c>
    </row>
    <row r="203" spans="2:6" ht="12.5">
      <c r="B203" s="34">
        <v>45772.643634259257</v>
      </c>
      <c r="C203" s="107">
        <v>48</v>
      </c>
      <c r="D203" s="108">
        <v>17.82</v>
      </c>
      <c r="E203" s="108">
        <v>855.36</v>
      </c>
      <c r="F203" s="109" t="s">
        <v>12</v>
      </c>
    </row>
    <row r="204" spans="2:6" ht="12.5">
      <c r="B204" s="34">
        <v>45772.643634259257</v>
      </c>
      <c r="C204" s="107">
        <v>44</v>
      </c>
      <c r="D204" s="108">
        <v>17.82</v>
      </c>
      <c r="E204" s="108">
        <v>784.08</v>
      </c>
      <c r="F204" s="109" t="s">
        <v>12</v>
      </c>
    </row>
    <row r="205" spans="2:6" ht="12.5">
      <c r="B205" s="34">
        <v>45772.645138888889</v>
      </c>
      <c r="C205" s="107">
        <v>209</v>
      </c>
      <c r="D205" s="108">
        <v>17.809999999999999</v>
      </c>
      <c r="E205" s="108">
        <v>3722.2899999999995</v>
      </c>
      <c r="F205" s="109" t="s">
        <v>12</v>
      </c>
    </row>
    <row r="206" spans="2:6" ht="12.5">
      <c r="B206" s="34">
        <v>45772.645590277774</v>
      </c>
      <c r="C206" s="107">
        <v>500</v>
      </c>
      <c r="D206" s="108">
        <v>17.809999999999999</v>
      </c>
      <c r="E206" s="108">
        <v>8905</v>
      </c>
      <c r="F206" s="109" t="s">
        <v>12</v>
      </c>
    </row>
    <row r="207" spans="2:6" ht="12.5">
      <c r="B207" s="34">
        <v>45772.645833333336</v>
      </c>
      <c r="C207" s="107">
        <v>192</v>
      </c>
      <c r="D207" s="108">
        <v>17.8</v>
      </c>
      <c r="E207" s="108">
        <v>3417.6000000000004</v>
      </c>
      <c r="F207" s="109" t="s">
        <v>12</v>
      </c>
    </row>
    <row r="208" spans="2:6" ht="12.5">
      <c r="B208" s="34">
        <v>45772.645833333336</v>
      </c>
      <c r="C208" s="107">
        <v>500</v>
      </c>
      <c r="D208" s="108">
        <v>17.8</v>
      </c>
      <c r="E208" s="108">
        <v>8900</v>
      </c>
      <c r="F208" s="109" t="s">
        <v>12</v>
      </c>
    </row>
    <row r="209" spans="2:6" ht="12.5">
      <c r="B209" s="34">
        <v>45772.651886574073</v>
      </c>
      <c r="C209" s="107">
        <v>222</v>
      </c>
      <c r="D209" s="108">
        <v>17.809999999999999</v>
      </c>
      <c r="E209" s="108">
        <v>3953.8199999999997</v>
      </c>
      <c r="F209" s="109" t="s">
        <v>12</v>
      </c>
    </row>
    <row r="210" spans="2:6" ht="12.5">
      <c r="B210" s="34">
        <v>45772.651886574073</v>
      </c>
      <c r="C210" s="107">
        <v>50</v>
      </c>
      <c r="D210" s="108">
        <v>17.809999999999999</v>
      </c>
      <c r="E210" s="108">
        <v>890.49999999999989</v>
      </c>
      <c r="F210" s="109" t="s">
        <v>12</v>
      </c>
    </row>
    <row r="211" spans="2:6" ht="12.5">
      <c r="B211" s="34">
        <v>45772.651886574073</v>
      </c>
      <c r="C211" s="107">
        <v>173</v>
      </c>
      <c r="D211" s="108">
        <v>17.809999999999999</v>
      </c>
      <c r="E211" s="108">
        <v>3081.1299999999997</v>
      </c>
      <c r="F211" s="109" t="s">
        <v>12</v>
      </c>
    </row>
    <row r="212" spans="2:6" ht="12.5">
      <c r="B212" s="34">
        <v>45772.652662037035</v>
      </c>
      <c r="C212" s="107">
        <v>231</v>
      </c>
      <c r="D212" s="108">
        <v>17.809999999999999</v>
      </c>
      <c r="E212" s="108">
        <v>4114.1099999999997</v>
      </c>
      <c r="F212" s="109" t="s">
        <v>12</v>
      </c>
    </row>
    <row r="213" spans="2:6" ht="12.5">
      <c r="B213" s="34">
        <v>45772.656041666669</v>
      </c>
      <c r="C213" s="107">
        <v>261</v>
      </c>
      <c r="D213" s="108">
        <v>17.82</v>
      </c>
      <c r="E213" s="108">
        <v>4651.0200000000004</v>
      </c>
      <c r="F213" s="109" t="s">
        <v>12</v>
      </c>
    </row>
    <row r="214" spans="2:6" ht="12.5">
      <c r="B214" s="34">
        <v>45772.656041666669</v>
      </c>
      <c r="C214" s="107">
        <v>331</v>
      </c>
      <c r="D214" s="108">
        <v>17.82</v>
      </c>
      <c r="E214" s="108">
        <v>5898.42</v>
      </c>
      <c r="F214" s="109" t="s">
        <v>12</v>
      </c>
    </row>
    <row r="215" spans="2:6" ht="12.5">
      <c r="B215" s="34">
        <v>45772.658356481479</v>
      </c>
      <c r="C215" s="107">
        <v>73</v>
      </c>
      <c r="D215" s="108">
        <v>17.829999999999998</v>
      </c>
      <c r="E215" s="108">
        <v>1301.5899999999999</v>
      </c>
      <c r="F215" s="109" t="s">
        <v>12</v>
      </c>
    </row>
    <row r="216" spans="2:6" ht="12.5">
      <c r="B216" s="34">
        <v>45772.658356481479</v>
      </c>
      <c r="C216" s="107">
        <v>71</v>
      </c>
      <c r="D216" s="108">
        <v>17.829999999999998</v>
      </c>
      <c r="E216" s="108">
        <v>1265.9299999999998</v>
      </c>
      <c r="F216" s="109" t="s">
        <v>12</v>
      </c>
    </row>
    <row r="217" spans="2:6" ht="12.5">
      <c r="B217" s="34">
        <v>45772.658356481479</v>
      </c>
      <c r="C217" s="107">
        <v>71</v>
      </c>
      <c r="D217" s="108">
        <v>17.829999999999998</v>
      </c>
      <c r="E217" s="108">
        <v>1265.9299999999998</v>
      </c>
      <c r="F217" s="109" t="s">
        <v>12</v>
      </c>
    </row>
    <row r="218" spans="2:6" ht="12.5">
      <c r="B218" s="34">
        <v>45772.660868055558</v>
      </c>
      <c r="C218" s="107">
        <v>222</v>
      </c>
      <c r="D218" s="108">
        <v>17.850000000000001</v>
      </c>
      <c r="E218" s="108">
        <v>3962.7000000000003</v>
      </c>
      <c r="F218" s="109" t="s">
        <v>12</v>
      </c>
    </row>
    <row r="219" spans="2:6" ht="12.5">
      <c r="B219" s="34">
        <v>45772.660868055558</v>
      </c>
      <c r="C219" s="107">
        <v>204</v>
      </c>
      <c r="D219" s="108">
        <v>17.850000000000001</v>
      </c>
      <c r="E219" s="108">
        <v>3641.4</v>
      </c>
      <c r="F219" s="109" t="s">
        <v>12</v>
      </c>
    </row>
    <row r="220" spans="2:6" ht="12.5">
      <c r="B220" s="34">
        <v>45772.666689814818</v>
      </c>
      <c r="C220" s="107">
        <v>146</v>
      </c>
      <c r="D220" s="108">
        <v>17.86</v>
      </c>
      <c r="E220" s="108">
        <v>2607.56</v>
      </c>
      <c r="F220" s="109" t="s">
        <v>12</v>
      </c>
    </row>
    <row r="221" spans="2:6" ht="12.5">
      <c r="B221" s="34">
        <v>45772.666701388887</v>
      </c>
      <c r="C221" s="107">
        <v>60</v>
      </c>
      <c r="D221" s="108">
        <v>17.86</v>
      </c>
      <c r="E221" s="108">
        <v>1071.5999999999999</v>
      </c>
      <c r="F221" s="109" t="s">
        <v>12</v>
      </c>
    </row>
    <row r="222" spans="2:6" ht="12.5">
      <c r="B222" s="34">
        <v>45772.666701388887</v>
      </c>
      <c r="C222" s="107">
        <v>209</v>
      </c>
      <c r="D222" s="108">
        <v>17.86</v>
      </c>
      <c r="E222" s="108">
        <v>3732.74</v>
      </c>
      <c r="F222" s="109" t="s">
        <v>12</v>
      </c>
    </row>
    <row r="223" spans="2:6" ht="12.5">
      <c r="B223" s="34">
        <v>45772.666701388887</v>
      </c>
      <c r="C223" s="107">
        <v>100</v>
      </c>
      <c r="D223" s="108">
        <v>17.86</v>
      </c>
      <c r="E223" s="108">
        <v>1786</v>
      </c>
      <c r="F223" s="109" t="s">
        <v>12</v>
      </c>
    </row>
    <row r="224" spans="2:6" ht="12.5">
      <c r="B224" s="34">
        <v>45772.666701388887</v>
      </c>
      <c r="C224" s="107">
        <v>53</v>
      </c>
      <c r="D224" s="108">
        <v>17.86</v>
      </c>
      <c r="E224" s="108">
        <v>946.57999999999993</v>
      </c>
      <c r="F224" s="109" t="s">
        <v>12</v>
      </c>
    </row>
    <row r="225" spans="2:6" ht="12.5">
      <c r="B225" s="34">
        <v>45772.666701388887</v>
      </c>
      <c r="C225" s="107">
        <v>44</v>
      </c>
      <c r="D225" s="108">
        <v>17.86</v>
      </c>
      <c r="E225" s="108">
        <v>785.83999999999992</v>
      </c>
      <c r="F225" s="109" t="s">
        <v>12</v>
      </c>
    </row>
    <row r="226" spans="2:6" ht="12.5">
      <c r="B226" s="34">
        <v>45772.669965277775</v>
      </c>
      <c r="C226" s="107">
        <v>221</v>
      </c>
      <c r="D226" s="108">
        <v>17.84</v>
      </c>
      <c r="E226" s="108">
        <v>3942.64</v>
      </c>
      <c r="F226" s="109" t="s">
        <v>12</v>
      </c>
    </row>
    <row r="227" spans="2:6" ht="12.5">
      <c r="B227" s="34">
        <v>45772.672743055555</v>
      </c>
      <c r="C227" s="107">
        <v>299</v>
      </c>
      <c r="D227" s="108">
        <v>17.88</v>
      </c>
      <c r="E227" s="108">
        <v>5346.12</v>
      </c>
      <c r="F227" s="109" t="s">
        <v>12</v>
      </c>
    </row>
    <row r="228" spans="2:6" ht="12.5">
      <c r="B228" s="34">
        <v>45772.675717592596</v>
      </c>
      <c r="C228" s="107">
        <v>212</v>
      </c>
      <c r="D228" s="108">
        <v>17.91</v>
      </c>
      <c r="E228" s="108">
        <v>3796.92</v>
      </c>
      <c r="F228" s="109" t="s">
        <v>12</v>
      </c>
    </row>
    <row r="229" spans="2:6" ht="12.5">
      <c r="B229" s="34">
        <v>45772.675717592596</v>
      </c>
      <c r="C229" s="107">
        <v>33</v>
      </c>
      <c r="D229" s="108">
        <v>17.899999999999999</v>
      </c>
      <c r="E229" s="108">
        <v>590.69999999999993</v>
      </c>
      <c r="F229" s="109" t="s">
        <v>12</v>
      </c>
    </row>
    <row r="230" spans="2:6" ht="12.5">
      <c r="B230" s="34">
        <v>45772.675717592596</v>
      </c>
      <c r="C230" s="107">
        <v>101</v>
      </c>
      <c r="D230" s="108">
        <v>17.899999999999999</v>
      </c>
      <c r="E230" s="108">
        <v>1807.8999999999999</v>
      </c>
      <c r="F230" s="109" t="s">
        <v>12</v>
      </c>
    </row>
    <row r="231" spans="2:6" ht="12.5">
      <c r="B231" s="34">
        <v>45772.675717592596</v>
      </c>
      <c r="C231" s="107">
        <v>101</v>
      </c>
      <c r="D231" s="108">
        <v>17.899999999999999</v>
      </c>
      <c r="E231" s="108">
        <v>1807.8999999999999</v>
      </c>
      <c r="F231" s="109" t="s">
        <v>12</v>
      </c>
    </row>
    <row r="232" spans="2:6" ht="12.5">
      <c r="B232" s="34">
        <v>45772.67596064815</v>
      </c>
      <c r="C232" s="107">
        <v>74</v>
      </c>
      <c r="D232" s="108">
        <v>17.89</v>
      </c>
      <c r="E232" s="108">
        <v>1323.8600000000001</v>
      </c>
      <c r="F232" s="109" t="s">
        <v>12</v>
      </c>
    </row>
    <row r="233" spans="2:6" ht="12.5">
      <c r="B233" s="34">
        <v>45772.677106481482</v>
      </c>
      <c r="C233" s="107">
        <v>141</v>
      </c>
      <c r="D233" s="108">
        <v>17.920000000000002</v>
      </c>
      <c r="E233" s="108">
        <v>2526.7200000000003</v>
      </c>
      <c r="F233" s="109" t="s">
        <v>12</v>
      </c>
    </row>
    <row r="234" spans="2:6" ht="12.5">
      <c r="B234" s="34">
        <v>45772.677337962959</v>
      </c>
      <c r="C234" s="107">
        <v>55</v>
      </c>
      <c r="D234" s="108">
        <v>17.920000000000002</v>
      </c>
      <c r="E234" s="108">
        <v>985.60000000000014</v>
      </c>
      <c r="F234" s="109" t="s">
        <v>12</v>
      </c>
    </row>
    <row r="235" spans="2:6" ht="12.5">
      <c r="B235" s="34">
        <v>45772.679861111108</v>
      </c>
      <c r="C235" s="107">
        <v>204</v>
      </c>
      <c r="D235" s="108">
        <v>17.93</v>
      </c>
      <c r="E235" s="108">
        <v>3657.72</v>
      </c>
      <c r="F235" s="109" t="s">
        <v>12</v>
      </c>
    </row>
    <row r="236" spans="2:6" ht="12.5">
      <c r="B236" s="34">
        <v>45772.679907407408</v>
      </c>
      <c r="C236" s="107">
        <v>49</v>
      </c>
      <c r="D236" s="108">
        <v>17.920000000000002</v>
      </c>
      <c r="E236" s="108">
        <v>878.08</v>
      </c>
      <c r="F236" s="109" t="s">
        <v>12</v>
      </c>
    </row>
    <row r="237" spans="2:6" ht="12.5">
      <c r="B237" s="34">
        <v>45772.679907407408</v>
      </c>
      <c r="C237" s="107">
        <v>177</v>
      </c>
      <c r="D237" s="108">
        <v>17.920000000000002</v>
      </c>
      <c r="E237" s="108">
        <v>3171.84</v>
      </c>
      <c r="F237" s="109" t="s">
        <v>12</v>
      </c>
    </row>
    <row r="238" spans="2:6" ht="12.5">
      <c r="B238" s="34">
        <v>45772.681921296295</v>
      </c>
      <c r="C238" s="107">
        <v>234</v>
      </c>
      <c r="D238" s="108">
        <v>17.899999999999999</v>
      </c>
      <c r="E238" s="108">
        <v>4188.5999999999995</v>
      </c>
      <c r="F238" s="109" t="s">
        <v>12</v>
      </c>
    </row>
    <row r="239" spans="2:6" ht="12.5">
      <c r="B239" s="34">
        <v>45772.684189814812</v>
      </c>
      <c r="C239" s="107">
        <v>221</v>
      </c>
      <c r="D239" s="108">
        <v>17.89</v>
      </c>
      <c r="E239" s="108">
        <v>3953.69</v>
      </c>
      <c r="F239" s="109" t="s">
        <v>12</v>
      </c>
    </row>
    <row r="240" spans="2:6" ht="12.5">
      <c r="B240" s="34">
        <v>45772.688321759262</v>
      </c>
      <c r="C240" s="107">
        <v>221</v>
      </c>
      <c r="D240" s="108">
        <v>17.86</v>
      </c>
      <c r="E240" s="108">
        <v>3947.06</v>
      </c>
      <c r="F240" s="109" t="s">
        <v>12</v>
      </c>
    </row>
    <row r="241" spans="2:6" ht="12.5">
      <c r="B241" s="34">
        <v>45772.688807870371</v>
      </c>
      <c r="C241" s="107">
        <v>195</v>
      </c>
      <c r="D241" s="108">
        <v>17.86</v>
      </c>
      <c r="E241" s="108">
        <v>3482.7</v>
      </c>
      <c r="F241" s="109" t="s">
        <v>12</v>
      </c>
    </row>
    <row r="242" spans="2:6" ht="12.5">
      <c r="B242" s="34">
        <v>45772.689965277779</v>
      </c>
      <c r="C242" s="107">
        <v>18</v>
      </c>
      <c r="D242" s="108">
        <v>17.86</v>
      </c>
      <c r="E242" s="108">
        <v>321.48</v>
      </c>
      <c r="F242" s="109" t="s">
        <v>12</v>
      </c>
    </row>
    <row r="243" spans="2:6" ht="12.5">
      <c r="B243" s="34">
        <v>45772.689965277779</v>
      </c>
      <c r="C243" s="107">
        <v>8</v>
      </c>
      <c r="D243" s="108">
        <v>17.86</v>
      </c>
      <c r="E243" s="108">
        <v>142.88</v>
      </c>
      <c r="F243" s="109" t="s">
        <v>12</v>
      </c>
    </row>
    <row r="244" spans="2:6" ht="12.5">
      <c r="B244" s="34">
        <v>45772.689965277779</v>
      </c>
      <c r="C244" s="107">
        <v>206</v>
      </c>
      <c r="D244" s="108">
        <v>17.86</v>
      </c>
      <c r="E244" s="108">
        <v>3679.16</v>
      </c>
      <c r="F244" s="109" t="s">
        <v>12</v>
      </c>
    </row>
    <row r="245" spans="2:6" ht="12.5">
      <c r="B245" s="34">
        <v>45772.693414351852</v>
      </c>
      <c r="C245" s="107">
        <v>209</v>
      </c>
      <c r="D245" s="108">
        <v>17.850000000000001</v>
      </c>
      <c r="E245" s="108">
        <v>3730.65</v>
      </c>
      <c r="F245" s="109" t="s">
        <v>12</v>
      </c>
    </row>
    <row r="246" spans="2:6" ht="12.5">
      <c r="B246" s="34">
        <v>45772.696412037039</v>
      </c>
      <c r="C246" s="107">
        <v>25</v>
      </c>
      <c r="D246" s="108">
        <v>17.86</v>
      </c>
      <c r="E246" s="108">
        <v>446.5</v>
      </c>
      <c r="F246" s="109" t="s">
        <v>12</v>
      </c>
    </row>
    <row r="247" spans="2:6" ht="12.5">
      <c r="B247" s="34">
        <v>45772.697118055556</v>
      </c>
      <c r="C247" s="107">
        <v>101</v>
      </c>
      <c r="D247" s="108">
        <v>17.86</v>
      </c>
      <c r="E247" s="108">
        <v>1803.86</v>
      </c>
      <c r="F247" s="109" t="s">
        <v>12</v>
      </c>
    </row>
    <row r="248" spans="2:6" ht="12.5">
      <c r="B248" s="34">
        <v>45772.697118055556</v>
      </c>
      <c r="C248" s="107">
        <v>110</v>
      </c>
      <c r="D248" s="108">
        <v>17.86</v>
      </c>
      <c r="E248" s="108">
        <v>1964.6</v>
      </c>
      <c r="F248" s="109" t="s">
        <v>12</v>
      </c>
    </row>
    <row r="249" spans="2:6" ht="12.5">
      <c r="B249" s="34">
        <v>45772.698576388888</v>
      </c>
      <c r="C249" s="107">
        <v>152</v>
      </c>
      <c r="D249" s="108">
        <v>17.87</v>
      </c>
      <c r="E249" s="108">
        <v>2716.2400000000002</v>
      </c>
      <c r="F249" s="109" t="s">
        <v>12</v>
      </c>
    </row>
    <row r="250" spans="2:6" ht="12.5">
      <c r="B250" s="34">
        <v>45772.699479166666</v>
      </c>
      <c r="C250" s="107">
        <v>100</v>
      </c>
      <c r="D250" s="108">
        <v>17.87</v>
      </c>
      <c r="E250" s="108">
        <v>1787</v>
      </c>
      <c r="F250" s="109" t="s">
        <v>12</v>
      </c>
    </row>
    <row r="251" spans="2:6" ht="12.5">
      <c r="B251" s="34">
        <v>45772.701562499999</v>
      </c>
      <c r="C251" s="107">
        <v>209</v>
      </c>
      <c r="D251" s="108">
        <v>17.88</v>
      </c>
      <c r="E251" s="108">
        <v>3736.9199999999996</v>
      </c>
      <c r="F251" s="109" t="s">
        <v>12</v>
      </c>
    </row>
    <row r="252" spans="2:6" ht="12.5">
      <c r="B252" s="34">
        <v>45772.702951388892</v>
      </c>
      <c r="C252" s="107">
        <v>212</v>
      </c>
      <c r="D252" s="108">
        <v>17.88</v>
      </c>
      <c r="E252" s="108">
        <v>3790.56</v>
      </c>
      <c r="F252" s="109" t="s">
        <v>12</v>
      </c>
    </row>
    <row r="253" spans="2:6" ht="12.5">
      <c r="B253" s="34">
        <v>45772.705034722225</v>
      </c>
      <c r="C253" s="107">
        <v>212</v>
      </c>
      <c r="D253" s="108">
        <v>17.88</v>
      </c>
      <c r="E253" s="108">
        <v>3790.56</v>
      </c>
      <c r="F253" s="109" t="s">
        <v>12</v>
      </c>
    </row>
    <row r="254" spans="2:6" ht="12.5">
      <c r="B254" s="34">
        <v>45772.705104166664</v>
      </c>
      <c r="C254" s="107">
        <v>100</v>
      </c>
      <c r="D254" s="108">
        <v>17.88</v>
      </c>
      <c r="E254" s="108">
        <v>1788</v>
      </c>
      <c r="F254" s="109" t="s">
        <v>12</v>
      </c>
    </row>
    <row r="255" spans="2:6" ht="12.5">
      <c r="B255" s="34">
        <v>45772.705104166664</v>
      </c>
      <c r="C255" s="107">
        <v>50</v>
      </c>
      <c r="D255" s="108">
        <v>17.88</v>
      </c>
      <c r="E255" s="108">
        <v>894</v>
      </c>
      <c r="F255" s="109" t="s">
        <v>12</v>
      </c>
    </row>
    <row r="256" spans="2:6" ht="12.5">
      <c r="B256" s="34">
        <v>45772.705104166664</v>
      </c>
      <c r="C256" s="107">
        <v>49</v>
      </c>
      <c r="D256" s="108">
        <v>17.88</v>
      </c>
      <c r="E256" s="108">
        <v>876.12</v>
      </c>
      <c r="F256" s="109" t="s">
        <v>12</v>
      </c>
    </row>
    <row r="257" spans="2:6" ht="12.5">
      <c r="B257" s="34">
        <v>45772.706400462965</v>
      </c>
      <c r="C257" s="107">
        <v>300</v>
      </c>
      <c r="D257" s="108">
        <v>17.829999999999998</v>
      </c>
      <c r="E257" s="108">
        <v>5348.9999999999991</v>
      </c>
      <c r="F257" s="109" t="s">
        <v>12</v>
      </c>
    </row>
    <row r="258" spans="2:6" ht="12.5">
      <c r="B258" s="34">
        <v>45772.708136574074</v>
      </c>
      <c r="C258" s="107">
        <v>212</v>
      </c>
      <c r="D258" s="108">
        <v>17.850000000000001</v>
      </c>
      <c r="E258" s="108">
        <v>3784.2000000000003</v>
      </c>
      <c r="F258" s="109" t="s">
        <v>12</v>
      </c>
    </row>
    <row r="259" spans="2:6" ht="12.5">
      <c r="B259" s="34">
        <v>45772.70857638889</v>
      </c>
      <c r="C259" s="107">
        <v>237</v>
      </c>
      <c r="D259" s="108">
        <v>17.850000000000001</v>
      </c>
      <c r="E259" s="108">
        <v>4230.4500000000007</v>
      </c>
      <c r="F259" s="109" t="s">
        <v>12</v>
      </c>
    </row>
    <row r="260" spans="2:6" ht="12.5">
      <c r="B260" s="34">
        <v>45772.70857638889</v>
      </c>
      <c r="C260" s="107">
        <v>78</v>
      </c>
      <c r="D260" s="108">
        <v>17.850000000000001</v>
      </c>
      <c r="E260" s="108">
        <v>1392.3000000000002</v>
      </c>
      <c r="F260" s="109" t="s">
        <v>12</v>
      </c>
    </row>
    <row r="261" spans="2:6" ht="12.5">
      <c r="B261" s="34">
        <v>45772.70857638889</v>
      </c>
      <c r="C261" s="107">
        <v>422</v>
      </c>
      <c r="D261" s="108">
        <v>17.850000000000001</v>
      </c>
      <c r="E261" s="108">
        <v>7532.7000000000007</v>
      </c>
      <c r="F261" s="109" t="s">
        <v>12</v>
      </c>
    </row>
    <row r="262" spans="2:6" ht="12.5">
      <c r="B262" s="34">
        <v>45772.712210648147</v>
      </c>
      <c r="C262" s="107">
        <v>60</v>
      </c>
      <c r="D262" s="108">
        <v>17.850000000000001</v>
      </c>
      <c r="E262" s="108">
        <v>1071</v>
      </c>
      <c r="F262" s="109" t="s">
        <v>12</v>
      </c>
    </row>
    <row r="263" spans="2:6" ht="12.5">
      <c r="B263" s="34">
        <v>45772.712210648147</v>
      </c>
      <c r="C263" s="107">
        <v>84</v>
      </c>
      <c r="D263" s="108">
        <v>17.850000000000001</v>
      </c>
      <c r="E263" s="108">
        <v>1499.4</v>
      </c>
      <c r="F263" s="109" t="s">
        <v>12</v>
      </c>
    </row>
    <row r="264" spans="2:6" ht="12.5">
      <c r="B264" s="34">
        <v>45772.712210648147</v>
      </c>
      <c r="C264" s="107">
        <v>57</v>
      </c>
      <c r="D264" s="108">
        <v>17.850000000000001</v>
      </c>
      <c r="E264" s="108">
        <v>1017.45</v>
      </c>
      <c r="F264" s="109" t="s">
        <v>12</v>
      </c>
    </row>
    <row r="265" spans="2:6" ht="12.5">
      <c r="B265" s="34">
        <v>45772.712210648147</v>
      </c>
      <c r="C265" s="107">
        <v>51</v>
      </c>
      <c r="D265" s="108">
        <v>17.850000000000001</v>
      </c>
      <c r="E265" s="108">
        <v>910.35</v>
      </c>
      <c r="F265" s="109" t="s">
        <v>12</v>
      </c>
    </row>
    <row r="266" spans="2:6" ht="12.5">
      <c r="B266" s="34">
        <v>45772.712210648147</v>
      </c>
      <c r="C266" s="107">
        <v>127</v>
      </c>
      <c r="D266" s="108">
        <v>17.850000000000001</v>
      </c>
      <c r="E266" s="108">
        <v>2266.9500000000003</v>
      </c>
      <c r="F266" s="109" t="s">
        <v>12</v>
      </c>
    </row>
    <row r="267" spans="2:6" ht="12.5">
      <c r="B267" s="34">
        <v>45772.712210648147</v>
      </c>
      <c r="C267" s="107">
        <v>21</v>
      </c>
      <c r="D267" s="108">
        <v>17.850000000000001</v>
      </c>
      <c r="E267" s="108">
        <v>374.85</v>
      </c>
      <c r="F267" s="109" t="s">
        <v>12</v>
      </c>
    </row>
    <row r="268" spans="2:6" ht="12.5">
      <c r="B268" s="34">
        <v>45772.712314814817</v>
      </c>
      <c r="C268" s="107">
        <v>53</v>
      </c>
      <c r="D268" s="108">
        <v>17.850000000000001</v>
      </c>
      <c r="E268" s="108">
        <v>946.05000000000007</v>
      </c>
      <c r="F268" s="109" t="s">
        <v>12</v>
      </c>
    </row>
    <row r="269" spans="2:6" ht="12.5">
      <c r="B269" s="34">
        <v>45772.712314814817</v>
      </c>
      <c r="C269" s="107">
        <v>60</v>
      </c>
      <c r="D269" s="108">
        <v>17.850000000000001</v>
      </c>
      <c r="E269" s="108">
        <v>1071</v>
      </c>
      <c r="F269" s="109" t="s">
        <v>12</v>
      </c>
    </row>
    <row r="270" spans="2:6" ht="12.5">
      <c r="B270" s="34">
        <v>45772.712314814817</v>
      </c>
      <c r="C270" s="107">
        <v>57</v>
      </c>
      <c r="D270" s="108">
        <v>17.850000000000001</v>
      </c>
      <c r="E270" s="108">
        <v>1017.45</v>
      </c>
      <c r="F270" s="109" t="s">
        <v>12</v>
      </c>
    </row>
    <row r="271" spans="2:6" ht="12.5">
      <c r="B271" s="34">
        <v>45772.712314814817</v>
      </c>
      <c r="C271" s="107">
        <v>330</v>
      </c>
      <c r="D271" s="108">
        <v>17.850000000000001</v>
      </c>
      <c r="E271" s="108">
        <v>5890.5000000000009</v>
      </c>
      <c r="F271" s="109" t="s">
        <v>12</v>
      </c>
    </row>
    <row r="272" spans="2:6" ht="12.5">
      <c r="B272" s="34">
        <v>45772.712442129632</v>
      </c>
      <c r="C272" s="107">
        <v>58</v>
      </c>
      <c r="D272" s="108">
        <v>17.850000000000001</v>
      </c>
      <c r="E272" s="108">
        <v>1035.3000000000002</v>
      </c>
      <c r="F272" s="109" t="s">
        <v>12</v>
      </c>
    </row>
    <row r="273" spans="2:6" ht="12.5">
      <c r="B273" s="34">
        <v>45772.712442129632</v>
      </c>
      <c r="C273" s="107">
        <v>55</v>
      </c>
      <c r="D273" s="108">
        <v>17.850000000000001</v>
      </c>
      <c r="E273" s="108">
        <v>981.75000000000011</v>
      </c>
      <c r="F273" s="109" t="s">
        <v>12</v>
      </c>
    </row>
    <row r="274" spans="2:6" ht="12.5">
      <c r="B274" s="34">
        <v>45772.712442129632</v>
      </c>
      <c r="C274" s="107">
        <v>62</v>
      </c>
      <c r="D274" s="108">
        <v>17.850000000000001</v>
      </c>
      <c r="E274" s="108">
        <v>1106.7</v>
      </c>
      <c r="F274" s="109" t="s">
        <v>12</v>
      </c>
    </row>
    <row r="275" spans="2:6" ht="12.5">
      <c r="B275" s="34">
        <v>45772.712442129632</v>
      </c>
      <c r="C275" s="107">
        <v>101</v>
      </c>
      <c r="D275" s="108">
        <v>17.850000000000001</v>
      </c>
      <c r="E275" s="108">
        <v>1802.8500000000001</v>
      </c>
      <c r="F275" s="109" t="s">
        <v>12</v>
      </c>
    </row>
    <row r="276" spans="2:6" ht="12.5">
      <c r="B276" s="34">
        <v>45772.712442129632</v>
      </c>
      <c r="C276" s="107">
        <v>224</v>
      </c>
      <c r="D276" s="108">
        <v>17.850000000000001</v>
      </c>
      <c r="E276" s="108">
        <v>3998.4000000000005</v>
      </c>
      <c r="F276" s="109" t="s">
        <v>12</v>
      </c>
    </row>
    <row r="277" spans="2:6" ht="12.5">
      <c r="B277" s="34">
        <v>45772.71266203704</v>
      </c>
      <c r="C277" s="107">
        <v>59</v>
      </c>
      <c r="D277" s="108">
        <v>17.850000000000001</v>
      </c>
      <c r="E277" s="108">
        <v>1053.1500000000001</v>
      </c>
      <c r="F277" s="109" t="s">
        <v>12</v>
      </c>
    </row>
    <row r="278" spans="2:6" ht="12.5">
      <c r="B278" s="34">
        <v>45772.71266203704</v>
      </c>
      <c r="C278" s="107">
        <v>60</v>
      </c>
      <c r="D278" s="108">
        <v>17.850000000000001</v>
      </c>
      <c r="E278" s="108">
        <v>1071</v>
      </c>
      <c r="F278" s="109" t="s">
        <v>12</v>
      </c>
    </row>
    <row r="279" spans="2:6" ht="12.5">
      <c r="B279" s="34">
        <v>45772.71266203704</v>
      </c>
      <c r="C279" s="107">
        <v>52</v>
      </c>
      <c r="D279" s="108">
        <v>17.850000000000001</v>
      </c>
      <c r="E279" s="108">
        <v>928.2</v>
      </c>
      <c r="F279" s="109" t="s">
        <v>12</v>
      </c>
    </row>
    <row r="280" spans="2:6" ht="12.5">
      <c r="B280" s="34">
        <v>45772.71266203704</v>
      </c>
      <c r="C280" s="107">
        <v>583</v>
      </c>
      <c r="D280" s="108">
        <v>17.850000000000001</v>
      </c>
      <c r="E280" s="108">
        <v>10406.550000000001</v>
      </c>
      <c r="F280" s="109" t="s">
        <v>12</v>
      </c>
    </row>
    <row r="281" spans="2:6" ht="12.5">
      <c r="B281" s="34">
        <v>45772.715185185189</v>
      </c>
      <c r="C281" s="107">
        <v>500</v>
      </c>
      <c r="D281" s="108">
        <v>17.829999999999998</v>
      </c>
      <c r="E281" s="108">
        <v>8915</v>
      </c>
      <c r="F281" s="109" t="s">
        <v>12</v>
      </c>
    </row>
    <row r="282" spans="2:6" ht="12.5">
      <c r="B282" s="34">
        <v>45772.721516203703</v>
      </c>
      <c r="C282" s="107">
        <v>85</v>
      </c>
      <c r="D282" s="108">
        <v>17.84</v>
      </c>
      <c r="E282" s="108">
        <v>1516.4</v>
      </c>
      <c r="F282" s="109" t="s">
        <v>12</v>
      </c>
    </row>
    <row r="283" spans="2:6" ht="12.5">
      <c r="B283" s="34">
        <v>45772.723460648151</v>
      </c>
      <c r="C283" s="107">
        <v>11</v>
      </c>
      <c r="D283" s="108">
        <v>17.88</v>
      </c>
      <c r="E283" s="108">
        <v>196.67999999999998</v>
      </c>
      <c r="F283" s="109" t="s">
        <v>12</v>
      </c>
    </row>
    <row r="284" spans="2:6" ht="12.5">
      <c r="B284" s="34">
        <v>45772.723460648151</v>
      </c>
      <c r="C284" s="107">
        <v>52</v>
      </c>
      <c r="D284" s="108">
        <v>17.88</v>
      </c>
      <c r="E284" s="108">
        <v>929.76</v>
      </c>
      <c r="F284" s="109" t="s">
        <v>12</v>
      </c>
    </row>
    <row r="285" spans="2:6" ht="12.5">
      <c r="B285" s="34">
        <v>45772.723460648151</v>
      </c>
      <c r="C285" s="107">
        <v>54</v>
      </c>
      <c r="D285" s="108">
        <v>17.88</v>
      </c>
      <c r="E285" s="108">
        <v>965.52</v>
      </c>
      <c r="F285" s="109" t="s">
        <v>12</v>
      </c>
    </row>
    <row r="286" spans="2:6" ht="12.5">
      <c r="B286" s="34">
        <v>45772.723460648151</v>
      </c>
      <c r="C286" s="107">
        <v>89</v>
      </c>
      <c r="D286" s="108">
        <v>17.88</v>
      </c>
      <c r="E286" s="108">
        <v>1591.32</v>
      </c>
      <c r="F286" s="109" t="s">
        <v>12</v>
      </c>
    </row>
    <row r="287" spans="2:6" ht="12.5">
      <c r="B287" s="34">
        <v>45772.723460648151</v>
      </c>
      <c r="C287" s="107">
        <v>709</v>
      </c>
      <c r="D287" s="108">
        <v>17.88</v>
      </c>
      <c r="E287" s="108">
        <v>12676.92</v>
      </c>
      <c r="F287" s="109" t="s">
        <v>12</v>
      </c>
    </row>
    <row r="288" spans="2:6" ht="12.5">
      <c r="B288" s="34">
        <v>45772.723541666666</v>
      </c>
      <c r="C288" s="107">
        <v>54</v>
      </c>
      <c r="D288" s="108">
        <v>17.88</v>
      </c>
      <c r="E288" s="108">
        <v>965.52</v>
      </c>
      <c r="F288" s="109" t="s">
        <v>12</v>
      </c>
    </row>
    <row r="289" spans="2:6" ht="12.5">
      <c r="B289" s="34">
        <v>45772.723541666666</v>
      </c>
      <c r="C289" s="107">
        <v>56</v>
      </c>
      <c r="D289" s="108">
        <v>17.88</v>
      </c>
      <c r="E289" s="108">
        <v>1001.28</v>
      </c>
      <c r="F289" s="109" t="s">
        <v>12</v>
      </c>
    </row>
    <row r="290" spans="2:6" ht="12.5">
      <c r="B290" s="34">
        <v>45772.723541666666</v>
      </c>
      <c r="C290" s="107">
        <v>58</v>
      </c>
      <c r="D290" s="108">
        <v>17.88</v>
      </c>
      <c r="E290" s="108">
        <v>1037.04</v>
      </c>
      <c r="F290" s="109" t="s">
        <v>12</v>
      </c>
    </row>
    <row r="291" spans="2:6" ht="12.5">
      <c r="B291" s="34">
        <v>45772.723541666666</v>
      </c>
      <c r="C291" s="107">
        <v>832</v>
      </c>
      <c r="D291" s="108">
        <v>17.88</v>
      </c>
      <c r="E291" s="108">
        <v>14876.16</v>
      </c>
      <c r="F291" s="109" t="s">
        <v>12</v>
      </c>
    </row>
    <row r="292" spans="2:6" ht="12.5">
      <c r="B292" s="34">
        <v>45772.723726851851</v>
      </c>
      <c r="C292" s="107">
        <v>1500</v>
      </c>
      <c r="D292" s="108">
        <v>17.87</v>
      </c>
      <c r="E292" s="108">
        <v>26805</v>
      </c>
      <c r="F292" s="109" t="s">
        <v>12</v>
      </c>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45771</v>
      </c>
      <c r="C15" s="59">
        <f>SUMIF(F20:F5000,F15,C20:C5000)</f>
        <v>41500</v>
      </c>
      <c r="D15" s="60">
        <f>E15/C15</f>
        <v>17.618329397590358</v>
      </c>
      <c r="E15" s="60">
        <f>SUMIF(F20:F5000,F15,E20:E5000)</f>
        <v>731160.66999999993</v>
      </c>
      <c r="F15" s="61" t="s">
        <v>12</v>
      </c>
    </row>
    <row r="16" spans="2:10">
      <c r="B16" s="26">
        <v>45771</v>
      </c>
      <c r="C16" s="59">
        <f>SUMIF(F20:F5001,F16,C20:C5001)</f>
        <v>0</v>
      </c>
      <c r="D16" s="60">
        <v>0</v>
      </c>
      <c r="E16" s="60">
        <f>SUMIF(F20:F5001,F16,E20:E5001)</f>
        <v>0</v>
      </c>
      <c r="F16" s="61" t="s">
        <v>22</v>
      </c>
    </row>
    <row r="17" spans="2:12" ht="12.5">
      <c r="B17" s="26">
        <v>45771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45771.380046296297</v>
      </c>
      <c r="C20" s="107">
        <v>121</v>
      </c>
      <c r="D20" s="108">
        <v>17.47</v>
      </c>
      <c r="E20" s="108">
        <v>2113.87</v>
      </c>
      <c r="F20" s="109" t="s">
        <v>12</v>
      </c>
      <c r="G20" s="87"/>
      <c r="H20" s="86"/>
      <c r="I20" s="86"/>
      <c r="J20" s="86"/>
      <c r="K20" s="86"/>
    </row>
    <row r="21" spans="2:12" ht="12.5">
      <c r="B21" s="34">
        <v>45771.380277777775</v>
      </c>
      <c r="C21" s="107">
        <v>176</v>
      </c>
      <c r="D21" s="108">
        <v>17.47</v>
      </c>
      <c r="E21" s="108">
        <v>3074.72</v>
      </c>
      <c r="F21" s="109" t="s">
        <v>12</v>
      </c>
    </row>
    <row r="22" spans="2:12" ht="12.5">
      <c r="B22" s="34">
        <v>45771.380277777775</v>
      </c>
      <c r="C22" s="107">
        <v>215</v>
      </c>
      <c r="D22" s="108">
        <v>17.47</v>
      </c>
      <c r="E22" s="108">
        <v>3756.0499999999997</v>
      </c>
      <c r="F22" s="109" t="s">
        <v>12</v>
      </c>
    </row>
    <row r="23" spans="2:12" ht="12.5">
      <c r="B23" s="34">
        <v>45771.382465277777</v>
      </c>
      <c r="C23" s="107">
        <v>235</v>
      </c>
      <c r="D23" s="108">
        <v>17.53</v>
      </c>
      <c r="E23" s="108">
        <v>4119.55</v>
      </c>
      <c r="F23" s="109" t="s">
        <v>12</v>
      </c>
    </row>
    <row r="24" spans="2:12" ht="12.5">
      <c r="B24" s="34">
        <v>45771.382465277777</v>
      </c>
      <c r="C24" s="107">
        <v>351</v>
      </c>
      <c r="D24" s="108">
        <v>17.52</v>
      </c>
      <c r="E24" s="108">
        <v>6149.5199999999995</v>
      </c>
      <c r="F24" s="109" t="s">
        <v>12</v>
      </c>
    </row>
    <row r="25" spans="2:12" ht="12.5">
      <c r="B25" s="34">
        <v>45771.382465277777</v>
      </c>
      <c r="C25" s="107">
        <v>158</v>
      </c>
      <c r="D25" s="108">
        <v>17.5</v>
      </c>
      <c r="E25" s="108">
        <v>2765</v>
      </c>
      <c r="F25" s="109" t="s">
        <v>12</v>
      </c>
    </row>
    <row r="26" spans="2:12" ht="12.5">
      <c r="B26" s="34">
        <v>45771.384317129632</v>
      </c>
      <c r="C26" s="107">
        <v>165</v>
      </c>
      <c r="D26" s="108">
        <v>17.510000000000002</v>
      </c>
      <c r="E26" s="108">
        <v>2889.15</v>
      </c>
      <c r="F26" s="109" t="s">
        <v>12</v>
      </c>
    </row>
    <row r="27" spans="2:12" ht="12.5">
      <c r="B27" s="34">
        <v>45771.384317129632</v>
      </c>
      <c r="C27" s="107">
        <v>63</v>
      </c>
      <c r="D27" s="108">
        <v>17.510000000000002</v>
      </c>
      <c r="E27" s="108">
        <v>1103.1300000000001</v>
      </c>
      <c r="F27" s="109" t="s">
        <v>12</v>
      </c>
    </row>
    <row r="28" spans="2:12" ht="12.5">
      <c r="B28" s="34">
        <v>45771.384548611109</v>
      </c>
      <c r="C28" s="107">
        <v>198</v>
      </c>
      <c r="D28" s="108">
        <v>17.510000000000002</v>
      </c>
      <c r="E28" s="108">
        <v>3466.9800000000005</v>
      </c>
      <c r="F28" s="109" t="s">
        <v>12</v>
      </c>
    </row>
    <row r="29" spans="2:12" ht="12.5">
      <c r="B29" s="34">
        <v>45771.384780092594</v>
      </c>
      <c r="C29" s="107">
        <v>239</v>
      </c>
      <c r="D29" s="108">
        <v>17.5</v>
      </c>
      <c r="E29" s="108">
        <v>4182.5</v>
      </c>
      <c r="F29" s="109" t="s">
        <v>12</v>
      </c>
    </row>
    <row r="30" spans="2:12" ht="12.5">
      <c r="B30" s="34">
        <v>45771.385659722226</v>
      </c>
      <c r="C30" s="107">
        <v>215</v>
      </c>
      <c r="D30" s="108">
        <v>17.489999999999998</v>
      </c>
      <c r="E30" s="108">
        <v>3760.3499999999995</v>
      </c>
      <c r="F30" s="109" t="s">
        <v>12</v>
      </c>
    </row>
    <row r="31" spans="2:12" ht="12.5">
      <c r="B31" s="34">
        <v>45771.391770833332</v>
      </c>
      <c r="C31" s="107">
        <v>196</v>
      </c>
      <c r="D31" s="108">
        <v>17.48</v>
      </c>
      <c r="E31" s="108">
        <v>3426.08</v>
      </c>
      <c r="F31" s="109" t="s">
        <v>12</v>
      </c>
    </row>
    <row r="32" spans="2:12" ht="12.5">
      <c r="B32" s="34">
        <v>45771.391770833332</v>
      </c>
      <c r="C32" s="107">
        <v>248</v>
      </c>
      <c r="D32" s="108">
        <v>17.48</v>
      </c>
      <c r="E32" s="108">
        <v>4335.04</v>
      </c>
      <c r="F32" s="109" t="s">
        <v>12</v>
      </c>
    </row>
    <row r="33" spans="2:6" ht="12.5">
      <c r="B33" s="34">
        <v>45771.391944444447</v>
      </c>
      <c r="C33" s="107">
        <v>198</v>
      </c>
      <c r="D33" s="108">
        <v>17.47</v>
      </c>
      <c r="E33" s="108">
        <v>3459.06</v>
      </c>
      <c r="F33" s="109" t="s">
        <v>12</v>
      </c>
    </row>
    <row r="34" spans="2:6" ht="12.5">
      <c r="B34" s="34">
        <v>45771.393622685187</v>
      </c>
      <c r="C34" s="107">
        <v>200</v>
      </c>
      <c r="D34" s="108">
        <v>17.47</v>
      </c>
      <c r="E34" s="108">
        <v>3494</v>
      </c>
      <c r="F34" s="109" t="s">
        <v>12</v>
      </c>
    </row>
    <row r="35" spans="2:6" ht="12.5">
      <c r="B35" s="34">
        <v>45771.393622685187</v>
      </c>
      <c r="C35" s="107">
        <v>230</v>
      </c>
      <c r="D35" s="108">
        <v>17.47</v>
      </c>
      <c r="E35" s="108">
        <v>4018.1</v>
      </c>
      <c r="F35" s="109" t="s">
        <v>12</v>
      </c>
    </row>
    <row r="36" spans="2:6" ht="12.5">
      <c r="B36" s="34">
        <v>45771.395856481482</v>
      </c>
      <c r="C36" s="107">
        <v>209</v>
      </c>
      <c r="D36" s="108">
        <v>17.46</v>
      </c>
      <c r="E36" s="108">
        <v>3649.1400000000003</v>
      </c>
      <c r="F36" s="109" t="s">
        <v>12</v>
      </c>
    </row>
    <row r="37" spans="2:6" ht="12.5">
      <c r="B37" s="34">
        <v>45771.395879629628</v>
      </c>
      <c r="C37" s="107">
        <v>222</v>
      </c>
      <c r="D37" s="108">
        <v>17.45</v>
      </c>
      <c r="E37" s="108">
        <v>3873.8999999999996</v>
      </c>
      <c r="F37" s="109" t="s">
        <v>12</v>
      </c>
    </row>
    <row r="38" spans="2:6" ht="12.5">
      <c r="B38" s="34">
        <v>45771.396655092591</v>
      </c>
      <c r="C38" s="107">
        <v>196</v>
      </c>
      <c r="D38" s="108">
        <v>17.489999999999998</v>
      </c>
      <c r="E38" s="108">
        <v>3428.0399999999995</v>
      </c>
      <c r="F38" s="109" t="s">
        <v>12</v>
      </c>
    </row>
    <row r="39" spans="2:6" ht="12.5">
      <c r="B39" s="34">
        <v>45771.398182870369</v>
      </c>
      <c r="C39" s="107">
        <v>236</v>
      </c>
      <c r="D39" s="108">
        <v>17.52</v>
      </c>
      <c r="E39" s="108">
        <v>4134.72</v>
      </c>
      <c r="F39" s="109" t="s">
        <v>12</v>
      </c>
    </row>
    <row r="40" spans="2:6" ht="12.5">
      <c r="B40" s="34">
        <v>45771.40016203704</v>
      </c>
      <c r="C40" s="107">
        <v>218</v>
      </c>
      <c r="D40" s="108">
        <v>17.5</v>
      </c>
      <c r="E40" s="108">
        <v>3815</v>
      </c>
      <c r="F40" s="109" t="s">
        <v>12</v>
      </c>
    </row>
    <row r="41" spans="2:6" ht="12.5">
      <c r="B41" s="34">
        <v>45771.402083333334</v>
      </c>
      <c r="C41" s="107">
        <v>210</v>
      </c>
      <c r="D41" s="108">
        <v>17.48</v>
      </c>
      <c r="E41" s="108">
        <v>3670.8</v>
      </c>
      <c r="F41" s="109" t="s">
        <v>12</v>
      </c>
    </row>
    <row r="42" spans="2:6" ht="12.5">
      <c r="B42" s="34">
        <v>45771.403136574074</v>
      </c>
      <c r="C42" s="107">
        <v>236</v>
      </c>
      <c r="D42" s="108">
        <v>17.47</v>
      </c>
      <c r="E42" s="108">
        <v>4122.92</v>
      </c>
      <c r="F42" s="109" t="s">
        <v>12</v>
      </c>
    </row>
    <row r="43" spans="2:6" ht="12.5">
      <c r="B43" s="34">
        <v>45771.404236111113</v>
      </c>
      <c r="C43" s="107">
        <v>201</v>
      </c>
      <c r="D43" s="108">
        <v>17.45</v>
      </c>
      <c r="E43" s="108">
        <v>3507.45</v>
      </c>
      <c r="F43" s="109" t="s">
        <v>12</v>
      </c>
    </row>
    <row r="44" spans="2:6" ht="12.5">
      <c r="B44" s="34">
        <v>45771.411539351851</v>
      </c>
      <c r="C44" s="107">
        <v>102</v>
      </c>
      <c r="D44" s="108">
        <v>17.47</v>
      </c>
      <c r="E44" s="108">
        <v>1781.9399999999998</v>
      </c>
      <c r="F44" s="109" t="s">
        <v>12</v>
      </c>
    </row>
    <row r="45" spans="2:6" ht="12.5">
      <c r="B45" s="34">
        <v>45771.411539351851</v>
      </c>
      <c r="C45" s="107">
        <v>102</v>
      </c>
      <c r="D45" s="108">
        <v>17.47</v>
      </c>
      <c r="E45" s="108">
        <v>1781.9399999999998</v>
      </c>
      <c r="F45" s="109" t="s">
        <v>12</v>
      </c>
    </row>
    <row r="46" spans="2:6" ht="12.5">
      <c r="B46" s="34">
        <v>45771.412546296298</v>
      </c>
      <c r="C46" s="107">
        <v>343</v>
      </c>
      <c r="D46" s="108">
        <v>17.46</v>
      </c>
      <c r="E46" s="108">
        <v>5988.7800000000007</v>
      </c>
      <c r="F46" s="109" t="s">
        <v>12</v>
      </c>
    </row>
    <row r="47" spans="2:6" ht="12.5">
      <c r="B47" s="34">
        <v>45771.412916666668</v>
      </c>
      <c r="C47" s="107">
        <v>271</v>
      </c>
      <c r="D47" s="108">
        <v>17.440000000000001</v>
      </c>
      <c r="E47" s="108">
        <v>4726.2400000000007</v>
      </c>
      <c r="F47" s="109" t="s">
        <v>12</v>
      </c>
    </row>
    <row r="48" spans="2:6" ht="12.5">
      <c r="B48" s="34">
        <v>45771.414050925923</v>
      </c>
      <c r="C48" s="107">
        <v>208</v>
      </c>
      <c r="D48" s="108">
        <v>17.420000000000002</v>
      </c>
      <c r="E48" s="108">
        <v>3623.3600000000006</v>
      </c>
      <c r="F48" s="109" t="s">
        <v>12</v>
      </c>
    </row>
    <row r="49" spans="2:6" ht="12.5">
      <c r="B49" s="34">
        <v>45771.417141203703</v>
      </c>
      <c r="C49" s="107">
        <v>130</v>
      </c>
      <c r="D49" s="108">
        <v>17.440000000000001</v>
      </c>
      <c r="E49" s="108">
        <v>2267.2000000000003</v>
      </c>
      <c r="F49" s="109" t="s">
        <v>12</v>
      </c>
    </row>
    <row r="50" spans="2:6" ht="12.5">
      <c r="B50" s="34">
        <v>45771.417141203703</v>
      </c>
      <c r="C50" s="107">
        <v>87</v>
      </c>
      <c r="D50" s="108">
        <v>17.440000000000001</v>
      </c>
      <c r="E50" s="108">
        <v>1517.2800000000002</v>
      </c>
      <c r="F50" s="109" t="s">
        <v>12</v>
      </c>
    </row>
    <row r="51" spans="2:6" ht="12.5">
      <c r="B51" s="34">
        <v>45771.417141203703</v>
      </c>
      <c r="C51" s="107">
        <v>40</v>
      </c>
      <c r="D51" s="108">
        <v>17.45</v>
      </c>
      <c r="E51" s="108">
        <v>698</v>
      </c>
      <c r="F51" s="109" t="s">
        <v>12</v>
      </c>
    </row>
    <row r="52" spans="2:6" ht="12.5">
      <c r="B52" s="34">
        <v>45771.417141203703</v>
      </c>
      <c r="C52" s="107">
        <v>38</v>
      </c>
      <c r="D52" s="108">
        <v>17.45</v>
      </c>
      <c r="E52" s="108">
        <v>663.1</v>
      </c>
      <c r="F52" s="109" t="s">
        <v>12</v>
      </c>
    </row>
    <row r="53" spans="2:6" ht="12.5">
      <c r="B53" s="34">
        <v>45771.417141203703</v>
      </c>
      <c r="C53" s="107">
        <v>158</v>
      </c>
      <c r="D53" s="108">
        <v>17.45</v>
      </c>
      <c r="E53" s="108">
        <v>2757.1</v>
      </c>
      <c r="F53" s="109" t="s">
        <v>12</v>
      </c>
    </row>
    <row r="54" spans="2:6" ht="12.5">
      <c r="B54" s="34">
        <v>45771.420057870368</v>
      </c>
      <c r="C54" s="107">
        <v>265</v>
      </c>
      <c r="D54" s="108">
        <v>17.440000000000001</v>
      </c>
      <c r="E54" s="108">
        <v>4621.6000000000004</v>
      </c>
      <c r="F54" s="109" t="s">
        <v>12</v>
      </c>
    </row>
    <row r="55" spans="2:6" ht="12.5">
      <c r="B55" s="34">
        <v>45771.4215625</v>
      </c>
      <c r="C55" s="107">
        <v>228</v>
      </c>
      <c r="D55" s="108">
        <v>17.440000000000001</v>
      </c>
      <c r="E55" s="108">
        <v>3976.32</v>
      </c>
      <c r="F55" s="109" t="s">
        <v>12</v>
      </c>
    </row>
    <row r="56" spans="2:6" ht="12.5">
      <c r="B56" s="34">
        <v>45771.422037037039</v>
      </c>
      <c r="C56" s="107">
        <v>233</v>
      </c>
      <c r="D56" s="108">
        <v>17.43</v>
      </c>
      <c r="E56" s="108">
        <v>4061.19</v>
      </c>
      <c r="F56" s="109" t="s">
        <v>12</v>
      </c>
    </row>
    <row r="57" spans="2:6" ht="12.5">
      <c r="B57" s="34">
        <v>45771.423437500001</v>
      </c>
      <c r="C57" s="107">
        <v>29</v>
      </c>
      <c r="D57" s="108">
        <v>17.45</v>
      </c>
      <c r="E57" s="108">
        <v>506.04999999999995</v>
      </c>
      <c r="F57" s="109" t="s">
        <v>12</v>
      </c>
    </row>
    <row r="58" spans="2:6" ht="12.5">
      <c r="B58" s="34">
        <v>45771.423437500001</v>
      </c>
      <c r="C58" s="107">
        <v>172</v>
      </c>
      <c r="D58" s="108">
        <v>17.45</v>
      </c>
      <c r="E58" s="108">
        <v>3001.4</v>
      </c>
      <c r="F58" s="109" t="s">
        <v>12</v>
      </c>
    </row>
    <row r="59" spans="2:6" ht="12.5">
      <c r="B59" s="34">
        <v>45771.428807870368</v>
      </c>
      <c r="C59" s="107">
        <v>261</v>
      </c>
      <c r="D59" s="108">
        <v>17.489999999999998</v>
      </c>
      <c r="E59" s="108">
        <v>4564.8899999999994</v>
      </c>
      <c r="F59" s="109" t="s">
        <v>12</v>
      </c>
    </row>
    <row r="60" spans="2:6" ht="12.5">
      <c r="B60" s="34">
        <v>45771.432511574072</v>
      </c>
      <c r="C60" s="107">
        <v>204</v>
      </c>
      <c r="D60" s="108">
        <v>17.54</v>
      </c>
      <c r="E60" s="108">
        <v>3578.16</v>
      </c>
      <c r="F60" s="109" t="s">
        <v>12</v>
      </c>
    </row>
    <row r="61" spans="2:6" ht="12.5">
      <c r="B61" s="34">
        <v>45771.432511574072</v>
      </c>
      <c r="C61" s="107">
        <v>265</v>
      </c>
      <c r="D61" s="108">
        <v>17.53</v>
      </c>
      <c r="E61" s="108">
        <v>4645.4500000000007</v>
      </c>
      <c r="F61" s="109" t="s">
        <v>12</v>
      </c>
    </row>
    <row r="62" spans="2:6" ht="12.5">
      <c r="B62" s="34">
        <v>45771.434050925927</v>
      </c>
      <c r="C62" s="107">
        <v>231</v>
      </c>
      <c r="D62" s="108">
        <v>17.52</v>
      </c>
      <c r="E62" s="108">
        <v>4047.12</v>
      </c>
      <c r="F62" s="109" t="s">
        <v>12</v>
      </c>
    </row>
    <row r="63" spans="2:6" ht="12.5">
      <c r="B63" s="34">
        <v>45771.434236111112</v>
      </c>
      <c r="C63" s="107">
        <v>222</v>
      </c>
      <c r="D63" s="108">
        <v>17.510000000000002</v>
      </c>
      <c r="E63" s="108">
        <v>3887.2200000000003</v>
      </c>
      <c r="F63" s="109" t="s">
        <v>12</v>
      </c>
    </row>
    <row r="64" spans="2:6" ht="12.5">
      <c r="B64" s="34">
        <v>45771.434988425928</v>
      </c>
      <c r="C64" s="107">
        <v>232</v>
      </c>
      <c r="D64" s="108">
        <v>17.5</v>
      </c>
      <c r="E64" s="108">
        <v>4060</v>
      </c>
      <c r="F64" s="109" t="s">
        <v>12</v>
      </c>
    </row>
    <row r="65" spans="2:6" ht="12.5">
      <c r="B65" s="34">
        <v>45771.436863425923</v>
      </c>
      <c r="C65" s="107">
        <v>230</v>
      </c>
      <c r="D65" s="108">
        <v>17.46</v>
      </c>
      <c r="E65" s="108">
        <v>4015.8</v>
      </c>
      <c r="F65" s="109" t="s">
        <v>12</v>
      </c>
    </row>
    <row r="66" spans="2:6" ht="12.5">
      <c r="B66" s="34">
        <v>45771.444675925923</v>
      </c>
      <c r="C66" s="107">
        <v>222</v>
      </c>
      <c r="D66" s="108">
        <v>17.46</v>
      </c>
      <c r="E66" s="108">
        <v>3876.1200000000003</v>
      </c>
      <c r="F66" s="109" t="s">
        <v>12</v>
      </c>
    </row>
    <row r="67" spans="2:6" ht="12.5">
      <c r="B67" s="34">
        <v>45771.445324074077</v>
      </c>
      <c r="C67" s="107">
        <v>7</v>
      </c>
      <c r="D67" s="108">
        <v>17.46</v>
      </c>
      <c r="E67" s="108">
        <v>122.22</v>
      </c>
      <c r="F67" s="109" t="s">
        <v>12</v>
      </c>
    </row>
    <row r="68" spans="2:6" ht="12.5">
      <c r="B68" s="34">
        <v>45771.445324074077</v>
      </c>
      <c r="C68" s="107">
        <v>98</v>
      </c>
      <c r="D68" s="108">
        <v>17.46</v>
      </c>
      <c r="E68" s="108">
        <v>1711.0800000000002</v>
      </c>
      <c r="F68" s="109" t="s">
        <v>12</v>
      </c>
    </row>
    <row r="69" spans="2:6" ht="12.5">
      <c r="B69" s="34">
        <v>45771.445324074077</v>
      </c>
      <c r="C69" s="107">
        <v>163</v>
      </c>
      <c r="D69" s="108">
        <v>17.46</v>
      </c>
      <c r="E69" s="108">
        <v>2845.98</v>
      </c>
      <c r="F69" s="109" t="s">
        <v>12</v>
      </c>
    </row>
    <row r="70" spans="2:6" ht="12.5">
      <c r="B70" s="34">
        <v>45771.445324074077</v>
      </c>
      <c r="C70" s="107">
        <v>131</v>
      </c>
      <c r="D70" s="108">
        <v>17.46</v>
      </c>
      <c r="E70" s="108">
        <v>2287.2600000000002</v>
      </c>
      <c r="F70" s="109" t="s">
        <v>12</v>
      </c>
    </row>
    <row r="71" spans="2:6" ht="12.5">
      <c r="B71" s="34">
        <v>45771.445324074077</v>
      </c>
      <c r="C71" s="107">
        <v>33</v>
      </c>
      <c r="D71" s="108">
        <v>17.46</v>
      </c>
      <c r="E71" s="108">
        <v>576.18000000000006</v>
      </c>
      <c r="F71" s="109" t="s">
        <v>12</v>
      </c>
    </row>
    <row r="72" spans="2:6" ht="12.5">
      <c r="B72" s="34">
        <v>45771.445914351854</v>
      </c>
      <c r="C72" s="107">
        <v>198</v>
      </c>
      <c r="D72" s="108">
        <v>17.45</v>
      </c>
      <c r="E72" s="108">
        <v>3455.1</v>
      </c>
      <c r="F72" s="109" t="s">
        <v>12</v>
      </c>
    </row>
    <row r="73" spans="2:6" ht="12.5">
      <c r="B73" s="34">
        <v>45771.449305555558</v>
      </c>
      <c r="C73" s="107">
        <v>171</v>
      </c>
      <c r="D73" s="108">
        <v>17.45</v>
      </c>
      <c r="E73" s="108">
        <v>2983.95</v>
      </c>
      <c r="F73" s="109" t="s">
        <v>12</v>
      </c>
    </row>
    <row r="74" spans="2:6" ht="12.5">
      <c r="B74" s="34">
        <v>45771.449305555558</v>
      </c>
      <c r="C74" s="107">
        <v>57</v>
      </c>
      <c r="D74" s="108">
        <v>17.45</v>
      </c>
      <c r="E74" s="108">
        <v>994.65</v>
      </c>
      <c r="F74" s="109" t="s">
        <v>12</v>
      </c>
    </row>
    <row r="75" spans="2:6" ht="12.5">
      <c r="B75" s="34">
        <v>45771.451643518521</v>
      </c>
      <c r="C75" s="107">
        <v>96</v>
      </c>
      <c r="D75" s="108">
        <v>17.440000000000001</v>
      </c>
      <c r="E75" s="108">
        <v>1674.2400000000002</v>
      </c>
      <c r="F75" s="109" t="s">
        <v>12</v>
      </c>
    </row>
    <row r="76" spans="2:6" ht="12.5">
      <c r="B76" s="34">
        <v>45771.451643518521</v>
      </c>
      <c r="C76" s="107">
        <v>96</v>
      </c>
      <c r="D76" s="108">
        <v>17.440000000000001</v>
      </c>
      <c r="E76" s="108">
        <v>1674.2400000000002</v>
      </c>
      <c r="F76" s="109" t="s">
        <v>12</v>
      </c>
    </row>
    <row r="77" spans="2:6" ht="12.5">
      <c r="B77" s="34">
        <v>45771.452453703707</v>
      </c>
      <c r="C77" s="107">
        <v>199</v>
      </c>
      <c r="D77" s="108">
        <v>17.43</v>
      </c>
      <c r="E77" s="108">
        <v>3468.57</v>
      </c>
      <c r="F77" s="109" t="s">
        <v>12</v>
      </c>
    </row>
    <row r="78" spans="2:6" ht="12.5">
      <c r="B78" s="34">
        <v>45771.453993055555</v>
      </c>
      <c r="C78" s="107">
        <v>219</v>
      </c>
      <c r="D78" s="108">
        <v>17.45</v>
      </c>
      <c r="E78" s="108">
        <v>3821.5499999999997</v>
      </c>
      <c r="F78" s="109" t="s">
        <v>12</v>
      </c>
    </row>
    <row r="79" spans="2:6" ht="12.5">
      <c r="B79" s="34">
        <v>45771.456018518518</v>
      </c>
      <c r="C79" s="107">
        <v>237</v>
      </c>
      <c r="D79" s="108">
        <v>17.489999999999998</v>
      </c>
      <c r="E79" s="108">
        <v>4145.1299999999992</v>
      </c>
      <c r="F79" s="109" t="s">
        <v>12</v>
      </c>
    </row>
    <row r="80" spans="2:6" ht="12.5">
      <c r="B80" s="34">
        <v>45771.456018518518</v>
      </c>
      <c r="C80" s="107">
        <v>221</v>
      </c>
      <c r="D80" s="108">
        <v>17.489999999999998</v>
      </c>
      <c r="E80" s="108">
        <v>3865.2899999999995</v>
      </c>
      <c r="F80" s="109" t="s">
        <v>12</v>
      </c>
    </row>
    <row r="81" spans="2:6" ht="12.5">
      <c r="B81" s="34">
        <v>45771.458958333336</v>
      </c>
      <c r="C81" s="107">
        <v>221</v>
      </c>
      <c r="D81" s="108">
        <v>17.489999999999998</v>
      </c>
      <c r="E81" s="108">
        <v>3865.2899999999995</v>
      </c>
      <c r="F81" s="109" t="s">
        <v>12</v>
      </c>
    </row>
    <row r="82" spans="2:6" ht="12.5">
      <c r="B82" s="34">
        <v>45771.466921296298</v>
      </c>
      <c r="C82" s="107">
        <v>1</v>
      </c>
      <c r="D82" s="108">
        <v>17.54</v>
      </c>
      <c r="E82" s="108">
        <v>17.54</v>
      </c>
      <c r="F82" s="109" t="s">
        <v>12</v>
      </c>
    </row>
    <row r="83" spans="2:6" ht="12.5">
      <c r="B83" s="34">
        <v>45771.466921296298</v>
      </c>
      <c r="C83" s="107">
        <v>115</v>
      </c>
      <c r="D83" s="108">
        <v>17.54</v>
      </c>
      <c r="E83" s="108">
        <v>2017.1</v>
      </c>
      <c r="F83" s="109" t="s">
        <v>12</v>
      </c>
    </row>
    <row r="84" spans="2:6" ht="12.5">
      <c r="B84" s="34">
        <v>45771.466921296298</v>
      </c>
      <c r="C84" s="107">
        <v>115</v>
      </c>
      <c r="D84" s="108">
        <v>17.54</v>
      </c>
      <c r="E84" s="108">
        <v>2017.1</v>
      </c>
      <c r="F84" s="109" t="s">
        <v>12</v>
      </c>
    </row>
    <row r="85" spans="2:6" ht="12.5">
      <c r="B85" s="34">
        <v>45771.468912037039</v>
      </c>
      <c r="C85" s="107">
        <v>212</v>
      </c>
      <c r="D85" s="108">
        <v>17.54</v>
      </c>
      <c r="E85" s="108">
        <v>3718.48</v>
      </c>
      <c r="F85" s="109" t="s">
        <v>12</v>
      </c>
    </row>
    <row r="86" spans="2:6" ht="12.5">
      <c r="B86" s="34">
        <v>45771.469293981485</v>
      </c>
      <c r="C86" s="107">
        <v>205</v>
      </c>
      <c r="D86" s="108">
        <v>17.53</v>
      </c>
      <c r="E86" s="108">
        <v>3593.65</v>
      </c>
      <c r="F86" s="109" t="s">
        <v>12</v>
      </c>
    </row>
    <row r="87" spans="2:6" ht="12.5">
      <c r="B87" s="34">
        <v>45771.469293981485</v>
      </c>
      <c r="C87" s="107">
        <v>207</v>
      </c>
      <c r="D87" s="108">
        <v>17.53</v>
      </c>
      <c r="E87" s="108">
        <v>3628.71</v>
      </c>
      <c r="F87" s="109" t="s">
        <v>12</v>
      </c>
    </row>
    <row r="88" spans="2:6" ht="12.5">
      <c r="B88" s="34">
        <v>45771.471076388887</v>
      </c>
      <c r="C88" s="107">
        <v>40</v>
      </c>
      <c r="D88" s="108">
        <v>17.53</v>
      </c>
      <c r="E88" s="108">
        <v>701.2</v>
      </c>
      <c r="F88" s="109" t="s">
        <v>12</v>
      </c>
    </row>
    <row r="89" spans="2:6" ht="12.5">
      <c r="B89" s="34">
        <v>45771.472060185188</v>
      </c>
      <c r="C89" s="107">
        <v>212</v>
      </c>
      <c r="D89" s="108">
        <v>17.53</v>
      </c>
      <c r="E89" s="108">
        <v>3716.36</v>
      </c>
      <c r="F89" s="109" t="s">
        <v>12</v>
      </c>
    </row>
    <row r="90" spans="2:6" ht="12.5">
      <c r="B90" s="34">
        <v>45771.472673611112</v>
      </c>
      <c r="C90" s="107">
        <v>103</v>
      </c>
      <c r="D90" s="108">
        <v>17.52</v>
      </c>
      <c r="E90" s="108">
        <v>1804.56</v>
      </c>
      <c r="F90" s="109" t="s">
        <v>12</v>
      </c>
    </row>
    <row r="91" spans="2:6" ht="12.5">
      <c r="B91" s="34">
        <v>45771.472673611112</v>
      </c>
      <c r="C91" s="107">
        <v>103</v>
      </c>
      <c r="D91" s="108">
        <v>17.52</v>
      </c>
      <c r="E91" s="108">
        <v>1804.56</v>
      </c>
      <c r="F91" s="109" t="s">
        <v>12</v>
      </c>
    </row>
    <row r="92" spans="2:6" ht="12.5">
      <c r="B92" s="34">
        <v>45771.473124999997</v>
      </c>
      <c r="C92" s="107">
        <v>45</v>
      </c>
      <c r="D92" s="108">
        <v>17.510000000000002</v>
      </c>
      <c r="E92" s="108">
        <v>787.95</v>
      </c>
      <c r="F92" s="109" t="s">
        <v>12</v>
      </c>
    </row>
    <row r="93" spans="2:6" ht="12.5">
      <c r="B93" s="34">
        <v>45771.473124999997</v>
      </c>
      <c r="C93" s="107">
        <v>69</v>
      </c>
      <c r="D93" s="108">
        <v>17.510000000000002</v>
      </c>
      <c r="E93" s="108">
        <v>1208.19</v>
      </c>
      <c r="F93" s="109" t="s">
        <v>12</v>
      </c>
    </row>
    <row r="94" spans="2:6" ht="12.5">
      <c r="B94" s="34">
        <v>45771.473124999997</v>
      </c>
      <c r="C94" s="107">
        <v>104</v>
      </c>
      <c r="D94" s="108">
        <v>17.510000000000002</v>
      </c>
      <c r="E94" s="108">
        <v>1821.0400000000002</v>
      </c>
      <c r="F94" s="109" t="s">
        <v>12</v>
      </c>
    </row>
    <row r="95" spans="2:6" ht="12.5">
      <c r="B95" s="34">
        <v>45771.481736111113</v>
      </c>
      <c r="C95" s="107">
        <v>33</v>
      </c>
      <c r="D95" s="108">
        <v>17.53</v>
      </c>
      <c r="E95" s="108">
        <v>578.49</v>
      </c>
      <c r="F95" s="109" t="s">
        <v>12</v>
      </c>
    </row>
    <row r="96" spans="2:6" ht="12.5">
      <c r="B96" s="34">
        <v>45771.481736111113</v>
      </c>
      <c r="C96" s="107">
        <v>33</v>
      </c>
      <c r="D96" s="108">
        <v>17.53</v>
      </c>
      <c r="E96" s="108">
        <v>578.49</v>
      </c>
      <c r="F96" s="109" t="s">
        <v>12</v>
      </c>
    </row>
    <row r="97" spans="2:6" ht="12.5">
      <c r="B97" s="34">
        <v>45771.482905092591</v>
      </c>
      <c r="C97" s="107">
        <v>216</v>
      </c>
      <c r="D97" s="108">
        <v>17.53</v>
      </c>
      <c r="E97" s="108">
        <v>3786.4800000000005</v>
      </c>
      <c r="F97" s="109" t="s">
        <v>12</v>
      </c>
    </row>
    <row r="98" spans="2:6" ht="12.5">
      <c r="B98" s="34">
        <v>45771.482905092591</v>
      </c>
      <c r="C98" s="107">
        <v>193</v>
      </c>
      <c r="D98" s="108">
        <v>17.53</v>
      </c>
      <c r="E98" s="108">
        <v>3383.2900000000004</v>
      </c>
      <c r="F98" s="109" t="s">
        <v>12</v>
      </c>
    </row>
    <row r="99" spans="2:6" ht="12.5">
      <c r="B99" s="34">
        <v>45771.48741898148</v>
      </c>
      <c r="C99" s="107">
        <v>208</v>
      </c>
      <c r="D99" s="108">
        <v>17.559999999999999</v>
      </c>
      <c r="E99" s="108">
        <v>3652.4799999999996</v>
      </c>
      <c r="F99" s="109" t="s">
        <v>12</v>
      </c>
    </row>
    <row r="100" spans="2:6" ht="12.5">
      <c r="B100" s="34">
        <v>45771.487685185188</v>
      </c>
      <c r="C100" s="107">
        <v>313</v>
      </c>
      <c r="D100" s="108">
        <v>17.559999999999999</v>
      </c>
      <c r="E100" s="108">
        <v>5496.28</v>
      </c>
      <c r="F100" s="109" t="s">
        <v>12</v>
      </c>
    </row>
    <row r="101" spans="2:6" ht="12.5">
      <c r="B101" s="34">
        <v>45771.49046296296</v>
      </c>
      <c r="C101" s="107">
        <v>197</v>
      </c>
      <c r="D101" s="108">
        <v>17.559999999999999</v>
      </c>
      <c r="E101" s="108">
        <v>3459.3199999999997</v>
      </c>
      <c r="F101" s="109" t="s">
        <v>12</v>
      </c>
    </row>
    <row r="102" spans="2:6" ht="12.5">
      <c r="B102" s="34">
        <v>45771.491574074076</v>
      </c>
      <c r="C102" s="107">
        <v>44</v>
      </c>
      <c r="D102" s="108">
        <v>17.559999999999999</v>
      </c>
      <c r="E102" s="108">
        <v>772.64</v>
      </c>
      <c r="F102" s="109" t="s">
        <v>12</v>
      </c>
    </row>
    <row r="103" spans="2:6" ht="12.5">
      <c r="B103" s="34">
        <v>45771.491574074076</v>
      </c>
      <c r="C103" s="107">
        <v>47</v>
      </c>
      <c r="D103" s="108">
        <v>17.559999999999999</v>
      </c>
      <c r="E103" s="108">
        <v>825.31999999999994</v>
      </c>
      <c r="F103" s="109" t="s">
        <v>12</v>
      </c>
    </row>
    <row r="104" spans="2:6" ht="12.5">
      <c r="B104" s="34">
        <v>45771.492106481484</v>
      </c>
      <c r="C104" s="107">
        <v>138</v>
      </c>
      <c r="D104" s="108">
        <v>17.559999999999999</v>
      </c>
      <c r="E104" s="108">
        <v>2423.2799999999997</v>
      </c>
      <c r="F104" s="109" t="s">
        <v>12</v>
      </c>
    </row>
    <row r="105" spans="2:6" ht="12.5">
      <c r="B105" s="34">
        <v>45771.500023148146</v>
      </c>
      <c r="C105" s="107">
        <v>143</v>
      </c>
      <c r="D105" s="108">
        <v>17.57</v>
      </c>
      <c r="E105" s="108">
        <v>2512.5100000000002</v>
      </c>
      <c r="F105" s="109" t="s">
        <v>12</v>
      </c>
    </row>
    <row r="106" spans="2:6" ht="12.5">
      <c r="B106" s="34">
        <v>45771.500023148146</v>
      </c>
      <c r="C106" s="107">
        <v>47</v>
      </c>
      <c r="D106" s="108">
        <v>17.57</v>
      </c>
      <c r="E106" s="108">
        <v>825.79</v>
      </c>
      <c r="F106" s="109" t="s">
        <v>12</v>
      </c>
    </row>
    <row r="107" spans="2:6" ht="12.5">
      <c r="B107" s="34">
        <v>45771.500023148146</v>
      </c>
      <c r="C107" s="107">
        <v>47</v>
      </c>
      <c r="D107" s="108">
        <v>17.57</v>
      </c>
      <c r="E107" s="108">
        <v>825.79</v>
      </c>
      <c r="F107" s="109" t="s">
        <v>12</v>
      </c>
    </row>
    <row r="108" spans="2:6" ht="12.5">
      <c r="B108" s="34">
        <v>45771.502071759256</v>
      </c>
      <c r="C108" s="107">
        <v>207</v>
      </c>
      <c r="D108" s="108">
        <v>17.579999999999998</v>
      </c>
      <c r="E108" s="108">
        <v>3639.0599999999995</v>
      </c>
      <c r="F108" s="109" t="s">
        <v>12</v>
      </c>
    </row>
    <row r="109" spans="2:6" ht="12.5">
      <c r="B109" s="34">
        <v>45771.502847222226</v>
      </c>
      <c r="C109" s="107">
        <v>196</v>
      </c>
      <c r="D109" s="108">
        <v>17.579999999999998</v>
      </c>
      <c r="E109" s="108">
        <v>3445.68</v>
      </c>
      <c r="F109" s="109" t="s">
        <v>12</v>
      </c>
    </row>
    <row r="110" spans="2:6" ht="12.5">
      <c r="B110" s="34">
        <v>45771.502939814818</v>
      </c>
      <c r="C110" s="107">
        <v>80</v>
      </c>
      <c r="D110" s="108">
        <v>17.579999999999998</v>
      </c>
      <c r="E110" s="108">
        <v>1406.3999999999999</v>
      </c>
      <c r="F110" s="109" t="s">
        <v>12</v>
      </c>
    </row>
    <row r="111" spans="2:6" ht="12.5">
      <c r="B111" s="34">
        <v>45771.502939814818</v>
      </c>
      <c r="C111" s="107">
        <v>36</v>
      </c>
      <c r="D111" s="108">
        <v>17.579999999999998</v>
      </c>
      <c r="E111" s="108">
        <v>632.87999999999988</v>
      </c>
      <c r="F111" s="109" t="s">
        <v>12</v>
      </c>
    </row>
    <row r="112" spans="2:6" ht="12.5">
      <c r="B112" s="34">
        <v>45771.506562499999</v>
      </c>
      <c r="C112" s="107">
        <v>85</v>
      </c>
      <c r="D112" s="108">
        <v>17.600000000000001</v>
      </c>
      <c r="E112" s="108">
        <v>1496.0000000000002</v>
      </c>
      <c r="F112" s="109" t="s">
        <v>12</v>
      </c>
    </row>
    <row r="113" spans="2:6" ht="12.5">
      <c r="B113" s="34">
        <v>45771.506562499999</v>
      </c>
      <c r="C113" s="107">
        <v>64</v>
      </c>
      <c r="D113" s="108">
        <v>17.600000000000001</v>
      </c>
      <c r="E113" s="108">
        <v>1126.4000000000001</v>
      </c>
      <c r="F113" s="109" t="s">
        <v>12</v>
      </c>
    </row>
    <row r="114" spans="2:6" ht="12.5">
      <c r="B114" s="34">
        <v>45771.506562499999</v>
      </c>
      <c r="C114" s="107">
        <v>90</v>
      </c>
      <c r="D114" s="108">
        <v>17.600000000000001</v>
      </c>
      <c r="E114" s="108">
        <v>1584.0000000000002</v>
      </c>
      <c r="F114" s="109" t="s">
        <v>12</v>
      </c>
    </row>
    <row r="115" spans="2:6" ht="12.5">
      <c r="B115" s="34">
        <v>45771.508784722224</v>
      </c>
      <c r="C115" s="107">
        <v>265</v>
      </c>
      <c r="D115" s="108">
        <v>17.59</v>
      </c>
      <c r="E115" s="108">
        <v>4661.3500000000004</v>
      </c>
      <c r="F115" s="109" t="s">
        <v>12</v>
      </c>
    </row>
    <row r="116" spans="2:6" ht="12.5">
      <c r="B116" s="34">
        <v>45771.509074074071</v>
      </c>
      <c r="C116" s="107">
        <v>222</v>
      </c>
      <c r="D116" s="108">
        <v>17.600000000000001</v>
      </c>
      <c r="E116" s="108">
        <v>3907.2000000000003</v>
      </c>
      <c r="F116" s="109" t="s">
        <v>12</v>
      </c>
    </row>
    <row r="117" spans="2:6" ht="12.5">
      <c r="B117" s="34">
        <v>45771.514976851853</v>
      </c>
      <c r="C117" s="107">
        <v>20</v>
      </c>
      <c r="D117" s="108">
        <v>17.61</v>
      </c>
      <c r="E117" s="108">
        <v>352.2</v>
      </c>
      <c r="F117" s="109" t="s">
        <v>12</v>
      </c>
    </row>
    <row r="118" spans="2:6" ht="12.5">
      <c r="B118" s="34">
        <v>45771.514976851853</v>
      </c>
      <c r="C118" s="107">
        <v>40</v>
      </c>
      <c r="D118" s="108">
        <v>17.61</v>
      </c>
      <c r="E118" s="108">
        <v>704.4</v>
      </c>
      <c r="F118" s="109" t="s">
        <v>12</v>
      </c>
    </row>
    <row r="119" spans="2:6" ht="12.5">
      <c r="B119" s="34">
        <v>45771.514976851853</v>
      </c>
      <c r="C119" s="107">
        <v>13</v>
      </c>
      <c r="D119" s="108">
        <v>17.61</v>
      </c>
      <c r="E119" s="108">
        <v>228.93</v>
      </c>
      <c r="F119" s="109" t="s">
        <v>12</v>
      </c>
    </row>
    <row r="120" spans="2:6" ht="12.5">
      <c r="B120" s="34">
        <v>45771.515706018516</v>
      </c>
      <c r="C120" s="107">
        <v>600</v>
      </c>
      <c r="D120" s="108">
        <v>17.61</v>
      </c>
      <c r="E120" s="108">
        <v>10566</v>
      </c>
      <c r="F120" s="109" t="s">
        <v>12</v>
      </c>
    </row>
    <row r="121" spans="2:6" ht="12.5">
      <c r="B121" s="34">
        <v>45771.523078703707</v>
      </c>
      <c r="C121" s="107">
        <v>20</v>
      </c>
      <c r="D121" s="108">
        <v>17.63</v>
      </c>
      <c r="E121" s="108">
        <v>352.59999999999997</v>
      </c>
      <c r="F121" s="109" t="s">
        <v>12</v>
      </c>
    </row>
    <row r="122" spans="2:6" ht="12.5">
      <c r="B122" s="34">
        <v>45771.523078703707</v>
      </c>
      <c r="C122" s="107">
        <v>214</v>
      </c>
      <c r="D122" s="108">
        <v>17.63</v>
      </c>
      <c r="E122" s="108">
        <v>3772.8199999999997</v>
      </c>
      <c r="F122" s="109" t="s">
        <v>12</v>
      </c>
    </row>
    <row r="123" spans="2:6" ht="12.5">
      <c r="B123" s="34">
        <v>45771.527141203704</v>
      </c>
      <c r="C123" s="107">
        <v>235</v>
      </c>
      <c r="D123" s="108">
        <v>17.670000000000002</v>
      </c>
      <c r="E123" s="108">
        <v>4152.4500000000007</v>
      </c>
      <c r="F123" s="109" t="s">
        <v>12</v>
      </c>
    </row>
    <row r="124" spans="2:6" ht="12.5">
      <c r="B124" s="34">
        <v>45771.527939814812</v>
      </c>
      <c r="C124" s="107">
        <v>155</v>
      </c>
      <c r="D124" s="108">
        <v>17.690000000000001</v>
      </c>
      <c r="E124" s="108">
        <v>2741.9500000000003</v>
      </c>
      <c r="F124" s="109" t="s">
        <v>12</v>
      </c>
    </row>
    <row r="125" spans="2:6" ht="12.5">
      <c r="B125" s="34">
        <v>45771.527939814812</v>
      </c>
      <c r="C125" s="107">
        <v>41</v>
      </c>
      <c r="D125" s="108">
        <v>17.690000000000001</v>
      </c>
      <c r="E125" s="108">
        <v>725.29000000000008</v>
      </c>
      <c r="F125" s="109" t="s">
        <v>12</v>
      </c>
    </row>
    <row r="126" spans="2:6" ht="12.5">
      <c r="B126" s="34">
        <v>45771.527939814812</v>
      </c>
      <c r="C126" s="107">
        <v>41</v>
      </c>
      <c r="D126" s="108">
        <v>17.690000000000001</v>
      </c>
      <c r="E126" s="108">
        <v>725.29000000000008</v>
      </c>
      <c r="F126" s="109" t="s">
        <v>12</v>
      </c>
    </row>
    <row r="127" spans="2:6" ht="12.5">
      <c r="B127" s="34">
        <v>45771.529097222221</v>
      </c>
      <c r="C127" s="107">
        <v>14</v>
      </c>
      <c r="D127" s="108">
        <v>17.7</v>
      </c>
      <c r="E127" s="108">
        <v>247.79999999999998</v>
      </c>
      <c r="F127" s="109" t="s">
        <v>12</v>
      </c>
    </row>
    <row r="128" spans="2:6" ht="12.5">
      <c r="B128" s="34">
        <v>45771.531053240738</v>
      </c>
      <c r="C128" s="107">
        <v>213</v>
      </c>
      <c r="D128" s="108">
        <v>17.690000000000001</v>
      </c>
      <c r="E128" s="108">
        <v>3767.9700000000003</v>
      </c>
      <c r="F128" s="109" t="s">
        <v>12</v>
      </c>
    </row>
    <row r="129" spans="2:6" ht="12.5">
      <c r="B129" s="34">
        <v>45771.531053240738</v>
      </c>
      <c r="C129" s="107">
        <v>231</v>
      </c>
      <c r="D129" s="108">
        <v>17.690000000000001</v>
      </c>
      <c r="E129" s="108">
        <v>4086.3900000000003</v>
      </c>
      <c r="F129" s="109" t="s">
        <v>12</v>
      </c>
    </row>
    <row r="130" spans="2:6" ht="12.5">
      <c r="B130" s="34">
        <v>45771.531053240738</v>
      </c>
      <c r="C130" s="107">
        <v>600</v>
      </c>
      <c r="D130" s="108">
        <v>17.7</v>
      </c>
      <c r="E130" s="108">
        <v>10620</v>
      </c>
      <c r="F130" s="109" t="s">
        <v>12</v>
      </c>
    </row>
    <row r="131" spans="2:6" ht="12.5">
      <c r="B131" s="34">
        <v>45771.540601851855</v>
      </c>
      <c r="C131" s="107">
        <v>104</v>
      </c>
      <c r="D131" s="108">
        <v>17.71</v>
      </c>
      <c r="E131" s="108">
        <v>1841.8400000000001</v>
      </c>
      <c r="F131" s="109" t="s">
        <v>12</v>
      </c>
    </row>
    <row r="132" spans="2:6" ht="12.5">
      <c r="B132" s="34">
        <v>45771.540625000001</v>
      </c>
      <c r="C132" s="107">
        <v>123</v>
      </c>
      <c r="D132" s="108">
        <v>17.7</v>
      </c>
      <c r="E132" s="108">
        <v>2177.1</v>
      </c>
      <c r="F132" s="109" t="s">
        <v>12</v>
      </c>
    </row>
    <row r="133" spans="2:6" ht="12.5">
      <c r="B133" s="34">
        <v>45771.540625000001</v>
      </c>
      <c r="C133" s="107">
        <v>27</v>
      </c>
      <c r="D133" s="108">
        <v>17.7</v>
      </c>
      <c r="E133" s="108">
        <v>477.9</v>
      </c>
      <c r="F133" s="109" t="s">
        <v>12</v>
      </c>
    </row>
    <row r="134" spans="2:6" ht="12.5">
      <c r="B134" s="34">
        <v>45771.540625000001</v>
      </c>
      <c r="C134" s="107">
        <v>56</v>
      </c>
      <c r="D134" s="108">
        <v>17.7</v>
      </c>
      <c r="E134" s="108">
        <v>991.19999999999993</v>
      </c>
      <c r="F134" s="109" t="s">
        <v>12</v>
      </c>
    </row>
    <row r="135" spans="2:6" ht="12.5">
      <c r="B135" s="34">
        <v>45771.546446759261</v>
      </c>
      <c r="C135" s="107">
        <v>193</v>
      </c>
      <c r="D135" s="108">
        <v>17.71</v>
      </c>
      <c r="E135" s="108">
        <v>3418.03</v>
      </c>
      <c r="F135" s="109" t="s">
        <v>12</v>
      </c>
    </row>
    <row r="136" spans="2:6" ht="12.5">
      <c r="B136" s="34">
        <v>45771.547175925924</v>
      </c>
      <c r="C136" s="107">
        <v>204</v>
      </c>
      <c r="D136" s="108">
        <v>17.71</v>
      </c>
      <c r="E136" s="108">
        <v>3612.84</v>
      </c>
      <c r="F136" s="109" t="s">
        <v>12</v>
      </c>
    </row>
    <row r="137" spans="2:6" ht="12.5">
      <c r="B137" s="34">
        <v>45771.555277777778</v>
      </c>
      <c r="C137" s="107">
        <v>204</v>
      </c>
      <c r="D137" s="108">
        <v>17.72</v>
      </c>
      <c r="E137" s="108">
        <v>3614.8799999999997</v>
      </c>
      <c r="F137" s="109" t="s">
        <v>12</v>
      </c>
    </row>
    <row r="138" spans="2:6" ht="12.5">
      <c r="B138" s="34">
        <v>45771.555277777778</v>
      </c>
      <c r="C138" s="107">
        <v>228</v>
      </c>
      <c r="D138" s="108">
        <v>17.72</v>
      </c>
      <c r="E138" s="108">
        <v>4040.16</v>
      </c>
      <c r="F138" s="109" t="s">
        <v>12</v>
      </c>
    </row>
    <row r="139" spans="2:6" ht="12.5">
      <c r="B139" s="34">
        <v>45771.561249999999</v>
      </c>
      <c r="C139" s="107">
        <v>197</v>
      </c>
      <c r="D139" s="108">
        <v>17.760000000000002</v>
      </c>
      <c r="E139" s="108">
        <v>3498.7200000000003</v>
      </c>
      <c r="F139" s="109" t="s">
        <v>12</v>
      </c>
    </row>
    <row r="140" spans="2:6" ht="12.5">
      <c r="B140" s="34">
        <v>45771.562245370369</v>
      </c>
      <c r="C140" s="107">
        <v>142</v>
      </c>
      <c r="D140" s="108">
        <v>17.75</v>
      </c>
      <c r="E140" s="108">
        <v>2520.5</v>
      </c>
      <c r="F140" s="109" t="s">
        <v>12</v>
      </c>
    </row>
    <row r="141" spans="2:6" ht="12.5">
      <c r="B141" s="34">
        <v>45771.562245370369</v>
      </c>
      <c r="C141" s="107">
        <v>201</v>
      </c>
      <c r="D141" s="108">
        <v>17.75</v>
      </c>
      <c r="E141" s="108">
        <v>3567.75</v>
      </c>
      <c r="F141" s="109" t="s">
        <v>12</v>
      </c>
    </row>
    <row r="142" spans="2:6" ht="12.5">
      <c r="B142" s="34">
        <v>45771.562627314815</v>
      </c>
      <c r="C142" s="107">
        <v>247</v>
      </c>
      <c r="D142" s="108">
        <v>17.739999999999998</v>
      </c>
      <c r="E142" s="108">
        <v>4381.78</v>
      </c>
      <c r="F142" s="109" t="s">
        <v>12</v>
      </c>
    </row>
    <row r="143" spans="2:6" ht="12.5">
      <c r="B143" s="34">
        <v>45771.563333333332</v>
      </c>
      <c r="C143" s="107">
        <v>206</v>
      </c>
      <c r="D143" s="108">
        <v>17.73</v>
      </c>
      <c r="E143" s="108">
        <v>3652.38</v>
      </c>
      <c r="F143" s="109" t="s">
        <v>12</v>
      </c>
    </row>
    <row r="144" spans="2:6" ht="12.5">
      <c r="B144" s="34">
        <v>45771.567210648151</v>
      </c>
      <c r="C144" s="107">
        <v>237</v>
      </c>
      <c r="D144" s="108">
        <v>17.690000000000001</v>
      </c>
      <c r="E144" s="108">
        <v>4192.5300000000007</v>
      </c>
      <c r="F144" s="109" t="s">
        <v>12</v>
      </c>
    </row>
    <row r="145" spans="2:6" ht="12.5">
      <c r="B145" s="34">
        <v>45771.56927083333</v>
      </c>
      <c r="C145" s="107">
        <v>226</v>
      </c>
      <c r="D145" s="108">
        <v>17.7</v>
      </c>
      <c r="E145" s="108">
        <v>4000.2</v>
      </c>
      <c r="F145" s="109" t="s">
        <v>12</v>
      </c>
    </row>
    <row r="146" spans="2:6" ht="12.5">
      <c r="B146" s="34">
        <v>45771.573900462965</v>
      </c>
      <c r="C146" s="107">
        <v>198</v>
      </c>
      <c r="D146" s="108">
        <v>17.690000000000001</v>
      </c>
      <c r="E146" s="108">
        <v>3502.6200000000003</v>
      </c>
      <c r="F146" s="109" t="s">
        <v>12</v>
      </c>
    </row>
    <row r="147" spans="2:6" ht="12.5">
      <c r="B147" s="34">
        <v>45771.575555555559</v>
      </c>
      <c r="C147" s="107">
        <v>194</v>
      </c>
      <c r="D147" s="108">
        <v>17.7</v>
      </c>
      <c r="E147" s="108">
        <v>3433.7999999999997</v>
      </c>
      <c r="F147" s="109" t="s">
        <v>12</v>
      </c>
    </row>
    <row r="148" spans="2:6" ht="12.5">
      <c r="B148" s="34">
        <v>45771.578796296293</v>
      </c>
      <c r="C148" s="107">
        <v>202</v>
      </c>
      <c r="D148" s="108">
        <v>17.690000000000001</v>
      </c>
      <c r="E148" s="108">
        <v>3573.38</v>
      </c>
      <c r="F148" s="109" t="s">
        <v>12</v>
      </c>
    </row>
    <row r="149" spans="2:6" ht="12.5">
      <c r="B149" s="34">
        <v>45771.579432870371</v>
      </c>
      <c r="C149" s="107">
        <v>221</v>
      </c>
      <c r="D149" s="108">
        <v>17.68</v>
      </c>
      <c r="E149" s="108">
        <v>3907.2799999999997</v>
      </c>
      <c r="F149" s="109" t="s">
        <v>12</v>
      </c>
    </row>
    <row r="150" spans="2:6" ht="12.5">
      <c r="B150" s="34">
        <v>45771.579432870371</v>
      </c>
      <c r="C150" s="107">
        <v>100</v>
      </c>
      <c r="D150" s="108">
        <v>17.690000000000001</v>
      </c>
      <c r="E150" s="108">
        <v>1769.0000000000002</v>
      </c>
      <c r="F150" s="109" t="s">
        <v>12</v>
      </c>
    </row>
    <row r="151" spans="2:6" ht="12.5">
      <c r="B151" s="34">
        <v>45771.579432870371</v>
      </c>
      <c r="C151" s="107">
        <v>106</v>
      </c>
      <c r="D151" s="108">
        <v>17.690000000000001</v>
      </c>
      <c r="E151" s="108">
        <v>1875.14</v>
      </c>
      <c r="F151" s="109" t="s">
        <v>12</v>
      </c>
    </row>
    <row r="152" spans="2:6" ht="12.5">
      <c r="B152" s="34">
        <v>45771.585138888891</v>
      </c>
      <c r="C152" s="107">
        <v>191</v>
      </c>
      <c r="D152" s="108">
        <v>17.72</v>
      </c>
      <c r="E152" s="108">
        <v>3384.52</v>
      </c>
      <c r="F152" s="109" t="s">
        <v>12</v>
      </c>
    </row>
    <row r="153" spans="2:6" ht="12.5">
      <c r="B153" s="34">
        <v>45771.585138888891</v>
      </c>
      <c r="C153" s="107">
        <v>5</v>
      </c>
      <c r="D153" s="108">
        <v>17.72</v>
      </c>
      <c r="E153" s="108">
        <v>88.6</v>
      </c>
      <c r="F153" s="109" t="s">
        <v>12</v>
      </c>
    </row>
    <row r="154" spans="2:6" ht="12.5">
      <c r="B154" s="34">
        <v>45771.587384259263</v>
      </c>
      <c r="C154" s="107">
        <v>213</v>
      </c>
      <c r="D154" s="108">
        <v>17.71</v>
      </c>
      <c r="E154" s="108">
        <v>3772.23</v>
      </c>
      <c r="F154" s="109" t="s">
        <v>12</v>
      </c>
    </row>
    <row r="155" spans="2:6" ht="12.5">
      <c r="B155" s="34">
        <v>45771.592094907406</v>
      </c>
      <c r="C155" s="107">
        <v>213</v>
      </c>
      <c r="D155" s="108">
        <v>17.68</v>
      </c>
      <c r="E155" s="108">
        <v>3765.84</v>
      </c>
      <c r="F155" s="109" t="s">
        <v>12</v>
      </c>
    </row>
    <row r="156" spans="2:6" ht="12.5">
      <c r="B156" s="34">
        <v>45771.596979166665</v>
      </c>
      <c r="C156" s="107">
        <v>269</v>
      </c>
      <c r="D156" s="108">
        <v>17.7</v>
      </c>
      <c r="E156" s="108">
        <v>4761.3</v>
      </c>
      <c r="F156" s="109" t="s">
        <v>12</v>
      </c>
    </row>
    <row r="157" spans="2:6" ht="12.5">
      <c r="B157" s="34">
        <v>45771.600532407407</v>
      </c>
      <c r="C157" s="107">
        <v>201</v>
      </c>
      <c r="D157" s="108">
        <v>17.690000000000001</v>
      </c>
      <c r="E157" s="108">
        <v>3555.69</v>
      </c>
      <c r="F157" s="109" t="s">
        <v>12</v>
      </c>
    </row>
    <row r="158" spans="2:6" ht="12.5">
      <c r="B158" s="34">
        <v>45771.600532407407</v>
      </c>
      <c r="C158" s="107">
        <v>210</v>
      </c>
      <c r="D158" s="108">
        <v>17.690000000000001</v>
      </c>
      <c r="E158" s="108">
        <v>3714.9</v>
      </c>
      <c r="F158" s="109" t="s">
        <v>12</v>
      </c>
    </row>
    <row r="159" spans="2:6" ht="12.5">
      <c r="B159" s="34">
        <v>45771.600532407407</v>
      </c>
      <c r="C159" s="107">
        <v>221</v>
      </c>
      <c r="D159" s="108">
        <v>17.690000000000001</v>
      </c>
      <c r="E159" s="108">
        <v>3909.4900000000002</v>
      </c>
      <c r="F159" s="109" t="s">
        <v>12</v>
      </c>
    </row>
    <row r="160" spans="2:6" ht="12.5">
      <c r="B160" s="34">
        <v>45771.608101851853</v>
      </c>
      <c r="C160" s="107">
        <v>238</v>
      </c>
      <c r="D160" s="108">
        <v>17.690000000000001</v>
      </c>
      <c r="E160" s="108">
        <v>4210.22</v>
      </c>
      <c r="F160" s="109" t="s">
        <v>12</v>
      </c>
    </row>
    <row r="161" spans="2:6" ht="12.5">
      <c r="B161" s="34">
        <v>45771.611655092594</v>
      </c>
      <c r="C161" s="107">
        <v>286</v>
      </c>
      <c r="D161" s="108">
        <v>17.75</v>
      </c>
      <c r="E161" s="108">
        <v>5076.5</v>
      </c>
      <c r="F161" s="109" t="s">
        <v>12</v>
      </c>
    </row>
    <row r="162" spans="2:6" ht="12.5">
      <c r="B162" s="34">
        <v>45771.613599537035</v>
      </c>
      <c r="C162" s="107">
        <v>179</v>
      </c>
      <c r="D162" s="108">
        <v>17.77</v>
      </c>
      <c r="E162" s="108">
        <v>3180.83</v>
      </c>
      <c r="F162" s="109" t="s">
        <v>12</v>
      </c>
    </row>
    <row r="163" spans="2:6" ht="12.5">
      <c r="B163" s="34">
        <v>45771.613599537035</v>
      </c>
      <c r="C163" s="107">
        <v>81</v>
      </c>
      <c r="D163" s="108">
        <v>17.77</v>
      </c>
      <c r="E163" s="108">
        <v>1439.37</v>
      </c>
      <c r="F163" s="109" t="s">
        <v>12</v>
      </c>
    </row>
    <row r="164" spans="2:6" ht="12.5">
      <c r="B164" s="34">
        <v>45771.613599537035</v>
      </c>
      <c r="C164" s="107">
        <v>391</v>
      </c>
      <c r="D164" s="108">
        <v>17.760000000000002</v>
      </c>
      <c r="E164" s="108">
        <v>6944.1600000000008</v>
      </c>
      <c r="F164" s="109" t="s">
        <v>12</v>
      </c>
    </row>
    <row r="165" spans="2:6" ht="12.5">
      <c r="B165" s="34">
        <v>45771.614664351851</v>
      </c>
      <c r="C165" s="107">
        <v>229</v>
      </c>
      <c r="D165" s="108">
        <v>17.75</v>
      </c>
      <c r="E165" s="108">
        <v>4064.75</v>
      </c>
      <c r="F165" s="109" t="s">
        <v>12</v>
      </c>
    </row>
    <row r="166" spans="2:6" ht="12.5">
      <c r="B166" s="34">
        <v>45771.614664351851</v>
      </c>
      <c r="C166" s="107">
        <v>100</v>
      </c>
      <c r="D166" s="108">
        <v>17.760000000000002</v>
      </c>
      <c r="E166" s="108">
        <v>1776.0000000000002</v>
      </c>
      <c r="F166" s="109" t="s">
        <v>12</v>
      </c>
    </row>
    <row r="167" spans="2:6" ht="12.5">
      <c r="B167" s="34">
        <v>45771.614664351851</v>
      </c>
      <c r="C167" s="107">
        <v>45</v>
      </c>
      <c r="D167" s="108">
        <v>17.760000000000002</v>
      </c>
      <c r="E167" s="108">
        <v>799.2</v>
      </c>
      <c r="F167" s="109" t="s">
        <v>12</v>
      </c>
    </row>
    <row r="168" spans="2:6" ht="12.5">
      <c r="B168" s="34">
        <v>45771.614664351851</v>
      </c>
      <c r="C168" s="107">
        <v>47</v>
      </c>
      <c r="D168" s="108">
        <v>17.760000000000002</v>
      </c>
      <c r="E168" s="108">
        <v>834.72</v>
      </c>
      <c r="F168" s="109" t="s">
        <v>12</v>
      </c>
    </row>
    <row r="169" spans="2:6" ht="12.5">
      <c r="B169" s="34">
        <v>45771.614664351851</v>
      </c>
      <c r="C169" s="107">
        <v>68</v>
      </c>
      <c r="D169" s="108">
        <v>17.760000000000002</v>
      </c>
      <c r="E169" s="108">
        <v>1207.68</v>
      </c>
      <c r="F169" s="109" t="s">
        <v>12</v>
      </c>
    </row>
    <row r="170" spans="2:6" ht="12.5">
      <c r="B170" s="34">
        <v>45771.616527777776</v>
      </c>
      <c r="C170" s="107">
        <v>25</v>
      </c>
      <c r="D170" s="108">
        <v>17.73</v>
      </c>
      <c r="E170" s="108">
        <v>443.25</v>
      </c>
      <c r="F170" s="109" t="s">
        <v>12</v>
      </c>
    </row>
    <row r="171" spans="2:6" ht="12.5">
      <c r="B171" s="34">
        <v>45771.621747685182</v>
      </c>
      <c r="C171" s="107">
        <v>226</v>
      </c>
      <c r="D171" s="108">
        <v>17.73</v>
      </c>
      <c r="E171" s="108">
        <v>4006.98</v>
      </c>
      <c r="F171" s="109" t="s">
        <v>12</v>
      </c>
    </row>
    <row r="172" spans="2:6" ht="12.5">
      <c r="B172" s="34">
        <v>45771.621747685182</v>
      </c>
      <c r="C172" s="107">
        <v>238</v>
      </c>
      <c r="D172" s="108">
        <v>17.73</v>
      </c>
      <c r="E172" s="108">
        <v>4219.74</v>
      </c>
      <c r="F172" s="109" t="s">
        <v>12</v>
      </c>
    </row>
    <row r="173" spans="2:6" ht="12.5">
      <c r="B173" s="34">
        <v>45771.622835648152</v>
      </c>
      <c r="C173" s="107">
        <v>233</v>
      </c>
      <c r="D173" s="108">
        <v>17.739999999999998</v>
      </c>
      <c r="E173" s="108">
        <v>4133.42</v>
      </c>
      <c r="F173" s="109" t="s">
        <v>12</v>
      </c>
    </row>
    <row r="174" spans="2:6" ht="12.5">
      <c r="B174" s="34">
        <v>45771.628692129627</v>
      </c>
      <c r="C174" s="107">
        <v>45</v>
      </c>
      <c r="D174" s="108">
        <v>17.739999999999998</v>
      </c>
      <c r="E174" s="108">
        <v>798.3</v>
      </c>
      <c r="F174" s="109" t="s">
        <v>12</v>
      </c>
    </row>
    <row r="175" spans="2:6" ht="12.5">
      <c r="B175" s="34">
        <v>45771.628692129627</v>
      </c>
      <c r="C175" s="107">
        <v>51</v>
      </c>
      <c r="D175" s="108">
        <v>17.739999999999998</v>
      </c>
      <c r="E175" s="108">
        <v>904.7399999999999</v>
      </c>
      <c r="F175" s="109" t="s">
        <v>12</v>
      </c>
    </row>
    <row r="176" spans="2:6" ht="12.5">
      <c r="B176" s="34">
        <v>45771.630358796298</v>
      </c>
      <c r="C176" s="107">
        <v>113</v>
      </c>
      <c r="D176" s="108">
        <v>17.73</v>
      </c>
      <c r="E176" s="108">
        <v>2003.49</v>
      </c>
      <c r="F176" s="109" t="s">
        <v>12</v>
      </c>
    </row>
    <row r="177" spans="2:6" ht="12.5">
      <c r="B177" s="34">
        <v>45771.630358796298</v>
      </c>
      <c r="C177" s="107">
        <v>113</v>
      </c>
      <c r="D177" s="108">
        <v>17.73</v>
      </c>
      <c r="E177" s="108">
        <v>2003.49</v>
      </c>
      <c r="F177" s="109" t="s">
        <v>12</v>
      </c>
    </row>
    <row r="178" spans="2:6" ht="12.5">
      <c r="B178" s="34">
        <v>45771.631574074076</v>
      </c>
      <c r="C178" s="107">
        <v>226</v>
      </c>
      <c r="D178" s="108">
        <v>17.72</v>
      </c>
      <c r="E178" s="108">
        <v>4004.72</v>
      </c>
      <c r="F178" s="109" t="s">
        <v>12</v>
      </c>
    </row>
    <row r="179" spans="2:6" ht="12.5">
      <c r="B179" s="34">
        <v>45771.631574074076</v>
      </c>
      <c r="C179" s="107">
        <v>222</v>
      </c>
      <c r="D179" s="108">
        <v>17.72</v>
      </c>
      <c r="E179" s="108">
        <v>3933.8399999999997</v>
      </c>
      <c r="F179" s="109" t="s">
        <v>12</v>
      </c>
    </row>
    <row r="180" spans="2:6" ht="12.5">
      <c r="B180" s="34">
        <v>45771.631574074076</v>
      </c>
      <c r="C180" s="107">
        <v>100</v>
      </c>
      <c r="D180" s="108">
        <v>17.73</v>
      </c>
      <c r="E180" s="108">
        <v>1773</v>
      </c>
      <c r="F180" s="109" t="s">
        <v>12</v>
      </c>
    </row>
    <row r="181" spans="2:6" ht="12.5">
      <c r="B181" s="34">
        <v>45771.641018518516</v>
      </c>
      <c r="C181" s="107">
        <v>251</v>
      </c>
      <c r="D181" s="108">
        <v>17.73</v>
      </c>
      <c r="E181" s="108">
        <v>4450.2300000000005</v>
      </c>
      <c r="F181" s="109" t="s">
        <v>12</v>
      </c>
    </row>
    <row r="182" spans="2:6" ht="12.5">
      <c r="B182" s="34">
        <v>45771.641064814816</v>
      </c>
      <c r="C182" s="107">
        <v>398</v>
      </c>
      <c r="D182" s="108">
        <v>17.73</v>
      </c>
      <c r="E182" s="108">
        <v>7056.54</v>
      </c>
      <c r="F182" s="109" t="s">
        <v>12</v>
      </c>
    </row>
    <row r="183" spans="2:6" ht="12.5">
      <c r="B183" s="34">
        <v>45771.642546296294</v>
      </c>
      <c r="C183" s="107">
        <v>203</v>
      </c>
      <c r="D183" s="108">
        <v>17.75</v>
      </c>
      <c r="E183" s="108">
        <v>3603.25</v>
      </c>
      <c r="F183" s="109" t="s">
        <v>12</v>
      </c>
    </row>
    <row r="184" spans="2:6" ht="12.5">
      <c r="B184" s="34">
        <v>45771.643576388888</v>
      </c>
      <c r="C184" s="107">
        <v>316</v>
      </c>
      <c r="D184" s="108">
        <v>17.739999999999998</v>
      </c>
      <c r="E184" s="108">
        <v>5605.8399999999992</v>
      </c>
      <c r="F184" s="109" t="s">
        <v>12</v>
      </c>
    </row>
    <row r="185" spans="2:6" ht="12.5">
      <c r="B185" s="34">
        <v>45771.645937499998</v>
      </c>
      <c r="C185" s="107">
        <v>323</v>
      </c>
      <c r="D185" s="108">
        <v>17.739999999999998</v>
      </c>
      <c r="E185" s="108">
        <v>5730.0199999999995</v>
      </c>
      <c r="F185" s="109" t="s">
        <v>12</v>
      </c>
    </row>
    <row r="186" spans="2:6" ht="12.5">
      <c r="B186" s="34">
        <v>45771.645937499998</v>
      </c>
      <c r="C186" s="107">
        <v>115</v>
      </c>
      <c r="D186" s="108">
        <v>17.739999999999998</v>
      </c>
      <c r="E186" s="108">
        <v>2040.1</v>
      </c>
      <c r="F186" s="109" t="s">
        <v>12</v>
      </c>
    </row>
    <row r="187" spans="2:6" ht="12.5">
      <c r="B187" s="34">
        <v>45771.646666666667</v>
      </c>
      <c r="C187" s="107">
        <v>239</v>
      </c>
      <c r="D187" s="108">
        <v>17.739999999999998</v>
      </c>
      <c r="E187" s="108">
        <v>4239.8599999999997</v>
      </c>
      <c r="F187" s="109" t="s">
        <v>12</v>
      </c>
    </row>
    <row r="188" spans="2:6" ht="12.5">
      <c r="B188" s="34">
        <v>45771.647141203706</v>
      </c>
      <c r="C188" s="107">
        <v>235</v>
      </c>
      <c r="D188" s="108">
        <v>17.73</v>
      </c>
      <c r="E188" s="108">
        <v>4166.55</v>
      </c>
      <c r="F188" s="109" t="s">
        <v>12</v>
      </c>
    </row>
    <row r="189" spans="2:6" ht="12.5">
      <c r="B189" s="34">
        <v>45771.647476851853</v>
      </c>
      <c r="C189" s="107">
        <v>205</v>
      </c>
      <c r="D189" s="108">
        <v>17.73</v>
      </c>
      <c r="E189" s="108">
        <v>3634.65</v>
      </c>
      <c r="F189" s="109" t="s">
        <v>12</v>
      </c>
    </row>
    <row r="190" spans="2:6" ht="12.5">
      <c r="B190" s="34">
        <v>45771.648773148147</v>
      </c>
      <c r="C190" s="107">
        <v>58</v>
      </c>
      <c r="D190" s="108">
        <v>17.7</v>
      </c>
      <c r="E190" s="108">
        <v>1026.5999999999999</v>
      </c>
      <c r="F190" s="109" t="s">
        <v>12</v>
      </c>
    </row>
    <row r="191" spans="2:6" ht="12.5">
      <c r="B191" s="34">
        <v>45771.648773148147</v>
      </c>
      <c r="C191" s="107">
        <v>14</v>
      </c>
      <c r="D191" s="108">
        <v>17.7</v>
      </c>
      <c r="E191" s="108">
        <v>247.79999999999998</v>
      </c>
      <c r="F191" s="109" t="s">
        <v>12</v>
      </c>
    </row>
    <row r="192" spans="2:6" ht="12.5">
      <c r="B192" s="34">
        <v>45771.652314814812</v>
      </c>
      <c r="C192" s="107">
        <v>64</v>
      </c>
      <c r="D192" s="108">
        <v>17.72</v>
      </c>
      <c r="E192" s="108">
        <v>1134.08</v>
      </c>
      <c r="F192" s="109" t="s">
        <v>12</v>
      </c>
    </row>
    <row r="193" spans="2:6" ht="12.5">
      <c r="B193" s="34">
        <v>45771.652314814812</v>
      </c>
      <c r="C193" s="107">
        <v>152</v>
      </c>
      <c r="D193" s="108">
        <v>17.72</v>
      </c>
      <c r="E193" s="108">
        <v>2693.4399999999996</v>
      </c>
      <c r="F193" s="109" t="s">
        <v>12</v>
      </c>
    </row>
    <row r="194" spans="2:6" ht="12.5">
      <c r="B194" s="34">
        <v>45771.652743055558</v>
      </c>
      <c r="C194" s="107">
        <v>250</v>
      </c>
      <c r="D194" s="108">
        <v>17.73</v>
      </c>
      <c r="E194" s="108">
        <v>4432.5</v>
      </c>
      <c r="F194" s="109" t="s">
        <v>12</v>
      </c>
    </row>
    <row r="195" spans="2:6" ht="12.5">
      <c r="B195" s="34">
        <v>45771.653923611113</v>
      </c>
      <c r="C195" s="107">
        <v>227</v>
      </c>
      <c r="D195" s="108">
        <v>17.75</v>
      </c>
      <c r="E195" s="108">
        <v>4029.25</v>
      </c>
      <c r="F195" s="109" t="s">
        <v>12</v>
      </c>
    </row>
    <row r="196" spans="2:6" ht="12.5">
      <c r="B196" s="34">
        <v>45771.653946759259</v>
      </c>
      <c r="C196" s="107">
        <v>208</v>
      </c>
      <c r="D196" s="108">
        <v>17.73</v>
      </c>
      <c r="E196" s="108">
        <v>3687.84</v>
      </c>
      <c r="F196" s="109" t="s">
        <v>12</v>
      </c>
    </row>
    <row r="197" spans="2:6" ht="12.5">
      <c r="B197" s="34">
        <v>45771.655034722222</v>
      </c>
      <c r="C197" s="107">
        <v>213</v>
      </c>
      <c r="D197" s="108">
        <v>17.760000000000002</v>
      </c>
      <c r="E197" s="108">
        <v>3782.88</v>
      </c>
      <c r="F197" s="109" t="s">
        <v>12</v>
      </c>
    </row>
    <row r="198" spans="2:6" ht="12.5">
      <c r="B198" s="34">
        <v>45771.655590277776</v>
      </c>
      <c r="C198" s="107">
        <v>235</v>
      </c>
      <c r="D198" s="108">
        <v>17.75</v>
      </c>
      <c r="E198" s="108">
        <v>4171.25</v>
      </c>
      <c r="F198" s="109" t="s">
        <v>12</v>
      </c>
    </row>
    <row r="199" spans="2:6" ht="12.5">
      <c r="B199" s="34">
        <v>45771.659409722219</v>
      </c>
      <c r="C199" s="107">
        <v>230</v>
      </c>
      <c r="D199" s="108">
        <v>17.79</v>
      </c>
      <c r="E199" s="108">
        <v>4091.7</v>
      </c>
      <c r="F199" s="109" t="s">
        <v>12</v>
      </c>
    </row>
    <row r="200" spans="2:6" ht="12.5">
      <c r="B200" s="34">
        <v>45771.661400462966</v>
      </c>
      <c r="C200" s="107">
        <v>228</v>
      </c>
      <c r="D200" s="108">
        <v>17.78</v>
      </c>
      <c r="E200" s="108">
        <v>4053.84</v>
      </c>
      <c r="F200" s="109" t="s">
        <v>12</v>
      </c>
    </row>
    <row r="201" spans="2:6" ht="12.5">
      <c r="B201" s="34">
        <v>45771.661400462966</v>
      </c>
      <c r="C201" s="107">
        <v>139</v>
      </c>
      <c r="D201" s="108">
        <v>17.78</v>
      </c>
      <c r="E201" s="108">
        <v>2471.42</v>
      </c>
      <c r="F201" s="109" t="s">
        <v>12</v>
      </c>
    </row>
    <row r="202" spans="2:6" ht="12.5">
      <c r="B202" s="34">
        <v>45771.661400462966</v>
      </c>
      <c r="C202" s="107">
        <v>62</v>
      </c>
      <c r="D202" s="108">
        <v>17.78</v>
      </c>
      <c r="E202" s="108">
        <v>1102.3600000000001</v>
      </c>
      <c r="F202" s="109" t="s">
        <v>12</v>
      </c>
    </row>
    <row r="203" spans="2:6" ht="12.5">
      <c r="B203" s="34">
        <v>45771.663206018522</v>
      </c>
      <c r="C203" s="107">
        <v>239</v>
      </c>
      <c r="D203" s="108">
        <v>17.8</v>
      </c>
      <c r="E203" s="108">
        <v>4254.2</v>
      </c>
      <c r="F203" s="109" t="s">
        <v>12</v>
      </c>
    </row>
    <row r="204" spans="2:6" ht="12.5">
      <c r="B204" s="34">
        <v>45771.663217592592</v>
      </c>
      <c r="C204" s="107">
        <v>74</v>
      </c>
      <c r="D204" s="108">
        <v>17.79</v>
      </c>
      <c r="E204" s="108">
        <v>1316.46</v>
      </c>
      <c r="F204" s="109" t="s">
        <v>12</v>
      </c>
    </row>
    <row r="205" spans="2:6" ht="12.5">
      <c r="B205" s="34">
        <v>45771.663298611114</v>
      </c>
      <c r="C205" s="107">
        <v>137</v>
      </c>
      <c r="D205" s="108">
        <v>17.79</v>
      </c>
      <c r="E205" s="108">
        <v>2437.23</v>
      </c>
      <c r="F205" s="109" t="s">
        <v>12</v>
      </c>
    </row>
    <row r="206" spans="2:6" ht="12.5">
      <c r="B206" s="34">
        <v>45771.667013888888</v>
      </c>
      <c r="C206" s="107">
        <v>220</v>
      </c>
      <c r="D206" s="108">
        <v>17.79</v>
      </c>
      <c r="E206" s="108">
        <v>3913.7999999999997</v>
      </c>
      <c r="F206" s="109" t="s">
        <v>12</v>
      </c>
    </row>
    <row r="207" spans="2:6" ht="12.5">
      <c r="B207" s="34">
        <v>45771.668576388889</v>
      </c>
      <c r="C207" s="107">
        <v>244</v>
      </c>
      <c r="D207" s="108">
        <v>17.8</v>
      </c>
      <c r="E207" s="108">
        <v>4343.2</v>
      </c>
      <c r="F207" s="109" t="s">
        <v>12</v>
      </c>
    </row>
    <row r="208" spans="2:6" ht="12.5">
      <c r="B208" s="34">
        <v>45771.668576388889</v>
      </c>
      <c r="C208" s="107">
        <v>224</v>
      </c>
      <c r="D208" s="108">
        <v>17.8</v>
      </c>
      <c r="E208" s="108">
        <v>3987.2000000000003</v>
      </c>
      <c r="F208" s="109" t="s">
        <v>12</v>
      </c>
    </row>
    <row r="209" spans="2:6" ht="12.5">
      <c r="B209" s="34">
        <v>45771.668576388889</v>
      </c>
      <c r="C209" s="107">
        <v>1</v>
      </c>
      <c r="D209" s="108">
        <v>17.79</v>
      </c>
      <c r="E209" s="108">
        <v>17.79</v>
      </c>
      <c r="F209" s="109" t="s">
        <v>12</v>
      </c>
    </row>
    <row r="210" spans="2:6" ht="12.5">
      <c r="B210" s="34">
        <v>45771.668576388889</v>
      </c>
      <c r="C210" s="107">
        <v>217</v>
      </c>
      <c r="D210" s="108">
        <v>17.79</v>
      </c>
      <c r="E210" s="108">
        <v>3860.43</v>
      </c>
      <c r="F210" s="109" t="s">
        <v>12</v>
      </c>
    </row>
    <row r="211" spans="2:6" ht="12.5">
      <c r="B211" s="34">
        <v>45771.671018518522</v>
      </c>
      <c r="C211" s="107">
        <v>197</v>
      </c>
      <c r="D211" s="108">
        <v>17.739999999999998</v>
      </c>
      <c r="E211" s="108">
        <v>3494.7799999999997</v>
      </c>
      <c r="F211" s="109" t="s">
        <v>12</v>
      </c>
    </row>
    <row r="212" spans="2:6" ht="12.5">
      <c r="B212" s="34">
        <v>45771.671018518522</v>
      </c>
      <c r="C212" s="107">
        <v>15</v>
      </c>
      <c r="D212" s="108">
        <v>17.73</v>
      </c>
      <c r="E212" s="108">
        <v>265.95</v>
      </c>
      <c r="F212" s="109" t="s">
        <v>12</v>
      </c>
    </row>
    <row r="213" spans="2:6" ht="12.5">
      <c r="B213" s="34">
        <v>45771.671018518522</v>
      </c>
      <c r="C213" s="107">
        <v>14</v>
      </c>
      <c r="D213" s="108">
        <v>17.73</v>
      </c>
      <c r="E213" s="108">
        <v>248.22</v>
      </c>
      <c r="F213" s="109" t="s">
        <v>12</v>
      </c>
    </row>
    <row r="214" spans="2:6" ht="12.5">
      <c r="B214" s="34">
        <v>45771.673113425924</v>
      </c>
      <c r="C214" s="107">
        <v>190</v>
      </c>
      <c r="D214" s="108">
        <v>17.73</v>
      </c>
      <c r="E214" s="108">
        <v>3368.7000000000003</v>
      </c>
      <c r="F214" s="109" t="s">
        <v>12</v>
      </c>
    </row>
    <row r="215" spans="2:6" ht="12.5">
      <c r="B215" s="34">
        <v>45771.673113425924</v>
      </c>
      <c r="C215" s="107">
        <v>192</v>
      </c>
      <c r="D215" s="108">
        <v>17.73</v>
      </c>
      <c r="E215" s="108">
        <v>3404.16</v>
      </c>
      <c r="F215" s="109" t="s">
        <v>12</v>
      </c>
    </row>
    <row r="216" spans="2:6" ht="12.5">
      <c r="B216" s="34">
        <v>45771.673113425924</v>
      </c>
      <c r="C216" s="107">
        <v>100</v>
      </c>
      <c r="D216" s="108">
        <v>17.72</v>
      </c>
      <c r="E216" s="108">
        <v>1772</v>
      </c>
      <c r="F216" s="109" t="s">
        <v>12</v>
      </c>
    </row>
    <row r="217" spans="2:6" ht="12.5">
      <c r="B217" s="34">
        <v>45771.673113425924</v>
      </c>
      <c r="C217" s="107">
        <v>100</v>
      </c>
      <c r="D217" s="108">
        <v>17.72</v>
      </c>
      <c r="E217" s="108">
        <v>1772</v>
      </c>
      <c r="F217" s="109" t="s">
        <v>12</v>
      </c>
    </row>
    <row r="218" spans="2:6" ht="12.5">
      <c r="B218" s="34">
        <v>45771.675740740742</v>
      </c>
      <c r="C218" s="107">
        <v>221</v>
      </c>
      <c r="D218" s="108">
        <v>17.690000000000001</v>
      </c>
      <c r="E218" s="108">
        <v>3909.4900000000002</v>
      </c>
      <c r="F218" s="109" t="s">
        <v>12</v>
      </c>
    </row>
    <row r="219" spans="2:6" ht="12.5">
      <c r="B219" s="34">
        <v>45771.678020833337</v>
      </c>
      <c r="C219" s="107">
        <v>228</v>
      </c>
      <c r="D219" s="108">
        <v>17.68</v>
      </c>
      <c r="E219" s="108">
        <v>4031.04</v>
      </c>
      <c r="F219" s="109" t="s">
        <v>12</v>
      </c>
    </row>
    <row r="220" spans="2:6" ht="12.5">
      <c r="B220" s="34">
        <v>45771.678020833337</v>
      </c>
      <c r="C220" s="107">
        <v>227</v>
      </c>
      <c r="D220" s="108">
        <v>17.68</v>
      </c>
      <c r="E220" s="108">
        <v>4013.36</v>
      </c>
      <c r="F220" s="109" t="s">
        <v>12</v>
      </c>
    </row>
    <row r="221" spans="2:6" ht="12.5">
      <c r="B221" s="34">
        <v>45771.678391203706</v>
      </c>
      <c r="C221" s="107">
        <v>218</v>
      </c>
      <c r="D221" s="108">
        <v>17.670000000000002</v>
      </c>
      <c r="E221" s="108">
        <v>3852.0600000000004</v>
      </c>
      <c r="F221" s="109" t="s">
        <v>12</v>
      </c>
    </row>
    <row r="222" spans="2:6" ht="12.5">
      <c r="B222" s="34">
        <v>45771.6797337963</v>
      </c>
      <c r="C222" s="107">
        <v>197</v>
      </c>
      <c r="D222" s="108">
        <v>17.649999999999999</v>
      </c>
      <c r="E222" s="108">
        <v>3477.0499999999997</v>
      </c>
      <c r="F222" s="109" t="s">
        <v>12</v>
      </c>
    </row>
    <row r="223" spans="2:6" ht="12.5">
      <c r="B223" s="34">
        <v>45771.681446759256</v>
      </c>
      <c r="C223" s="107">
        <v>202</v>
      </c>
      <c r="D223" s="108">
        <v>17.64</v>
      </c>
      <c r="E223" s="108">
        <v>3563.28</v>
      </c>
      <c r="F223" s="109" t="s">
        <v>12</v>
      </c>
    </row>
    <row r="224" spans="2:6" ht="12.5">
      <c r="B224" s="34">
        <v>45771.682974537034</v>
      </c>
      <c r="C224" s="107">
        <v>85</v>
      </c>
      <c r="D224" s="108">
        <v>17.64</v>
      </c>
      <c r="E224" s="108">
        <v>1499.4</v>
      </c>
      <c r="F224" s="109" t="s">
        <v>12</v>
      </c>
    </row>
    <row r="225" spans="2:6" ht="12.5">
      <c r="B225" s="34">
        <v>45771.682997685188</v>
      </c>
      <c r="C225" s="107">
        <v>2</v>
      </c>
      <c r="D225" s="108">
        <v>17.649999999999999</v>
      </c>
      <c r="E225" s="108">
        <v>35.299999999999997</v>
      </c>
      <c r="F225" s="109" t="s">
        <v>12</v>
      </c>
    </row>
    <row r="226" spans="2:6" ht="12.5">
      <c r="B226" s="34">
        <v>45771.68304398148</v>
      </c>
      <c r="C226" s="107">
        <v>1</v>
      </c>
      <c r="D226" s="108">
        <v>17.649999999999999</v>
      </c>
      <c r="E226" s="108">
        <v>17.649999999999999</v>
      </c>
      <c r="F226" s="109" t="s">
        <v>12</v>
      </c>
    </row>
    <row r="227" spans="2:6" ht="12.5">
      <c r="B227" s="34">
        <v>45771.68310185185</v>
      </c>
      <c r="C227" s="107">
        <v>208</v>
      </c>
      <c r="D227" s="108">
        <v>17.64</v>
      </c>
      <c r="E227" s="108">
        <v>3669.12</v>
      </c>
      <c r="F227" s="109" t="s">
        <v>12</v>
      </c>
    </row>
    <row r="228" spans="2:6" ht="12.5">
      <c r="B228" s="34">
        <v>45771.68310185185</v>
      </c>
      <c r="C228" s="107">
        <v>2</v>
      </c>
      <c r="D228" s="108">
        <v>17.649999999999999</v>
      </c>
      <c r="E228" s="108">
        <v>35.299999999999997</v>
      </c>
      <c r="F228" s="109" t="s">
        <v>12</v>
      </c>
    </row>
    <row r="229" spans="2:6" ht="12.5">
      <c r="B229" s="34">
        <v>45771.68310185185</v>
      </c>
      <c r="C229" s="107">
        <v>28</v>
      </c>
      <c r="D229" s="108">
        <v>17.649999999999999</v>
      </c>
      <c r="E229" s="108">
        <v>494.19999999999993</v>
      </c>
      <c r="F229" s="109" t="s">
        <v>12</v>
      </c>
    </row>
    <row r="230" spans="2:6" ht="12.5">
      <c r="B230" s="34">
        <v>45771.687407407408</v>
      </c>
      <c r="C230" s="107">
        <v>224</v>
      </c>
      <c r="D230" s="108">
        <v>17.64</v>
      </c>
      <c r="E230" s="108">
        <v>3951.36</v>
      </c>
      <c r="F230" s="109" t="s">
        <v>12</v>
      </c>
    </row>
    <row r="231" spans="2:6" ht="12.5">
      <c r="B231" s="34">
        <v>45771.688414351855</v>
      </c>
      <c r="C231" s="107">
        <v>315</v>
      </c>
      <c r="D231" s="108">
        <v>17.64</v>
      </c>
      <c r="E231" s="108">
        <v>5556.6</v>
      </c>
      <c r="F231" s="109" t="s">
        <v>12</v>
      </c>
    </row>
    <row r="232" spans="2:6" ht="12.5">
      <c r="B232" s="34">
        <v>45771.69054398148</v>
      </c>
      <c r="C232" s="107">
        <v>48</v>
      </c>
      <c r="D232" s="108">
        <v>17.649999999999999</v>
      </c>
      <c r="E232" s="108">
        <v>847.19999999999993</v>
      </c>
      <c r="F232" s="109" t="s">
        <v>12</v>
      </c>
    </row>
    <row r="233" spans="2:6" ht="12.5">
      <c r="B233" s="34">
        <v>45771.69054398148</v>
      </c>
      <c r="C233" s="107">
        <v>49</v>
      </c>
      <c r="D233" s="108">
        <v>17.649999999999999</v>
      </c>
      <c r="E233" s="108">
        <v>864.84999999999991</v>
      </c>
      <c r="F233" s="109" t="s">
        <v>12</v>
      </c>
    </row>
    <row r="234" spans="2:6" ht="12.5">
      <c r="B234" s="34">
        <v>45771.690648148149</v>
      </c>
      <c r="C234" s="107">
        <v>100</v>
      </c>
      <c r="D234" s="108">
        <v>17.64</v>
      </c>
      <c r="E234" s="108">
        <v>1764</v>
      </c>
      <c r="F234" s="109" t="s">
        <v>12</v>
      </c>
    </row>
    <row r="235" spans="2:6" ht="12.5">
      <c r="B235" s="34">
        <v>45771.691319444442</v>
      </c>
      <c r="C235" s="107">
        <v>299</v>
      </c>
      <c r="D235" s="108">
        <v>17.63</v>
      </c>
      <c r="E235" s="108">
        <v>5271.37</v>
      </c>
      <c r="F235" s="109" t="s">
        <v>12</v>
      </c>
    </row>
    <row r="236" spans="2:6" ht="12.5">
      <c r="B236" s="34">
        <v>45771.692962962959</v>
      </c>
      <c r="C236" s="107">
        <v>148</v>
      </c>
      <c r="D236" s="108">
        <v>17.63</v>
      </c>
      <c r="E236" s="108">
        <v>2609.2399999999998</v>
      </c>
      <c r="F236" s="109" t="s">
        <v>12</v>
      </c>
    </row>
    <row r="237" spans="2:6" ht="12.5">
      <c r="B237" s="34">
        <v>45771.692962962959</v>
      </c>
      <c r="C237" s="107">
        <v>59</v>
      </c>
      <c r="D237" s="108">
        <v>17.63</v>
      </c>
      <c r="E237" s="108">
        <v>1040.1699999999998</v>
      </c>
      <c r="F237" s="109" t="s">
        <v>12</v>
      </c>
    </row>
    <row r="238" spans="2:6" ht="12.5">
      <c r="B238" s="34">
        <v>45771.692962962959</v>
      </c>
      <c r="C238" s="107">
        <v>11</v>
      </c>
      <c r="D238" s="108">
        <v>17.63</v>
      </c>
      <c r="E238" s="108">
        <v>193.92999999999998</v>
      </c>
      <c r="F238" s="109" t="s">
        <v>12</v>
      </c>
    </row>
    <row r="239" spans="2:6" ht="12.5">
      <c r="B239" s="34">
        <v>45771.694224537037</v>
      </c>
      <c r="C239" s="107">
        <v>10</v>
      </c>
      <c r="D239" s="108">
        <v>17.62</v>
      </c>
      <c r="E239" s="108">
        <v>176.20000000000002</v>
      </c>
      <c r="F239" s="109" t="s">
        <v>12</v>
      </c>
    </row>
    <row r="240" spans="2:6" ht="12.5">
      <c r="B240" s="34">
        <v>45771.695416666669</v>
      </c>
      <c r="C240" s="107">
        <v>239</v>
      </c>
      <c r="D240" s="108">
        <v>17.64</v>
      </c>
      <c r="E240" s="108">
        <v>4215.96</v>
      </c>
      <c r="F240" s="109" t="s">
        <v>12</v>
      </c>
    </row>
    <row r="241" spans="2:6" ht="12.5">
      <c r="B241" s="34">
        <v>45771.695416666669</v>
      </c>
      <c r="C241" s="107">
        <v>154</v>
      </c>
      <c r="D241" s="108">
        <v>17.63</v>
      </c>
      <c r="E241" s="108">
        <v>2715.02</v>
      </c>
      <c r="F241" s="109" t="s">
        <v>12</v>
      </c>
    </row>
    <row r="242" spans="2:6" ht="12.5">
      <c r="B242" s="34">
        <v>45771.695416666669</v>
      </c>
      <c r="C242" s="107">
        <v>74</v>
      </c>
      <c r="D242" s="108">
        <v>17.63</v>
      </c>
      <c r="E242" s="108">
        <v>1304.6199999999999</v>
      </c>
      <c r="F242" s="109" t="s">
        <v>12</v>
      </c>
    </row>
    <row r="243" spans="2:6" ht="12.5">
      <c r="B243" s="34">
        <v>45771.695960648147</v>
      </c>
      <c r="C243" s="107">
        <v>57</v>
      </c>
      <c r="D243" s="108">
        <v>17.61</v>
      </c>
      <c r="E243" s="108">
        <v>1003.77</v>
      </c>
      <c r="F243" s="109" t="s">
        <v>12</v>
      </c>
    </row>
    <row r="244" spans="2:6" ht="12.5">
      <c r="B244" s="34">
        <v>45771.696527777778</v>
      </c>
      <c r="C244" s="107">
        <v>28</v>
      </c>
      <c r="D244" s="108">
        <v>17.62</v>
      </c>
      <c r="E244" s="108">
        <v>493.36</v>
      </c>
      <c r="F244" s="109" t="s">
        <v>12</v>
      </c>
    </row>
    <row r="245" spans="2:6" ht="12.5">
      <c r="B245" s="34">
        <v>45771.697592592594</v>
      </c>
      <c r="C245" s="107">
        <v>84</v>
      </c>
      <c r="D245" s="108">
        <v>17.61</v>
      </c>
      <c r="E245" s="108">
        <v>1479.24</v>
      </c>
      <c r="F245" s="109" t="s">
        <v>12</v>
      </c>
    </row>
    <row r="246" spans="2:6" ht="12.5">
      <c r="B246" s="34">
        <v>45771.699930555558</v>
      </c>
      <c r="C246" s="107">
        <v>212</v>
      </c>
      <c r="D246" s="108">
        <v>17.63</v>
      </c>
      <c r="E246" s="108">
        <v>3737.56</v>
      </c>
      <c r="F246" s="109" t="s">
        <v>12</v>
      </c>
    </row>
    <row r="247" spans="2:6" ht="12.5">
      <c r="B247" s="34">
        <v>45771.700289351851</v>
      </c>
      <c r="C247" s="107">
        <v>229</v>
      </c>
      <c r="D247" s="108">
        <v>17.62</v>
      </c>
      <c r="E247" s="108">
        <v>4034.98</v>
      </c>
      <c r="F247" s="109" t="s">
        <v>12</v>
      </c>
    </row>
    <row r="248" spans="2:6" ht="12.5">
      <c r="B248" s="34">
        <v>45771.701932870368</v>
      </c>
      <c r="C248" s="107">
        <v>237</v>
      </c>
      <c r="D248" s="108">
        <v>17.63</v>
      </c>
      <c r="E248" s="108">
        <v>4178.3099999999995</v>
      </c>
      <c r="F248" s="109" t="s">
        <v>12</v>
      </c>
    </row>
    <row r="249" spans="2:6" ht="12.5">
      <c r="B249" s="34">
        <v>45771.70212962963</v>
      </c>
      <c r="C249" s="107">
        <v>100</v>
      </c>
      <c r="D249" s="108">
        <v>17.63</v>
      </c>
      <c r="E249" s="108">
        <v>1763</v>
      </c>
      <c r="F249" s="109" t="s">
        <v>12</v>
      </c>
    </row>
    <row r="250" spans="2:6" ht="12.5">
      <c r="B250" s="34">
        <v>45771.702164351853</v>
      </c>
      <c r="C250" s="107">
        <v>1</v>
      </c>
      <c r="D250" s="108">
        <v>17.63</v>
      </c>
      <c r="E250" s="108">
        <v>17.63</v>
      </c>
      <c r="F250" s="109" t="s">
        <v>12</v>
      </c>
    </row>
    <row r="251" spans="2:6" ht="12.5">
      <c r="B251" s="34">
        <v>45771.702187499999</v>
      </c>
      <c r="C251" s="107">
        <v>91</v>
      </c>
      <c r="D251" s="108">
        <v>17.63</v>
      </c>
      <c r="E251" s="108">
        <v>1604.33</v>
      </c>
      <c r="F251" s="109" t="s">
        <v>12</v>
      </c>
    </row>
    <row r="252" spans="2:6" ht="12.5">
      <c r="B252" s="34">
        <v>45771.704907407409</v>
      </c>
      <c r="C252" s="107">
        <v>25</v>
      </c>
      <c r="D252" s="108">
        <v>17.62</v>
      </c>
      <c r="E252" s="108">
        <v>440.5</v>
      </c>
      <c r="F252" s="109" t="s">
        <v>12</v>
      </c>
    </row>
    <row r="253" spans="2:6" ht="12.5">
      <c r="B253" s="34">
        <v>45771.705023148148</v>
      </c>
      <c r="C253" s="107">
        <v>25</v>
      </c>
      <c r="D253" s="108">
        <v>17.62</v>
      </c>
      <c r="E253" s="108">
        <v>440.5</v>
      </c>
      <c r="F253" s="109" t="s">
        <v>12</v>
      </c>
    </row>
    <row r="254" spans="2:6" ht="12.5">
      <c r="B254" s="34">
        <v>45771.705023148148</v>
      </c>
      <c r="C254" s="107">
        <v>188</v>
      </c>
      <c r="D254" s="108">
        <v>17.62</v>
      </c>
      <c r="E254" s="108">
        <v>3312.5600000000004</v>
      </c>
      <c r="F254" s="109" t="s">
        <v>12</v>
      </c>
    </row>
    <row r="255" spans="2:6" ht="12.5">
      <c r="B255" s="34">
        <v>45771.706250000003</v>
      </c>
      <c r="C255" s="107">
        <v>54</v>
      </c>
      <c r="D255" s="108">
        <v>17.64</v>
      </c>
      <c r="E255" s="108">
        <v>952.56000000000006</v>
      </c>
      <c r="F255" s="109" t="s">
        <v>12</v>
      </c>
    </row>
    <row r="256" spans="2:6" ht="12.5">
      <c r="B256" s="34">
        <v>45771.706250000003</v>
      </c>
      <c r="C256" s="107">
        <v>55</v>
      </c>
      <c r="D256" s="108">
        <v>17.64</v>
      </c>
      <c r="E256" s="108">
        <v>970.2</v>
      </c>
      <c r="F256" s="109" t="s">
        <v>12</v>
      </c>
    </row>
    <row r="257" spans="2:6" ht="12.5">
      <c r="B257" s="34">
        <v>45771.706493055557</v>
      </c>
      <c r="C257" s="107">
        <v>226</v>
      </c>
      <c r="D257" s="108">
        <v>17.62</v>
      </c>
      <c r="E257" s="108">
        <v>3982.1200000000003</v>
      </c>
      <c r="F257" s="109" t="s">
        <v>12</v>
      </c>
    </row>
    <row r="258" spans="2:6" ht="12.5">
      <c r="B258" s="34">
        <v>45771.706493055557</v>
      </c>
      <c r="C258" s="107">
        <v>100</v>
      </c>
      <c r="D258" s="108">
        <v>17.61</v>
      </c>
      <c r="E258" s="108">
        <v>1761</v>
      </c>
      <c r="F258" s="109" t="s">
        <v>12</v>
      </c>
    </row>
    <row r="259" spans="2:6" ht="12.5">
      <c r="B259" s="34">
        <v>45771.707731481481</v>
      </c>
      <c r="C259" s="107">
        <v>213</v>
      </c>
      <c r="D259" s="108">
        <v>17.600000000000001</v>
      </c>
      <c r="E259" s="108">
        <v>3748.8</v>
      </c>
      <c r="F259" s="109" t="s">
        <v>12</v>
      </c>
    </row>
    <row r="260" spans="2:6" ht="12.5">
      <c r="B260" s="34">
        <v>45771.709733796299</v>
      </c>
      <c r="C260" s="107">
        <v>233</v>
      </c>
      <c r="D260" s="108">
        <v>17.59</v>
      </c>
      <c r="E260" s="108">
        <v>4098.47</v>
      </c>
      <c r="F260" s="109" t="s">
        <v>12</v>
      </c>
    </row>
    <row r="261" spans="2:6" ht="12.5">
      <c r="B261" s="34">
        <v>45771.711134259262</v>
      </c>
      <c r="C261" s="107">
        <v>87</v>
      </c>
      <c r="D261" s="108">
        <v>17.579999999999998</v>
      </c>
      <c r="E261" s="108">
        <v>1529.4599999999998</v>
      </c>
      <c r="F261" s="109" t="s">
        <v>12</v>
      </c>
    </row>
    <row r="262" spans="2:6" ht="12.5">
      <c r="B262" s="34">
        <v>45771.712650462963</v>
      </c>
      <c r="C262" s="107">
        <v>78</v>
      </c>
      <c r="D262" s="108">
        <v>17.600000000000001</v>
      </c>
      <c r="E262" s="108">
        <v>1372.8000000000002</v>
      </c>
      <c r="F262" s="109" t="s">
        <v>12</v>
      </c>
    </row>
    <row r="263" spans="2:6" ht="12.5">
      <c r="B263" s="34">
        <v>45771.712650462963</v>
      </c>
      <c r="C263" s="107">
        <v>74</v>
      </c>
      <c r="D263" s="108">
        <v>17.600000000000001</v>
      </c>
      <c r="E263" s="108">
        <v>1302.4000000000001</v>
      </c>
      <c r="F263" s="109" t="s">
        <v>12</v>
      </c>
    </row>
    <row r="264" spans="2:6" ht="12.5">
      <c r="B264" s="34">
        <v>45771.712650462963</v>
      </c>
      <c r="C264" s="107">
        <v>74</v>
      </c>
      <c r="D264" s="108">
        <v>17.600000000000001</v>
      </c>
      <c r="E264" s="108">
        <v>1302.4000000000001</v>
      </c>
      <c r="F264" s="109" t="s">
        <v>12</v>
      </c>
    </row>
    <row r="265" spans="2:6" ht="12.5">
      <c r="B265" s="34">
        <v>45771.713784722226</v>
      </c>
      <c r="C265" s="107">
        <v>223</v>
      </c>
      <c r="D265" s="108">
        <v>17.600000000000001</v>
      </c>
      <c r="E265" s="108">
        <v>3924.8</v>
      </c>
      <c r="F265" s="109" t="s">
        <v>12</v>
      </c>
    </row>
    <row r="266" spans="2:6" ht="12.5">
      <c r="B266" s="34">
        <v>45771.714479166665</v>
      </c>
      <c r="C266" s="107">
        <v>102</v>
      </c>
      <c r="D266" s="108">
        <v>17.600000000000001</v>
      </c>
      <c r="E266" s="108">
        <v>1795.2</v>
      </c>
      <c r="F266" s="109" t="s">
        <v>12</v>
      </c>
    </row>
    <row r="267" spans="2:6" ht="12.5">
      <c r="B267" s="34">
        <v>45771.715219907404</v>
      </c>
      <c r="C267" s="107">
        <v>112</v>
      </c>
      <c r="D267" s="108">
        <v>17.600000000000001</v>
      </c>
      <c r="E267" s="108">
        <v>1971.2000000000003</v>
      </c>
      <c r="F267" s="109" t="s">
        <v>12</v>
      </c>
    </row>
    <row r="268" spans="2:6" ht="12.5">
      <c r="B268" s="34">
        <v>45771.716111111113</v>
      </c>
      <c r="C268" s="107">
        <v>118</v>
      </c>
      <c r="D268" s="108">
        <v>17.600000000000001</v>
      </c>
      <c r="E268" s="108">
        <v>2076.8000000000002</v>
      </c>
      <c r="F268" s="109" t="s">
        <v>12</v>
      </c>
    </row>
    <row r="269" spans="2:6" ht="12.5">
      <c r="B269" s="34">
        <v>45771.716134259259</v>
      </c>
      <c r="C269" s="107">
        <v>94</v>
      </c>
      <c r="D269" s="108">
        <v>17.600000000000001</v>
      </c>
      <c r="E269" s="108">
        <v>1654.4</v>
      </c>
      <c r="F269" s="109" t="s">
        <v>12</v>
      </c>
    </row>
    <row r="270" spans="2:6" ht="12.5">
      <c r="B270" s="34">
        <v>45771.716944444444</v>
      </c>
      <c r="C270" s="107">
        <v>232</v>
      </c>
      <c r="D270" s="108">
        <v>17.600000000000001</v>
      </c>
      <c r="E270" s="108">
        <v>4083.2000000000003</v>
      </c>
      <c r="F270" s="109" t="s">
        <v>12</v>
      </c>
    </row>
    <row r="271" spans="2:6" ht="12.5">
      <c r="B271" s="34">
        <v>45771.717118055552</v>
      </c>
      <c r="C271" s="107">
        <v>216</v>
      </c>
      <c r="D271" s="108">
        <v>17.600000000000001</v>
      </c>
      <c r="E271" s="108">
        <v>3801.6000000000004</v>
      </c>
      <c r="F271" s="109" t="s">
        <v>12</v>
      </c>
    </row>
    <row r="272" spans="2:6" ht="12.5">
      <c r="B272" s="34">
        <v>45771.719351851854</v>
      </c>
      <c r="C272" s="107">
        <v>84</v>
      </c>
      <c r="D272" s="108">
        <v>17.61</v>
      </c>
      <c r="E272" s="108">
        <v>1479.24</v>
      </c>
      <c r="F272" s="109" t="s">
        <v>12</v>
      </c>
    </row>
    <row r="273" spans="2:6" ht="12.5">
      <c r="B273" s="34">
        <v>45771.719351851854</v>
      </c>
      <c r="C273" s="107">
        <v>87</v>
      </c>
      <c r="D273" s="108">
        <v>17.61</v>
      </c>
      <c r="E273" s="108">
        <v>1532.07</v>
      </c>
      <c r="F273" s="109" t="s">
        <v>12</v>
      </c>
    </row>
    <row r="274" spans="2:6" ht="12.5">
      <c r="B274" s="34">
        <v>45771.719351851854</v>
      </c>
      <c r="C274" s="107">
        <v>87</v>
      </c>
      <c r="D274" s="108">
        <v>17.61</v>
      </c>
      <c r="E274" s="108">
        <v>1532.07</v>
      </c>
      <c r="F274" s="109" t="s">
        <v>12</v>
      </c>
    </row>
    <row r="275" spans="2:6" ht="12.5">
      <c r="B275" s="34">
        <v>45771.719583333332</v>
      </c>
      <c r="C275" s="107">
        <v>58</v>
      </c>
      <c r="D275" s="108">
        <v>17.61</v>
      </c>
      <c r="E275" s="108">
        <v>1021.38</v>
      </c>
      <c r="F275" s="109" t="s">
        <v>12</v>
      </c>
    </row>
    <row r="276" spans="2:6" ht="12.5">
      <c r="B276" s="34">
        <v>45771.719583333332</v>
      </c>
      <c r="C276" s="107">
        <v>53</v>
      </c>
      <c r="D276" s="108">
        <v>17.61</v>
      </c>
      <c r="E276" s="108">
        <v>933.32999999999993</v>
      </c>
      <c r="F276" s="109" t="s">
        <v>12</v>
      </c>
    </row>
    <row r="277" spans="2:6" ht="12.5">
      <c r="B277" s="34">
        <v>45771.719583333332</v>
      </c>
      <c r="C277" s="107">
        <v>562</v>
      </c>
      <c r="D277" s="108">
        <v>17.61</v>
      </c>
      <c r="E277" s="108">
        <v>9896.82</v>
      </c>
      <c r="F277" s="109" t="s">
        <v>12</v>
      </c>
    </row>
    <row r="278" spans="2:6" ht="12.5">
      <c r="B278" s="34">
        <v>45771.719710648147</v>
      </c>
      <c r="C278" s="107">
        <v>57</v>
      </c>
      <c r="D278" s="108">
        <v>17.61</v>
      </c>
      <c r="E278" s="108">
        <v>1003.77</v>
      </c>
      <c r="F278" s="109" t="s">
        <v>12</v>
      </c>
    </row>
    <row r="279" spans="2:6" ht="12.5">
      <c r="B279" s="34">
        <v>45771.719710648147</v>
      </c>
      <c r="C279" s="107">
        <v>57</v>
      </c>
      <c r="D279" s="108">
        <v>17.61</v>
      </c>
      <c r="E279" s="108">
        <v>1003.77</v>
      </c>
      <c r="F279" s="109" t="s">
        <v>12</v>
      </c>
    </row>
    <row r="280" spans="2:6" ht="12.5">
      <c r="B280" s="34">
        <v>45771.719710648147</v>
      </c>
      <c r="C280" s="107">
        <v>386</v>
      </c>
      <c r="D280" s="108">
        <v>17.61</v>
      </c>
      <c r="E280" s="108">
        <v>6797.46</v>
      </c>
      <c r="F280" s="109" t="s">
        <v>12</v>
      </c>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0"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B8AE1-F865-4927-8385-FB912CF0CFB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45860</v>
      </c>
      <c r="C15" s="59">
        <f>SUMIF(F20:F5000,F15,C20:C5000)</f>
        <v>30846</v>
      </c>
      <c r="D15" s="60">
        <f>E15/C15</f>
        <v>22.505506062374376</v>
      </c>
      <c r="E15" s="60">
        <f>SUMIF(F20:F5000,F15,E20:E5000)</f>
        <v>694204.84</v>
      </c>
      <c r="F15" s="61" t="s">
        <v>12</v>
      </c>
    </row>
    <row r="16" spans="2:10">
      <c r="B16" s="26">
        <v>45860</v>
      </c>
      <c r="C16" s="59">
        <f>SUMIF(F20:F5001,F16,C20:C5001)</f>
        <v>0</v>
      </c>
      <c r="D16" s="60">
        <v>0</v>
      </c>
      <c r="E16" s="60">
        <f>SUMIF(F20:F5001,F16,E20:E5001)</f>
        <v>0</v>
      </c>
      <c r="F16" s="61" t="s">
        <v>22</v>
      </c>
    </row>
    <row r="17" spans="2:12" ht="12.5">
      <c r="B17" s="26">
        <v>45860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45860.381006944444</v>
      </c>
      <c r="C20" s="107">
        <v>260</v>
      </c>
      <c r="D20" s="108">
        <v>22.64</v>
      </c>
      <c r="E20" s="108">
        <v>5886.4000000000005</v>
      </c>
      <c r="F20" s="109" t="s">
        <v>12</v>
      </c>
      <c r="G20" s="87"/>
      <c r="H20" s="86"/>
      <c r="I20" s="86"/>
      <c r="J20" s="86"/>
      <c r="K20" s="86"/>
    </row>
    <row r="21" spans="2:12" ht="12.5">
      <c r="B21" s="34">
        <v>45860.381006944444</v>
      </c>
      <c r="C21" s="107">
        <v>186</v>
      </c>
      <c r="D21" s="108">
        <v>22.64</v>
      </c>
      <c r="E21" s="108">
        <v>4211.04</v>
      </c>
      <c r="F21" s="109" t="s">
        <v>12</v>
      </c>
    </row>
    <row r="22" spans="2:12" ht="12.5">
      <c r="B22" s="34">
        <v>45860.381145833337</v>
      </c>
      <c r="C22" s="107">
        <v>60</v>
      </c>
      <c r="D22" s="108">
        <v>22.64</v>
      </c>
      <c r="E22" s="108">
        <v>1358.4</v>
      </c>
      <c r="F22" s="109" t="s">
        <v>12</v>
      </c>
    </row>
    <row r="23" spans="2:12" ht="12.5">
      <c r="B23" s="34">
        <v>45860.381145833337</v>
      </c>
      <c r="C23" s="107">
        <v>13</v>
      </c>
      <c r="D23" s="108">
        <v>22.64</v>
      </c>
      <c r="E23" s="108">
        <v>294.32</v>
      </c>
      <c r="F23" s="109" t="s">
        <v>12</v>
      </c>
    </row>
    <row r="24" spans="2:12" ht="12.5">
      <c r="B24" s="34">
        <v>45860.381435185183</v>
      </c>
      <c r="C24" s="107">
        <v>70</v>
      </c>
      <c r="D24" s="108">
        <v>22.64</v>
      </c>
      <c r="E24" s="108">
        <v>1584.8</v>
      </c>
      <c r="F24" s="109" t="s">
        <v>12</v>
      </c>
    </row>
    <row r="25" spans="2:12" ht="12.5">
      <c r="B25" s="34">
        <v>45860.381435185183</v>
      </c>
      <c r="C25" s="107">
        <v>362</v>
      </c>
      <c r="D25" s="108">
        <v>22.64</v>
      </c>
      <c r="E25" s="108">
        <v>8195.68</v>
      </c>
      <c r="F25" s="109" t="s">
        <v>12</v>
      </c>
    </row>
    <row r="26" spans="2:12" ht="12.5">
      <c r="B26" s="34">
        <v>45860.386793981481</v>
      </c>
      <c r="C26" s="107">
        <v>17</v>
      </c>
      <c r="D26" s="108">
        <v>22.62</v>
      </c>
      <c r="E26" s="108">
        <v>384.54</v>
      </c>
      <c r="F26" s="109" t="s">
        <v>12</v>
      </c>
    </row>
    <row r="27" spans="2:12" ht="12.5">
      <c r="B27" s="34">
        <v>45860.386793981481</v>
      </c>
      <c r="C27" s="107">
        <v>276</v>
      </c>
      <c r="D27" s="108">
        <v>22.62</v>
      </c>
      <c r="E27" s="108">
        <v>6243.12</v>
      </c>
      <c r="F27" s="109" t="s">
        <v>12</v>
      </c>
    </row>
    <row r="28" spans="2:12" ht="12.5">
      <c r="B28" s="34">
        <v>45860.386793981481</v>
      </c>
      <c r="C28" s="107">
        <v>580</v>
      </c>
      <c r="D28" s="108">
        <v>22.62</v>
      </c>
      <c r="E28" s="108">
        <v>13119.6</v>
      </c>
      <c r="F28" s="109" t="s">
        <v>12</v>
      </c>
    </row>
    <row r="29" spans="2:12" ht="12.5">
      <c r="B29" s="34">
        <v>45860.39329861111</v>
      </c>
      <c r="C29" s="107">
        <v>209</v>
      </c>
      <c r="D29" s="108">
        <v>22.56</v>
      </c>
      <c r="E29" s="108">
        <v>4715.04</v>
      </c>
      <c r="F29" s="109" t="s">
        <v>12</v>
      </c>
    </row>
    <row r="30" spans="2:12" ht="12.5">
      <c r="B30" s="34">
        <v>45860.39329861111</v>
      </c>
      <c r="C30" s="107">
        <v>291</v>
      </c>
      <c r="D30" s="108">
        <v>22.56</v>
      </c>
      <c r="E30" s="108">
        <v>6564.96</v>
      </c>
      <c r="F30" s="109" t="s">
        <v>12</v>
      </c>
    </row>
    <row r="31" spans="2:12" ht="12.5">
      <c r="B31" s="34">
        <v>45860.39329861111</v>
      </c>
      <c r="C31" s="107">
        <v>91</v>
      </c>
      <c r="D31" s="108">
        <v>22.56</v>
      </c>
      <c r="E31" s="108">
        <v>2052.96</v>
      </c>
      <c r="F31" s="109" t="s">
        <v>12</v>
      </c>
    </row>
    <row r="32" spans="2:12" ht="12.5">
      <c r="B32" s="34">
        <v>45860.396631944444</v>
      </c>
      <c r="C32" s="107">
        <v>111</v>
      </c>
      <c r="D32" s="108">
        <v>22.52</v>
      </c>
      <c r="E32" s="108">
        <v>2499.7199999999998</v>
      </c>
      <c r="F32" s="109" t="s">
        <v>12</v>
      </c>
    </row>
    <row r="33" spans="2:6" ht="12.5">
      <c r="B33" s="34">
        <v>45860.396631944444</v>
      </c>
      <c r="C33" s="107">
        <v>173</v>
      </c>
      <c r="D33" s="108">
        <v>22.52</v>
      </c>
      <c r="E33" s="108">
        <v>3895.96</v>
      </c>
      <c r="F33" s="109" t="s">
        <v>12</v>
      </c>
    </row>
    <row r="34" spans="2:6" ht="12.5">
      <c r="B34" s="34">
        <v>45860.398784722223</v>
      </c>
      <c r="C34" s="107">
        <v>1</v>
      </c>
      <c r="D34" s="108">
        <v>22.52</v>
      </c>
      <c r="E34" s="108">
        <v>22.52</v>
      </c>
      <c r="F34" s="109" t="s">
        <v>12</v>
      </c>
    </row>
    <row r="35" spans="2:6" ht="12.5">
      <c r="B35" s="34">
        <v>45860.405185185184</v>
      </c>
      <c r="C35" s="107">
        <v>327</v>
      </c>
      <c r="D35" s="108">
        <v>22.54</v>
      </c>
      <c r="E35" s="108">
        <v>7370.58</v>
      </c>
      <c r="F35" s="109" t="s">
        <v>12</v>
      </c>
    </row>
    <row r="36" spans="2:6" ht="12.5">
      <c r="B36" s="34">
        <v>45860.408483796295</v>
      </c>
      <c r="C36" s="107">
        <v>321</v>
      </c>
      <c r="D36" s="108">
        <v>22.54</v>
      </c>
      <c r="E36" s="108">
        <v>7235.34</v>
      </c>
      <c r="F36" s="109" t="s">
        <v>12</v>
      </c>
    </row>
    <row r="37" spans="2:6" ht="12.5">
      <c r="B37" s="34">
        <v>45860.409155092595</v>
      </c>
      <c r="C37" s="107">
        <v>845</v>
      </c>
      <c r="D37" s="108">
        <v>22.54</v>
      </c>
      <c r="E37" s="108">
        <v>19046.3</v>
      </c>
      <c r="F37" s="109" t="s">
        <v>12</v>
      </c>
    </row>
    <row r="38" spans="2:6" ht="12.5">
      <c r="B38" s="34">
        <v>45860.412407407406</v>
      </c>
      <c r="C38" s="107">
        <v>1000</v>
      </c>
      <c r="D38" s="108">
        <v>22.52</v>
      </c>
      <c r="E38" s="108">
        <v>22520</v>
      </c>
      <c r="F38" s="109" t="s">
        <v>12</v>
      </c>
    </row>
    <row r="39" spans="2:6" ht="12.5">
      <c r="B39" s="34">
        <v>45860.413518518515</v>
      </c>
      <c r="C39" s="107">
        <v>291</v>
      </c>
      <c r="D39" s="108">
        <v>22.5</v>
      </c>
      <c r="E39" s="108">
        <v>6547.5</v>
      </c>
      <c r="F39" s="109" t="s">
        <v>12</v>
      </c>
    </row>
    <row r="40" spans="2:6" ht="12.5">
      <c r="B40" s="34">
        <v>45860.417337962965</v>
      </c>
      <c r="C40" s="107">
        <v>298</v>
      </c>
      <c r="D40" s="108">
        <v>22.48</v>
      </c>
      <c r="E40" s="108">
        <v>6699.04</v>
      </c>
      <c r="F40" s="109" t="s">
        <v>12</v>
      </c>
    </row>
    <row r="41" spans="2:6" ht="12.5">
      <c r="B41" s="34">
        <v>45860.429131944446</v>
      </c>
      <c r="C41" s="107">
        <v>319</v>
      </c>
      <c r="D41" s="108">
        <v>22.54</v>
      </c>
      <c r="E41" s="108">
        <v>7190.2599999999993</v>
      </c>
      <c r="F41" s="109" t="s">
        <v>12</v>
      </c>
    </row>
    <row r="42" spans="2:6" ht="12.5">
      <c r="B42" s="34">
        <v>45860.434016203704</v>
      </c>
      <c r="C42" s="107">
        <v>297</v>
      </c>
      <c r="D42" s="108">
        <v>22.56</v>
      </c>
      <c r="E42" s="108">
        <v>6700.32</v>
      </c>
      <c r="F42" s="109" t="s">
        <v>12</v>
      </c>
    </row>
    <row r="43" spans="2:6" ht="12.5">
      <c r="B43" s="34">
        <v>45860.435636574075</v>
      </c>
      <c r="C43" s="107">
        <v>306</v>
      </c>
      <c r="D43" s="108">
        <v>22.56</v>
      </c>
      <c r="E43" s="108">
        <v>6903.36</v>
      </c>
      <c r="F43" s="109" t="s">
        <v>12</v>
      </c>
    </row>
    <row r="44" spans="2:6" ht="12.5">
      <c r="B44" s="34">
        <v>45860.439282407409</v>
      </c>
      <c r="C44" s="107">
        <v>703</v>
      </c>
      <c r="D44" s="108">
        <v>22.56</v>
      </c>
      <c r="E44" s="108">
        <v>15859.679999999998</v>
      </c>
      <c r="F44" s="109" t="s">
        <v>12</v>
      </c>
    </row>
    <row r="45" spans="2:6" ht="12.5">
      <c r="B45" s="34">
        <v>45860.439282407409</v>
      </c>
      <c r="C45" s="107">
        <v>198</v>
      </c>
      <c r="D45" s="108">
        <v>22.56</v>
      </c>
      <c r="E45" s="108">
        <v>4466.88</v>
      </c>
      <c r="F45" s="109" t="s">
        <v>12</v>
      </c>
    </row>
    <row r="46" spans="2:6" ht="12.5">
      <c r="B46" s="34">
        <v>45860.44458333333</v>
      </c>
      <c r="C46" s="107">
        <v>320</v>
      </c>
      <c r="D46" s="108">
        <v>22.54</v>
      </c>
      <c r="E46" s="108">
        <v>7212.7999999999993</v>
      </c>
      <c r="F46" s="109" t="s">
        <v>12</v>
      </c>
    </row>
    <row r="47" spans="2:6" ht="12.5">
      <c r="B47" s="34">
        <v>45860.447025462963</v>
      </c>
      <c r="C47" s="107">
        <v>299</v>
      </c>
      <c r="D47" s="108">
        <v>22.52</v>
      </c>
      <c r="E47" s="108">
        <v>6733.48</v>
      </c>
      <c r="F47" s="109" t="s">
        <v>12</v>
      </c>
    </row>
    <row r="48" spans="2:6" ht="12.5">
      <c r="B48" s="34">
        <v>45860.463391203702</v>
      </c>
      <c r="C48" s="107">
        <v>311</v>
      </c>
      <c r="D48" s="108">
        <v>22.54</v>
      </c>
      <c r="E48" s="108">
        <v>7009.94</v>
      </c>
      <c r="F48" s="109" t="s">
        <v>12</v>
      </c>
    </row>
    <row r="49" spans="2:6" ht="12.5">
      <c r="B49" s="34">
        <v>45860.463391203702</v>
      </c>
      <c r="C49" s="107">
        <v>297</v>
      </c>
      <c r="D49" s="108">
        <v>22.54</v>
      </c>
      <c r="E49" s="108">
        <v>6694.38</v>
      </c>
      <c r="F49" s="109" t="s">
        <v>12</v>
      </c>
    </row>
    <row r="50" spans="2:6" ht="12.5">
      <c r="B50" s="34">
        <v>45860.463391203702</v>
      </c>
      <c r="C50" s="107">
        <v>313</v>
      </c>
      <c r="D50" s="108">
        <v>22.54</v>
      </c>
      <c r="E50" s="108">
        <v>7055.0199999999995</v>
      </c>
      <c r="F50" s="109" t="s">
        <v>12</v>
      </c>
    </row>
    <row r="51" spans="2:6" ht="12.5">
      <c r="B51" s="34">
        <v>45860.463391203702</v>
      </c>
      <c r="C51" s="107">
        <v>35</v>
      </c>
      <c r="D51" s="108">
        <v>22.54</v>
      </c>
      <c r="E51" s="108">
        <v>788.9</v>
      </c>
      <c r="F51" s="109" t="s">
        <v>12</v>
      </c>
    </row>
    <row r="52" spans="2:6" ht="12.5">
      <c r="B52" s="34">
        <v>45860.463391203702</v>
      </c>
      <c r="C52" s="107">
        <v>189</v>
      </c>
      <c r="D52" s="108">
        <v>22.54</v>
      </c>
      <c r="E52" s="108">
        <v>4260.0599999999995</v>
      </c>
      <c r="F52" s="109" t="s">
        <v>12</v>
      </c>
    </row>
    <row r="53" spans="2:6" ht="12.5">
      <c r="B53" s="34">
        <v>45860.463391203702</v>
      </c>
      <c r="C53" s="107">
        <v>95</v>
      </c>
      <c r="D53" s="108">
        <v>22.54</v>
      </c>
      <c r="E53" s="108">
        <v>2141.2999999999997</v>
      </c>
      <c r="F53" s="109" t="s">
        <v>12</v>
      </c>
    </row>
    <row r="54" spans="2:6" ht="12.5">
      <c r="B54" s="34">
        <v>45860.479872685188</v>
      </c>
      <c r="C54" s="107">
        <v>168</v>
      </c>
      <c r="D54" s="108">
        <v>22.54</v>
      </c>
      <c r="E54" s="108">
        <v>3786.72</v>
      </c>
      <c r="F54" s="109" t="s">
        <v>12</v>
      </c>
    </row>
    <row r="55" spans="2:6" ht="12.5">
      <c r="B55" s="34">
        <v>45860.479872685188</v>
      </c>
      <c r="C55" s="107">
        <v>117</v>
      </c>
      <c r="D55" s="108">
        <v>22.54</v>
      </c>
      <c r="E55" s="108">
        <v>2637.18</v>
      </c>
      <c r="F55" s="109" t="s">
        <v>12</v>
      </c>
    </row>
    <row r="56" spans="2:6" ht="12.5">
      <c r="B56" s="34">
        <v>45860.479872685188</v>
      </c>
      <c r="C56" s="107">
        <v>283</v>
      </c>
      <c r="D56" s="108">
        <v>22.54</v>
      </c>
      <c r="E56" s="108">
        <v>6378.82</v>
      </c>
      <c r="F56" s="109" t="s">
        <v>12</v>
      </c>
    </row>
    <row r="57" spans="2:6" ht="12.5">
      <c r="B57" s="34">
        <v>45860.479872685188</v>
      </c>
      <c r="C57" s="107">
        <v>290</v>
      </c>
      <c r="D57" s="108">
        <v>22.54</v>
      </c>
      <c r="E57" s="108">
        <v>6536.5999999999995</v>
      </c>
      <c r="F57" s="109" t="s">
        <v>12</v>
      </c>
    </row>
    <row r="58" spans="2:6" ht="12.5">
      <c r="B58" s="34">
        <v>45860.489166666666</v>
      </c>
      <c r="C58" s="107">
        <v>309</v>
      </c>
      <c r="D58" s="108">
        <v>22.5</v>
      </c>
      <c r="E58" s="108">
        <v>6952.5</v>
      </c>
      <c r="F58" s="109" t="s">
        <v>12</v>
      </c>
    </row>
    <row r="59" spans="2:6" ht="12.5">
      <c r="B59" s="34">
        <v>45860.489166666666</v>
      </c>
      <c r="C59" s="107">
        <v>291</v>
      </c>
      <c r="D59" s="108">
        <v>22.5</v>
      </c>
      <c r="E59" s="108">
        <v>6547.5</v>
      </c>
      <c r="F59" s="109" t="s">
        <v>12</v>
      </c>
    </row>
    <row r="60" spans="2:6" ht="12.5">
      <c r="B60" s="34">
        <v>45860.503078703703</v>
      </c>
      <c r="C60" s="107">
        <v>4</v>
      </c>
      <c r="D60" s="108">
        <v>22.52</v>
      </c>
      <c r="E60" s="108">
        <v>90.08</v>
      </c>
      <c r="F60" s="109" t="s">
        <v>12</v>
      </c>
    </row>
    <row r="61" spans="2:6" ht="12.5">
      <c r="B61" s="34">
        <v>45860.503078703703</v>
      </c>
      <c r="C61" s="107">
        <v>75</v>
      </c>
      <c r="D61" s="108">
        <v>22.52</v>
      </c>
      <c r="E61" s="108">
        <v>1689</v>
      </c>
      <c r="F61" s="109" t="s">
        <v>12</v>
      </c>
    </row>
    <row r="62" spans="2:6" ht="12.5">
      <c r="B62" s="34">
        <v>45860.50445601852</v>
      </c>
      <c r="C62" s="107">
        <v>198</v>
      </c>
      <c r="D62" s="108">
        <v>22.52</v>
      </c>
      <c r="E62" s="108">
        <v>4458.96</v>
      </c>
      <c r="F62" s="109" t="s">
        <v>12</v>
      </c>
    </row>
    <row r="63" spans="2:6" ht="12.5">
      <c r="B63" s="34">
        <v>45860.50445601852</v>
      </c>
      <c r="C63" s="107">
        <v>127</v>
      </c>
      <c r="D63" s="108">
        <v>22.52</v>
      </c>
      <c r="E63" s="108">
        <v>2860.04</v>
      </c>
      <c r="F63" s="109" t="s">
        <v>12</v>
      </c>
    </row>
    <row r="64" spans="2:6" ht="12.5">
      <c r="B64" s="34">
        <v>45860.509525462963</v>
      </c>
      <c r="C64" s="107">
        <v>316</v>
      </c>
      <c r="D64" s="108">
        <v>22.52</v>
      </c>
      <c r="E64" s="108">
        <v>7116.32</v>
      </c>
      <c r="F64" s="109" t="s">
        <v>12</v>
      </c>
    </row>
    <row r="65" spans="2:6" ht="12.5">
      <c r="B65" s="34">
        <v>45860.513981481483</v>
      </c>
      <c r="C65" s="107">
        <v>286</v>
      </c>
      <c r="D65" s="108">
        <v>22.5</v>
      </c>
      <c r="E65" s="108">
        <v>6435</v>
      </c>
      <c r="F65" s="109" t="s">
        <v>12</v>
      </c>
    </row>
    <row r="66" spans="2:6" ht="12.5">
      <c r="B66" s="34">
        <v>45860.513981481483</v>
      </c>
      <c r="C66" s="107">
        <v>206</v>
      </c>
      <c r="D66" s="108">
        <v>22.5</v>
      </c>
      <c r="E66" s="108">
        <v>4635</v>
      </c>
      <c r="F66" s="109" t="s">
        <v>12</v>
      </c>
    </row>
    <row r="67" spans="2:6" ht="12.5">
      <c r="B67" s="34">
        <v>45860.513981481483</v>
      </c>
      <c r="C67" s="107">
        <v>1</v>
      </c>
      <c r="D67" s="108">
        <v>22.5</v>
      </c>
      <c r="E67" s="108">
        <v>22.5</v>
      </c>
      <c r="F67" s="109" t="s">
        <v>12</v>
      </c>
    </row>
    <row r="68" spans="2:6" ht="12.5">
      <c r="B68" s="34">
        <v>45860.513981481483</v>
      </c>
      <c r="C68" s="107">
        <v>181</v>
      </c>
      <c r="D68" s="108">
        <v>22.5</v>
      </c>
      <c r="E68" s="108">
        <v>4072.5</v>
      </c>
      <c r="F68" s="109" t="s">
        <v>12</v>
      </c>
    </row>
    <row r="69" spans="2:6" ht="12.5">
      <c r="B69" s="34">
        <v>45860.513981481483</v>
      </c>
      <c r="C69" s="107">
        <v>178</v>
      </c>
      <c r="D69" s="108">
        <v>22.5</v>
      </c>
      <c r="E69" s="108">
        <v>4005</v>
      </c>
      <c r="F69" s="109" t="s">
        <v>12</v>
      </c>
    </row>
    <row r="70" spans="2:6" ht="12.5">
      <c r="B70" s="34">
        <v>45860.521273148152</v>
      </c>
      <c r="C70" s="107">
        <v>284</v>
      </c>
      <c r="D70" s="108">
        <v>22.52</v>
      </c>
      <c r="E70" s="108">
        <v>6395.68</v>
      </c>
      <c r="F70" s="109" t="s">
        <v>12</v>
      </c>
    </row>
    <row r="71" spans="2:6" ht="12.5">
      <c r="B71" s="34">
        <v>45860.533217592594</v>
      </c>
      <c r="C71" s="107">
        <v>290</v>
      </c>
      <c r="D71" s="108">
        <v>22.52</v>
      </c>
      <c r="E71" s="108">
        <v>6530.8</v>
      </c>
      <c r="F71" s="109" t="s">
        <v>12</v>
      </c>
    </row>
    <row r="72" spans="2:6" ht="12.5">
      <c r="B72" s="34">
        <v>45860.533217592594</v>
      </c>
      <c r="C72" s="107">
        <v>315</v>
      </c>
      <c r="D72" s="108">
        <v>22.52</v>
      </c>
      <c r="E72" s="108">
        <v>7093.8</v>
      </c>
      <c r="F72" s="109" t="s">
        <v>12</v>
      </c>
    </row>
    <row r="73" spans="2:6" ht="12.5">
      <c r="B73" s="34">
        <v>45860.533217592594</v>
      </c>
      <c r="C73" s="107">
        <v>301</v>
      </c>
      <c r="D73" s="108">
        <v>22.52</v>
      </c>
      <c r="E73" s="108">
        <v>6778.5199999999995</v>
      </c>
      <c r="F73" s="109" t="s">
        <v>12</v>
      </c>
    </row>
    <row r="74" spans="2:6" ht="12.5">
      <c r="B74" s="34">
        <v>45860.548495370371</v>
      </c>
      <c r="C74" s="107">
        <v>584</v>
      </c>
      <c r="D74" s="108">
        <v>22.54</v>
      </c>
      <c r="E74" s="108">
        <v>13163.359999999999</v>
      </c>
      <c r="F74" s="109" t="s">
        <v>12</v>
      </c>
    </row>
    <row r="75" spans="2:6" ht="12.5">
      <c r="B75" s="34">
        <v>45860.548495370371</v>
      </c>
      <c r="C75" s="107">
        <v>291</v>
      </c>
      <c r="D75" s="108">
        <v>22.54</v>
      </c>
      <c r="E75" s="108">
        <v>6559.1399999999994</v>
      </c>
      <c r="F75" s="109" t="s">
        <v>12</v>
      </c>
    </row>
    <row r="76" spans="2:6" ht="12.5">
      <c r="B76" s="34">
        <v>45860.564791666664</v>
      </c>
      <c r="C76" s="107">
        <v>331</v>
      </c>
      <c r="D76" s="108">
        <v>22.54</v>
      </c>
      <c r="E76" s="108">
        <v>7460.74</v>
      </c>
      <c r="F76" s="109" t="s">
        <v>12</v>
      </c>
    </row>
    <row r="77" spans="2:6" ht="12.5">
      <c r="B77" s="34">
        <v>45860.569953703707</v>
      </c>
      <c r="C77" s="107">
        <v>86</v>
      </c>
      <c r="D77" s="108">
        <v>22.52</v>
      </c>
      <c r="E77" s="108">
        <v>1936.72</v>
      </c>
      <c r="F77" s="109" t="s">
        <v>12</v>
      </c>
    </row>
    <row r="78" spans="2:6" ht="12.5">
      <c r="B78" s="34">
        <v>45860.569953703707</v>
      </c>
      <c r="C78" s="107">
        <v>298</v>
      </c>
      <c r="D78" s="108">
        <v>22.52</v>
      </c>
      <c r="E78" s="108">
        <v>6710.96</v>
      </c>
      <c r="F78" s="109" t="s">
        <v>12</v>
      </c>
    </row>
    <row r="79" spans="2:6" ht="12.5">
      <c r="B79" s="34">
        <v>45860.569953703707</v>
      </c>
      <c r="C79" s="107">
        <v>132</v>
      </c>
      <c r="D79" s="108">
        <v>22.52</v>
      </c>
      <c r="E79" s="108">
        <v>2972.64</v>
      </c>
      <c r="F79" s="109" t="s">
        <v>12</v>
      </c>
    </row>
    <row r="80" spans="2:6" ht="12.5">
      <c r="B80" s="34">
        <v>45860.569953703707</v>
      </c>
      <c r="C80" s="107">
        <v>87</v>
      </c>
      <c r="D80" s="108">
        <v>22.52</v>
      </c>
      <c r="E80" s="108">
        <v>1959.24</v>
      </c>
      <c r="F80" s="109" t="s">
        <v>12</v>
      </c>
    </row>
    <row r="81" spans="2:6" ht="12.5">
      <c r="B81" s="34">
        <v>45860.569953703707</v>
      </c>
      <c r="C81" s="107">
        <v>318</v>
      </c>
      <c r="D81" s="108">
        <v>22.52</v>
      </c>
      <c r="E81" s="108">
        <v>7161.36</v>
      </c>
      <c r="F81" s="109" t="s">
        <v>12</v>
      </c>
    </row>
    <row r="82" spans="2:6" ht="12.5">
      <c r="B82" s="34">
        <v>45860.585844907408</v>
      </c>
      <c r="C82" s="107">
        <v>297</v>
      </c>
      <c r="D82" s="108">
        <v>22.52</v>
      </c>
      <c r="E82" s="108">
        <v>6688.44</v>
      </c>
      <c r="F82" s="109" t="s">
        <v>12</v>
      </c>
    </row>
    <row r="83" spans="2:6" ht="12.5">
      <c r="B83" s="34">
        <v>45860.590173611112</v>
      </c>
      <c r="C83" s="107">
        <v>164</v>
      </c>
      <c r="D83" s="108">
        <v>22.52</v>
      </c>
      <c r="E83" s="108">
        <v>3693.2799999999997</v>
      </c>
      <c r="F83" s="109" t="s">
        <v>12</v>
      </c>
    </row>
    <row r="84" spans="2:6" ht="12.5">
      <c r="B84" s="34">
        <v>45860.590173611112</v>
      </c>
      <c r="C84" s="107">
        <v>105</v>
      </c>
      <c r="D84" s="108">
        <v>22.52</v>
      </c>
      <c r="E84" s="108">
        <v>2364.6</v>
      </c>
      <c r="F84" s="109" t="s">
        <v>12</v>
      </c>
    </row>
    <row r="85" spans="2:6" ht="12.5">
      <c r="B85" s="34">
        <v>45860.590173611112</v>
      </c>
      <c r="C85" s="107">
        <v>8</v>
      </c>
      <c r="D85" s="108">
        <v>22.52</v>
      </c>
      <c r="E85" s="108">
        <v>180.16</v>
      </c>
      <c r="F85" s="109" t="s">
        <v>12</v>
      </c>
    </row>
    <row r="86" spans="2:6" ht="12.5">
      <c r="B86" s="34">
        <v>45860.590173611112</v>
      </c>
      <c r="C86" s="107">
        <v>28</v>
      </c>
      <c r="D86" s="108">
        <v>22.52</v>
      </c>
      <c r="E86" s="108">
        <v>630.55999999999995</v>
      </c>
      <c r="F86" s="109" t="s">
        <v>12</v>
      </c>
    </row>
    <row r="87" spans="2:6" ht="12.5">
      <c r="B87" s="34">
        <v>45860.594861111109</v>
      </c>
      <c r="C87" s="107">
        <v>326</v>
      </c>
      <c r="D87" s="108">
        <v>22.52</v>
      </c>
      <c r="E87" s="108">
        <v>7341.5199999999995</v>
      </c>
      <c r="F87" s="109" t="s">
        <v>12</v>
      </c>
    </row>
    <row r="88" spans="2:6" ht="12.5">
      <c r="B88" s="34">
        <v>45860.59578703704</v>
      </c>
      <c r="C88" s="107">
        <v>284</v>
      </c>
      <c r="D88" s="108">
        <v>22.5</v>
      </c>
      <c r="E88" s="108">
        <v>6390</v>
      </c>
      <c r="F88" s="109" t="s">
        <v>12</v>
      </c>
    </row>
    <row r="89" spans="2:6" ht="12.5">
      <c r="B89" s="34">
        <v>45860.59578703704</v>
      </c>
      <c r="C89" s="107">
        <v>279</v>
      </c>
      <c r="D89" s="108">
        <v>22.5</v>
      </c>
      <c r="E89" s="108">
        <v>6277.5</v>
      </c>
      <c r="F89" s="109" t="s">
        <v>12</v>
      </c>
    </row>
    <row r="90" spans="2:6" ht="12.5">
      <c r="B90" s="34">
        <v>45860.59578703704</v>
      </c>
      <c r="C90" s="107">
        <v>7</v>
      </c>
      <c r="D90" s="108">
        <v>22.5</v>
      </c>
      <c r="E90" s="108">
        <v>157.5</v>
      </c>
      <c r="F90" s="109" t="s">
        <v>12</v>
      </c>
    </row>
    <row r="91" spans="2:6" ht="12.5">
      <c r="B91" s="34">
        <v>45860.59578703704</v>
      </c>
      <c r="C91" s="107">
        <v>240</v>
      </c>
      <c r="D91" s="108">
        <v>22.5</v>
      </c>
      <c r="E91" s="108">
        <v>5400</v>
      </c>
      <c r="F91" s="109" t="s">
        <v>12</v>
      </c>
    </row>
    <row r="92" spans="2:6" ht="12.5">
      <c r="B92" s="34">
        <v>45860.59578703704</v>
      </c>
      <c r="C92" s="107">
        <v>42</v>
      </c>
      <c r="D92" s="108">
        <v>22.5</v>
      </c>
      <c r="E92" s="108">
        <v>945</v>
      </c>
      <c r="F92" s="109" t="s">
        <v>12</v>
      </c>
    </row>
    <row r="93" spans="2:6" ht="12.5">
      <c r="B93" s="34">
        <v>45860.608067129629</v>
      </c>
      <c r="C93" s="107">
        <v>290</v>
      </c>
      <c r="D93" s="108">
        <v>22.5</v>
      </c>
      <c r="E93" s="108">
        <v>6525</v>
      </c>
      <c r="F93" s="109" t="s">
        <v>12</v>
      </c>
    </row>
    <row r="94" spans="2:6" ht="12.5">
      <c r="B94" s="34">
        <v>45860.608067129629</v>
      </c>
      <c r="C94" s="107">
        <v>322</v>
      </c>
      <c r="D94" s="108">
        <v>22.5</v>
      </c>
      <c r="E94" s="108">
        <v>7245</v>
      </c>
      <c r="F94" s="109" t="s">
        <v>12</v>
      </c>
    </row>
    <row r="95" spans="2:6" ht="12.5">
      <c r="B95" s="34">
        <v>45860.614224537036</v>
      </c>
      <c r="C95" s="107">
        <v>330</v>
      </c>
      <c r="D95" s="108">
        <v>22.48</v>
      </c>
      <c r="E95" s="108">
        <v>7418.4000000000005</v>
      </c>
      <c r="F95" s="109" t="s">
        <v>12</v>
      </c>
    </row>
    <row r="96" spans="2:6" ht="12.5">
      <c r="B96" s="34">
        <v>45860.621863425928</v>
      </c>
      <c r="C96" s="107">
        <v>305</v>
      </c>
      <c r="D96" s="108">
        <v>22.46</v>
      </c>
      <c r="E96" s="108">
        <v>6850.3</v>
      </c>
      <c r="F96" s="109" t="s">
        <v>12</v>
      </c>
    </row>
    <row r="97" spans="2:6" ht="12.5">
      <c r="B97" s="34">
        <v>45860.621863425928</v>
      </c>
      <c r="C97" s="107">
        <v>319</v>
      </c>
      <c r="D97" s="108">
        <v>22.46</v>
      </c>
      <c r="E97" s="108">
        <v>7164.7400000000007</v>
      </c>
      <c r="F97" s="109" t="s">
        <v>12</v>
      </c>
    </row>
    <row r="98" spans="2:6" ht="12.5">
      <c r="B98" s="34">
        <v>45860.624756944446</v>
      </c>
      <c r="C98" s="107">
        <v>304</v>
      </c>
      <c r="D98" s="108">
        <v>22.46</v>
      </c>
      <c r="E98" s="108">
        <v>6827.84</v>
      </c>
      <c r="F98" s="109" t="s">
        <v>12</v>
      </c>
    </row>
    <row r="99" spans="2:6" ht="12.5">
      <c r="B99" s="34">
        <v>45860.630856481483</v>
      </c>
      <c r="C99" s="107">
        <v>91</v>
      </c>
      <c r="D99" s="108">
        <v>22.44</v>
      </c>
      <c r="E99" s="108">
        <v>2042.0400000000002</v>
      </c>
      <c r="F99" s="109" t="s">
        <v>12</v>
      </c>
    </row>
    <row r="100" spans="2:6" ht="12.5">
      <c r="B100" s="34">
        <v>45860.637106481481</v>
      </c>
      <c r="C100" s="107">
        <v>37</v>
      </c>
      <c r="D100" s="108">
        <v>22.46</v>
      </c>
      <c r="E100" s="108">
        <v>831.02</v>
      </c>
      <c r="F100" s="109" t="s">
        <v>12</v>
      </c>
    </row>
    <row r="101" spans="2:6" ht="12.5">
      <c r="B101" s="34">
        <v>45860.637106481481</v>
      </c>
      <c r="C101" s="107">
        <v>127</v>
      </c>
      <c r="D101" s="108">
        <v>22.46</v>
      </c>
      <c r="E101" s="108">
        <v>2852.42</v>
      </c>
      <c r="F101" s="109" t="s">
        <v>12</v>
      </c>
    </row>
    <row r="102" spans="2:6" ht="12.5">
      <c r="B102" s="34">
        <v>45860.637106481481</v>
      </c>
      <c r="C102" s="107">
        <v>174</v>
      </c>
      <c r="D102" s="108">
        <v>22.46</v>
      </c>
      <c r="E102" s="108">
        <v>3908.04</v>
      </c>
      <c r="F102" s="109" t="s">
        <v>12</v>
      </c>
    </row>
    <row r="103" spans="2:6" ht="12.5">
      <c r="B103" s="34">
        <v>45860.645914351851</v>
      </c>
      <c r="C103" s="107">
        <v>564</v>
      </c>
      <c r="D103" s="108">
        <v>22.46</v>
      </c>
      <c r="E103" s="108">
        <v>12667.44</v>
      </c>
      <c r="F103" s="109" t="s">
        <v>12</v>
      </c>
    </row>
    <row r="104" spans="2:6" ht="12.5">
      <c r="B104" s="34">
        <v>45860.645914351851</v>
      </c>
      <c r="C104" s="107">
        <v>844</v>
      </c>
      <c r="D104" s="108">
        <v>22.46</v>
      </c>
      <c r="E104" s="108">
        <v>18956.240000000002</v>
      </c>
      <c r="F104" s="109" t="s">
        <v>12</v>
      </c>
    </row>
    <row r="105" spans="2:6" ht="12.5">
      <c r="B105" s="34">
        <v>45860.64947916667</v>
      </c>
      <c r="C105" s="107">
        <v>122</v>
      </c>
      <c r="D105" s="108">
        <v>22.48</v>
      </c>
      <c r="E105" s="108">
        <v>2742.56</v>
      </c>
      <c r="F105" s="109" t="s">
        <v>12</v>
      </c>
    </row>
    <row r="106" spans="2:6" ht="12.5">
      <c r="B106" s="34">
        <v>45860.64947916667</v>
      </c>
      <c r="C106" s="107">
        <v>186</v>
      </c>
      <c r="D106" s="108">
        <v>22.48</v>
      </c>
      <c r="E106" s="108">
        <v>4181.28</v>
      </c>
      <c r="F106" s="109" t="s">
        <v>12</v>
      </c>
    </row>
    <row r="107" spans="2:6" ht="12.5">
      <c r="B107" s="34">
        <v>45860.65351851852</v>
      </c>
      <c r="C107" s="107">
        <v>284</v>
      </c>
      <c r="D107" s="108">
        <v>22.48</v>
      </c>
      <c r="E107" s="108">
        <v>6384.32</v>
      </c>
      <c r="F107" s="109" t="s">
        <v>12</v>
      </c>
    </row>
    <row r="108" spans="2:6" ht="12.5">
      <c r="B108" s="34">
        <v>45860.65351851852</v>
      </c>
      <c r="C108" s="107">
        <v>289</v>
      </c>
      <c r="D108" s="108">
        <v>22.48</v>
      </c>
      <c r="E108" s="108">
        <v>6496.72</v>
      </c>
      <c r="F108" s="109" t="s">
        <v>12</v>
      </c>
    </row>
    <row r="109" spans="2:6" ht="12.5">
      <c r="B109" s="34">
        <v>45860.661469907405</v>
      </c>
      <c r="C109" s="107">
        <v>308</v>
      </c>
      <c r="D109" s="108">
        <v>22.48</v>
      </c>
      <c r="E109" s="108">
        <v>6923.84</v>
      </c>
      <c r="F109" s="109" t="s">
        <v>12</v>
      </c>
    </row>
    <row r="110" spans="2:6" ht="12.5">
      <c r="B110" s="34">
        <v>45860.662187499998</v>
      </c>
      <c r="C110" s="107">
        <v>286</v>
      </c>
      <c r="D110" s="108">
        <v>22.46</v>
      </c>
      <c r="E110" s="108">
        <v>6423.56</v>
      </c>
      <c r="F110" s="109" t="s">
        <v>12</v>
      </c>
    </row>
    <row r="111" spans="2:6" ht="12.5">
      <c r="B111" s="34">
        <v>45860.662187499998</v>
      </c>
      <c r="C111" s="107">
        <v>216</v>
      </c>
      <c r="D111" s="108">
        <v>22.46</v>
      </c>
      <c r="E111" s="108">
        <v>4851.3600000000006</v>
      </c>
      <c r="F111" s="109" t="s">
        <v>12</v>
      </c>
    </row>
    <row r="112" spans="2:6" ht="12.5">
      <c r="B112" s="34">
        <v>45860.662187499998</v>
      </c>
      <c r="C112" s="107">
        <v>104</v>
      </c>
      <c r="D112" s="108">
        <v>22.46</v>
      </c>
      <c r="E112" s="108">
        <v>2335.84</v>
      </c>
      <c r="F112" s="109" t="s">
        <v>12</v>
      </c>
    </row>
    <row r="113" spans="2:6" ht="12.5">
      <c r="B113" s="34">
        <v>45860.662187499998</v>
      </c>
      <c r="C113" s="107">
        <v>138</v>
      </c>
      <c r="D113" s="108">
        <v>22.46</v>
      </c>
      <c r="E113" s="108">
        <v>3099.48</v>
      </c>
      <c r="F113" s="109" t="s">
        <v>12</v>
      </c>
    </row>
    <row r="114" spans="2:6" ht="12.5">
      <c r="B114" s="34">
        <v>45860.662187499998</v>
      </c>
      <c r="C114" s="107">
        <v>76</v>
      </c>
      <c r="D114" s="108">
        <v>22.46</v>
      </c>
      <c r="E114" s="108">
        <v>1706.96</v>
      </c>
      <c r="F114" s="109" t="s">
        <v>12</v>
      </c>
    </row>
    <row r="115" spans="2:6" ht="12.5">
      <c r="B115" s="34">
        <v>45860.662187499998</v>
      </c>
      <c r="C115" s="107">
        <v>74</v>
      </c>
      <c r="D115" s="108">
        <v>22.46</v>
      </c>
      <c r="E115" s="108">
        <v>1662.04</v>
      </c>
      <c r="F115" s="109" t="s">
        <v>12</v>
      </c>
    </row>
    <row r="116" spans="2:6" ht="12.5">
      <c r="B116" s="34">
        <v>45860.662187499998</v>
      </c>
      <c r="C116" s="107">
        <v>603</v>
      </c>
      <c r="D116" s="108">
        <v>22.46</v>
      </c>
      <c r="E116" s="108">
        <v>13543.380000000001</v>
      </c>
      <c r="F116" s="109" t="s">
        <v>12</v>
      </c>
    </row>
    <row r="117" spans="2:6" ht="12.5">
      <c r="B117" s="34">
        <v>45860.662187499998</v>
      </c>
      <c r="C117" s="107">
        <v>397</v>
      </c>
      <c r="D117" s="108">
        <v>22.46</v>
      </c>
      <c r="E117" s="108">
        <v>8916.6200000000008</v>
      </c>
      <c r="F117" s="109" t="s">
        <v>12</v>
      </c>
    </row>
    <row r="118" spans="2:6" ht="12.5">
      <c r="B118" s="34">
        <v>45860.664641203701</v>
      </c>
      <c r="C118" s="107">
        <v>136</v>
      </c>
      <c r="D118" s="108">
        <v>22.44</v>
      </c>
      <c r="E118" s="108">
        <v>3051.84</v>
      </c>
      <c r="F118" s="109" t="s">
        <v>12</v>
      </c>
    </row>
    <row r="119" spans="2:6" ht="12.5">
      <c r="B119" s="34">
        <v>45860.664641203701</v>
      </c>
      <c r="C119" s="107">
        <v>177</v>
      </c>
      <c r="D119" s="108">
        <v>22.44</v>
      </c>
      <c r="E119" s="108">
        <v>3971.88</v>
      </c>
      <c r="F119" s="109" t="s">
        <v>12</v>
      </c>
    </row>
    <row r="120" spans="2:6" ht="12.5">
      <c r="B120" s="34">
        <v>45860.673530092594</v>
      </c>
      <c r="C120" s="107">
        <v>177</v>
      </c>
      <c r="D120" s="108">
        <v>22.46</v>
      </c>
      <c r="E120" s="108">
        <v>3975.42</v>
      </c>
      <c r="F120" s="109" t="s">
        <v>12</v>
      </c>
    </row>
    <row r="121" spans="2:6" ht="12.5">
      <c r="B121" s="34">
        <v>45860.673576388886</v>
      </c>
      <c r="C121" s="107">
        <v>132</v>
      </c>
      <c r="D121" s="108">
        <v>22.46</v>
      </c>
      <c r="E121" s="108">
        <v>2964.7200000000003</v>
      </c>
      <c r="F121" s="109" t="s">
        <v>12</v>
      </c>
    </row>
    <row r="122" spans="2:6" ht="12.5">
      <c r="B122" s="34">
        <v>45860.675879629627</v>
      </c>
      <c r="C122" s="107">
        <v>322</v>
      </c>
      <c r="D122" s="108">
        <v>22.44</v>
      </c>
      <c r="E122" s="108">
        <v>7225.68</v>
      </c>
      <c r="F122" s="109" t="s">
        <v>12</v>
      </c>
    </row>
    <row r="123" spans="2:6" ht="12.5">
      <c r="B123" s="34">
        <v>45860.675891203704</v>
      </c>
      <c r="C123" s="107">
        <v>33</v>
      </c>
      <c r="D123" s="108">
        <v>22.44</v>
      </c>
      <c r="E123" s="108">
        <v>740.5200000000001</v>
      </c>
      <c r="F123" s="109" t="s">
        <v>12</v>
      </c>
    </row>
    <row r="124" spans="2:6" ht="12.5">
      <c r="B124" s="34">
        <v>45860.675891203704</v>
      </c>
      <c r="C124" s="107">
        <v>456</v>
      </c>
      <c r="D124" s="108">
        <v>22.44</v>
      </c>
      <c r="E124" s="108">
        <v>10232.640000000001</v>
      </c>
      <c r="F124" s="109" t="s">
        <v>12</v>
      </c>
    </row>
    <row r="125" spans="2:6" ht="12.5">
      <c r="B125" s="34">
        <v>45860.675891203704</v>
      </c>
      <c r="C125" s="107">
        <v>114</v>
      </c>
      <c r="D125" s="108">
        <v>22.44</v>
      </c>
      <c r="E125" s="108">
        <v>2558.1600000000003</v>
      </c>
      <c r="F125" s="109" t="s">
        <v>12</v>
      </c>
    </row>
    <row r="126" spans="2:6" ht="12.5">
      <c r="B126" s="34">
        <v>45860.683761574073</v>
      </c>
      <c r="C126" s="107">
        <v>282</v>
      </c>
      <c r="D126" s="108">
        <v>22.44</v>
      </c>
      <c r="E126" s="108">
        <v>6328.08</v>
      </c>
      <c r="F126" s="109" t="s">
        <v>12</v>
      </c>
    </row>
    <row r="127" spans="2:6" ht="12.5">
      <c r="B127" s="34">
        <v>45860.683761574073</v>
      </c>
      <c r="C127" s="107">
        <v>587</v>
      </c>
      <c r="D127" s="108">
        <v>22.44</v>
      </c>
      <c r="E127" s="108">
        <v>13172.28</v>
      </c>
      <c r="F127" s="109" t="s">
        <v>12</v>
      </c>
    </row>
    <row r="128" spans="2:6" ht="12.5">
      <c r="B128" s="34">
        <v>45860.683761574073</v>
      </c>
      <c r="C128" s="107">
        <v>283</v>
      </c>
      <c r="D128" s="108">
        <v>22.44</v>
      </c>
      <c r="E128" s="108">
        <v>6350.52</v>
      </c>
      <c r="F128" s="109" t="s">
        <v>12</v>
      </c>
    </row>
    <row r="129" spans="2:6" ht="12.5">
      <c r="B129" s="34">
        <v>45860.687534722223</v>
      </c>
      <c r="C129" s="107">
        <v>333</v>
      </c>
      <c r="D129" s="108">
        <v>22.48</v>
      </c>
      <c r="E129" s="108">
        <v>7485.84</v>
      </c>
      <c r="F129" s="109" t="s">
        <v>12</v>
      </c>
    </row>
    <row r="130" spans="2:6" ht="12.5">
      <c r="B130" s="34">
        <v>45860.693206018521</v>
      </c>
      <c r="C130" s="107">
        <v>317</v>
      </c>
      <c r="D130" s="108">
        <v>22.46</v>
      </c>
      <c r="E130" s="108">
        <v>7119.8200000000006</v>
      </c>
      <c r="F130" s="109" t="s">
        <v>12</v>
      </c>
    </row>
    <row r="131" spans="2:6" ht="12.5">
      <c r="B131" s="34">
        <v>45860.693206018521</v>
      </c>
      <c r="C131" s="107">
        <v>302</v>
      </c>
      <c r="D131" s="108">
        <v>22.46</v>
      </c>
      <c r="E131" s="108">
        <v>6782.92</v>
      </c>
      <c r="F131" s="109" t="s">
        <v>12</v>
      </c>
    </row>
    <row r="132" spans="2:6" ht="12.5">
      <c r="B132" s="34">
        <v>45860.70208333333</v>
      </c>
      <c r="C132" s="107">
        <v>310</v>
      </c>
      <c r="D132" s="108">
        <v>22.48</v>
      </c>
      <c r="E132" s="108">
        <v>6968.8</v>
      </c>
      <c r="F132" s="109" t="s">
        <v>12</v>
      </c>
    </row>
    <row r="133" spans="2:6" ht="12.5">
      <c r="B133" s="34">
        <v>45860.703634259262</v>
      </c>
      <c r="C133" s="107">
        <v>315</v>
      </c>
      <c r="D133" s="108">
        <v>22.46</v>
      </c>
      <c r="E133" s="108">
        <v>7074.9000000000005</v>
      </c>
      <c r="F133" s="109" t="s">
        <v>12</v>
      </c>
    </row>
    <row r="134" spans="2:6" ht="12.5">
      <c r="B134" s="34">
        <v>45860.703634259262</v>
      </c>
      <c r="C134" s="107">
        <v>294</v>
      </c>
      <c r="D134" s="108">
        <v>22.46</v>
      </c>
      <c r="E134" s="108">
        <v>6603.2400000000007</v>
      </c>
      <c r="F134" s="109" t="s">
        <v>12</v>
      </c>
    </row>
    <row r="135" spans="2:6" ht="12.5">
      <c r="B135" s="34">
        <v>45860.703634259262</v>
      </c>
      <c r="C135" s="107">
        <v>288</v>
      </c>
      <c r="D135" s="108">
        <v>22.46</v>
      </c>
      <c r="E135" s="108">
        <v>6468.4800000000005</v>
      </c>
      <c r="F135" s="109" t="s">
        <v>12</v>
      </c>
    </row>
    <row r="136" spans="2:6" ht="12.5">
      <c r="B136" s="34">
        <v>45860.708391203705</v>
      </c>
      <c r="C136" s="107">
        <v>292</v>
      </c>
      <c r="D136" s="108">
        <v>22.46</v>
      </c>
      <c r="E136" s="108">
        <v>6558.3200000000006</v>
      </c>
      <c r="F136" s="109" t="s">
        <v>12</v>
      </c>
    </row>
    <row r="137" spans="2:6" ht="12.5">
      <c r="B137" s="34">
        <v>45860.709502314814</v>
      </c>
      <c r="C137" s="107">
        <v>281</v>
      </c>
      <c r="D137" s="108">
        <v>22.46</v>
      </c>
      <c r="E137" s="108">
        <v>6311.26</v>
      </c>
      <c r="F137" s="109" t="s">
        <v>12</v>
      </c>
    </row>
    <row r="138" spans="2:6" ht="12.5">
      <c r="B138" s="34">
        <v>45860.709502314814</v>
      </c>
      <c r="C138" s="107">
        <v>34</v>
      </c>
      <c r="D138" s="108">
        <v>22.46</v>
      </c>
      <c r="E138" s="108">
        <v>763.64</v>
      </c>
      <c r="F138" s="109" t="s">
        <v>12</v>
      </c>
    </row>
    <row r="139" spans="2:6" ht="12.5">
      <c r="B139" s="34">
        <v>45860.711759259262</v>
      </c>
      <c r="C139" s="107">
        <v>999</v>
      </c>
      <c r="D139" s="108">
        <v>22.46</v>
      </c>
      <c r="E139" s="108">
        <v>22437.54</v>
      </c>
      <c r="F139" s="109" t="s">
        <v>12</v>
      </c>
    </row>
    <row r="140" spans="2:6" ht="12.5">
      <c r="B140" s="34">
        <v>45860.711770833332</v>
      </c>
      <c r="C140" s="107">
        <v>1</v>
      </c>
      <c r="D140" s="108">
        <v>22.46</v>
      </c>
      <c r="E140" s="108">
        <v>22.46</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603B-2433-4DF3-B168-E0B237FE6E4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45859</v>
      </c>
      <c r="C15" s="59">
        <f>SUMIF(F20:F5000,F15,C20:C5000)</f>
        <v>29084</v>
      </c>
      <c r="D15" s="60">
        <f>E15/C15</f>
        <v>22.736611195158851</v>
      </c>
      <c r="E15" s="60">
        <f>SUMIF(F20:F5000,F15,E20:E5000)</f>
        <v>661271.6</v>
      </c>
      <c r="F15" s="61" t="s">
        <v>12</v>
      </c>
    </row>
    <row r="16" spans="2:10">
      <c r="B16" s="26">
        <v>45859</v>
      </c>
      <c r="C16" s="59">
        <f>SUMIF(F20:F5001,F16,C20:C5001)</f>
        <v>0</v>
      </c>
      <c r="D16" s="60">
        <v>0</v>
      </c>
      <c r="E16" s="60">
        <f>SUMIF(F20:F5001,F16,E20:E5001)</f>
        <v>0</v>
      </c>
      <c r="F16" s="61" t="s">
        <v>22</v>
      </c>
    </row>
    <row r="17" spans="2:12" ht="12.5">
      <c r="B17" s="26">
        <v>45859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45859.381631944445</v>
      </c>
      <c r="C20" s="107">
        <v>657</v>
      </c>
      <c r="D20" s="108">
        <v>22.8</v>
      </c>
      <c r="E20" s="108">
        <v>14979.6</v>
      </c>
      <c r="F20" s="109" t="s">
        <v>12</v>
      </c>
      <c r="G20" s="87"/>
      <c r="H20" s="86"/>
      <c r="I20" s="86"/>
      <c r="J20" s="86"/>
      <c r="K20" s="86"/>
    </row>
    <row r="21" spans="2:12" ht="12.5">
      <c r="B21" s="34">
        <v>45859.381631944445</v>
      </c>
      <c r="C21" s="107">
        <v>317</v>
      </c>
      <c r="D21" s="108">
        <v>22.8</v>
      </c>
      <c r="E21" s="108">
        <v>7227.6</v>
      </c>
      <c r="F21" s="109" t="s">
        <v>12</v>
      </c>
    </row>
    <row r="22" spans="2:12" ht="12.5">
      <c r="B22" s="34">
        <v>45859.386736111112</v>
      </c>
      <c r="C22" s="107">
        <v>302</v>
      </c>
      <c r="D22" s="108">
        <v>22.8</v>
      </c>
      <c r="E22" s="108">
        <v>6885.6</v>
      </c>
      <c r="F22" s="109" t="s">
        <v>12</v>
      </c>
    </row>
    <row r="23" spans="2:12" ht="12.5">
      <c r="B23" s="34">
        <v>45859.386736111112</v>
      </c>
      <c r="C23" s="107">
        <v>321</v>
      </c>
      <c r="D23" s="108">
        <v>22.8</v>
      </c>
      <c r="E23" s="108">
        <v>7318.8</v>
      </c>
      <c r="F23" s="109" t="s">
        <v>12</v>
      </c>
    </row>
    <row r="24" spans="2:12" ht="12.5">
      <c r="B24" s="34">
        <v>45859.394849537035</v>
      </c>
      <c r="C24" s="107">
        <v>298</v>
      </c>
      <c r="D24" s="108">
        <v>22.82</v>
      </c>
      <c r="E24" s="108">
        <v>6800.36</v>
      </c>
      <c r="F24" s="109" t="s">
        <v>12</v>
      </c>
    </row>
    <row r="25" spans="2:12" ht="12.5">
      <c r="B25" s="34">
        <v>45859.396435185183</v>
      </c>
      <c r="C25" s="107">
        <v>841</v>
      </c>
      <c r="D25" s="108">
        <v>22.82</v>
      </c>
      <c r="E25" s="108">
        <v>19191.62</v>
      </c>
      <c r="F25" s="109" t="s">
        <v>12</v>
      </c>
    </row>
    <row r="26" spans="2:12" ht="12.5">
      <c r="B26" s="34">
        <v>45859.399097222224</v>
      </c>
      <c r="C26" s="107">
        <v>305</v>
      </c>
      <c r="D26" s="108">
        <v>22.82</v>
      </c>
      <c r="E26" s="108">
        <v>6960.1</v>
      </c>
      <c r="F26" s="109" t="s">
        <v>12</v>
      </c>
    </row>
    <row r="27" spans="2:12" ht="12.5">
      <c r="B27" s="34">
        <v>45859.408831018518</v>
      </c>
      <c r="C27" s="107">
        <v>326</v>
      </c>
      <c r="D27" s="108">
        <v>22.88</v>
      </c>
      <c r="E27" s="108">
        <v>7458.88</v>
      </c>
      <c r="F27" s="109" t="s">
        <v>12</v>
      </c>
    </row>
    <row r="28" spans="2:12" ht="12.5">
      <c r="B28" s="34">
        <v>45859.408831018518</v>
      </c>
      <c r="C28" s="107">
        <v>591</v>
      </c>
      <c r="D28" s="108">
        <v>22.88</v>
      </c>
      <c r="E28" s="108">
        <v>13522.08</v>
      </c>
      <c r="F28" s="109" t="s">
        <v>12</v>
      </c>
    </row>
    <row r="29" spans="2:12" ht="12.5">
      <c r="B29" s="34">
        <v>45859.416226851848</v>
      </c>
      <c r="C29" s="107">
        <v>389</v>
      </c>
      <c r="D29" s="108">
        <v>22.88</v>
      </c>
      <c r="E29" s="108">
        <v>8900.32</v>
      </c>
      <c r="F29" s="109" t="s">
        <v>12</v>
      </c>
    </row>
    <row r="30" spans="2:12" ht="12.5">
      <c r="B30" s="34">
        <v>45859.416226851848</v>
      </c>
      <c r="C30" s="107">
        <v>199</v>
      </c>
      <c r="D30" s="108">
        <v>22.88</v>
      </c>
      <c r="E30" s="108">
        <v>4553.12</v>
      </c>
      <c r="F30" s="109" t="s">
        <v>12</v>
      </c>
    </row>
    <row r="31" spans="2:12" ht="12.5">
      <c r="B31" s="34">
        <v>45859.421990740739</v>
      </c>
      <c r="C31" s="107">
        <v>305</v>
      </c>
      <c r="D31" s="108">
        <v>22.86</v>
      </c>
      <c r="E31" s="108">
        <v>6972.3</v>
      </c>
      <c r="F31" s="109" t="s">
        <v>12</v>
      </c>
    </row>
    <row r="32" spans="2:12" ht="12.5">
      <c r="B32" s="34">
        <v>45859.421990740739</v>
      </c>
      <c r="C32" s="107">
        <v>309</v>
      </c>
      <c r="D32" s="108">
        <v>22.86</v>
      </c>
      <c r="E32" s="108">
        <v>7063.74</v>
      </c>
      <c r="F32" s="109" t="s">
        <v>12</v>
      </c>
    </row>
    <row r="33" spans="2:6" ht="12.5">
      <c r="B33" s="34">
        <v>45859.428564814814</v>
      </c>
      <c r="C33" s="107">
        <v>143</v>
      </c>
      <c r="D33" s="108">
        <v>22.84</v>
      </c>
      <c r="E33" s="108">
        <v>3266.12</v>
      </c>
      <c r="F33" s="109" t="s">
        <v>12</v>
      </c>
    </row>
    <row r="34" spans="2:6" ht="12.5">
      <c r="B34" s="34">
        <v>45859.428564814814</v>
      </c>
      <c r="C34" s="107">
        <v>173</v>
      </c>
      <c r="D34" s="108">
        <v>22.84</v>
      </c>
      <c r="E34" s="108">
        <v>3951.32</v>
      </c>
      <c r="F34" s="109" t="s">
        <v>12</v>
      </c>
    </row>
    <row r="35" spans="2:6" ht="12.5">
      <c r="B35" s="34">
        <v>45859.429791666669</v>
      </c>
      <c r="C35" s="107">
        <v>301</v>
      </c>
      <c r="D35" s="108">
        <v>22.82</v>
      </c>
      <c r="E35" s="108">
        <v>6868.82</v>
      </c>
      <c r="F35" s="109" t="s">
        <v>12</v>
      </c>
    </row>
    <row r="36" spans="2:6" ht="12.5">
      <c r="B36" s="34">
        <v>45859.437743055554</v>
      </c>
      <c r="C36" s="107">
        <v>289</v>
      </c>
      <c r="D36" s="108">
        <v>22.8</v>
      </c>
      <c r="E36" s="108">
        <v>6589.2</v>
      </c>
      <c r="F36" s="109" t="s">
        <v>12</v>
      </c>
    </row>
    <row r="37" spans="2:6" ht="12.5">
      <c r="B37" s="34">
        <v>45859.437743055554</v>
      </c>
      <c r="C37" s="107">
        <v>308</v>
      </c>
      <c r="D37" s="108">
        <v>22.8</v>
      </c>
      <c r="E37" s="108">
        <v>7022.4000000000005</v>
      </c>
      <c r="F37" s="109" t="s">
        <v>12</v>
      </c>
    </row>
    <row r="38" spans="2:6" ht="12.5">
      <c r="B38" s="34">
        <v>45859.446145833332</v>
      </c>
      <c r="C38" s="107">
        <v>287</v>
      </c>
      <c r="D38" s="108">
        <v>22.8</v>
      </c>
      <c r="E38" s="108">
        <v>6543.6</v>
      </c>
      <c r="F38" s="109" t="s">
        <v>12</v>
      </c>
    </row>
    <row r="39" spans="2:6" ht="12.5">
      <c r="B39" s="34">
        <v>45859.446145833332</v>
      </c>
      <c r="C39" s="107">
        <v>286</v>
      </c>
      <c r="D39" s="108">
        <v>22.8</v>
      </c>
      <c r="E39" s="108">
        <v>6520.8</v>
      </c>
      <c r="F39" s="109" t="s">
        <v>12</v>
      </c>
    </row>
    <row r="40" spans="2:6" ht="12.5">
      <c r="B40" s="34">
        <v>45859.448923611111</v>
      </c>
      <c r="C40" s="107">
        <v>311</v>
      </c>
      <c r="D40" s="108">
        <v>22.78</v>
      </c>
      <c r="E40" s="108">
        <v>7084.58</v>
      </c>
      <c r="F40" s="109" t="s">
        <v>12</v>
      </c>
    </row>
    <row r="41" spans="2:6" ht="12.5">
      <c r="B41" s="34">
        <v>45859.472094907411</v>
      </c>
      <c r="C41" s="107">
        <v>296</v>
      </c>
      <c r="D41" s="108">
        <v>22.76</v>
      </c>
      <c r="E41" s="108">
        <v>6736.96</v>
      </c>
      <c r="F41" s="109" t="s">
        <v>12</v>
      </c>
    </row>
    <row r="42" spans="2:6" ht="12.5">
      <c r="B42" s="34">
        <v>45859.472094907411</v>
      </c>
      <c r="C42" s="107">
        <v>592</v>
      </c>
      <c r="D42" s="108">
        <v>22.76</v>
      </c>
      <c r="E42" s="108">
        <v>13473.92</v>
      </c>
      <c r="F42" s="109" t="s">
        <v>12</v>
      </c>
    </row>
    <row r="43" spans="2:6" ht="12.5">
      <c r="B43" s="34">
        <v>45859.472094907411</v>
      </c>
      <c r="C43" s="107">
        <v>592</v>
      </c>
      <c r="D43" s="108">
        <v>22.76</v>
      </c>
      <c r="E43" s="108">
        <v>13473.92</v>
      </c>
      <c r="F43" s="109" t="s">
        <v>12</v>
      </c>
    </row>
    <row r="44" spans="2:6" ht="12.5">
      <c r="B44" s="34">
        <v>45859.485520833332</v>
      </c>
      <c r="C44" s="107">
        <v>137</v>
      </c>
      <c r="D44" s="108">
        <v>22.76</v>
      </c>
      <c r="E44" s="108">
        <v>3118.1200000000003</v>
      </c>
      <c r="F44" s="109" t="s">
        <v>12</v>
      </c>
    </row>
    <row r="45" spans="2:6" ht="12.5">
      <c r="B45" s="34">
        <v>45859.485520833332</v>
      </c>
      <c r="C45" s="107">
        <v>19</v>
      </c>
      <c r="D45" s="108">
        <v>22.76</v>
      </c>
      <c r="E45" s="108">
        <v>432.44000000000005</v>
      </c>
      <c r="F45" s="109" t="s">
        <v>12</v>
      </c>
    </row>
    <row r="46" spans="2:6" ht="12.5">
      <c r="B46" s="34">
        <v>45859.485520833332</v>
      </c>
      <c r="C46" s="107">
        <v>136</v>
      </c>
      <c r="D46" s="108">
        <v>22.76</v>
      </c>
      <c r="E46" s="108">
        <v>3095.36</v>
      </c>
      <c r="F46" s="109" t="s">
        <v>12</v>
      </c>
    </row>
    <row r="47" spans="2:6" ht="12.5">
      <c r="B47" s="34">
        <v>45859.485520833332</v>
      </c>
      <c r="C47" s="107">
        <v>20</v>
      </c>
      <c r="D47" s="108">
        <v>22.76</v>
      </c>
      <c r="E47" s="108">
        <v>455.20000000000005</v>
      </c>
      <c r="F47" s="109" t="s">
        <v>12</v>
      </c>
    </row>
    <row r="48" spans="2:6" ht="12.5">
      <c r="B48" s="34">
        <v>45859.485520833332</v>
      </c>
      <c r="C48" s="107">
        <v>10</v>
      </c>
      <c r="D48" s="108">
        <v>22.76</v>
      </c>
      <c r="E48" s="108">
        <v>227.60000000000002</v>
      </c>
      <c r="F48" s="109" t="s">
        <v>12</v>
      </c>
    </row>
    <row r="49" spans="2:6" ht="12.5">
      <c r="B49" s="34">
        <v>45859.490717592591</v>
      </c>
      <c r="C49" s="107">
        <v>323</v>
      </c>
      <c r="D49" s="108">
        <v>22.76</v>
      </c>
      <c r="E49" s="108">
        <v>7351.4800000000005</v>
      </c>
      <c r="F49" s="109" t="s">
        <v>12</v>
      </c>
    </row>
    <row r="50" spans="2:6" ht="12.5">
      <c r="B50" s="34">
        <v>45859.495925925927</v>
      </c>
      <c r="C50" s="107">
        <v>21</v>
      </c>
      <c r="D50" s="108">
        <v>22.78</v>
      </c>
      <c r="E50" s="108">
        <v>478.38</v>
      </c>
      <c r="F50" s="109" t="s">
        <v>12</v>
      </c>
    </row>
    <row r="51" spans="2:6" ht="12.5">
      <c r="B51" s="34">
        <v>45859.495925925927</v>
      </c>
      <c r="C51" s="107">
        <v>21</v>
      </c>
      <c r="D51" s="108">
        <v>22.78</v>
      </c>
      <c r="E51" s="108">
        <v>478.38</v>
      </c>
      <c r="F51" s="109" t="s">
        <v>12</v>
      </c>
    </row>
    <row r="52" spans="2:6" ht="12.5">
      <c r="B52" s="34">
        <v>45859.495925925927</v>
      </c>
      <c r="C52" s="107">
        <v>19</v>
      </c>
      <c r="D52" s="108">
        <v>22.78</v>
      </c>
      <c r="E52" s="108">
        <v>432.82000000000005</v>
      </c>
      <c r="F52" s="109" t="s">
        <v>12</v>
      </c>
    </row>
    <row r="53" spans="2:6" ht="12.5">
      <c r="B53" s="34">
        <v>45859.495925925927</v>
      </c>
      <c r="C53" s="107">
        <v>91</v>
      </c>
      <c r="D53" s="108">
        <v>22.78</v>
      </c>
      <c r="E53" s="108">
        <v>2072.98</v>
      </c>
      <c r="F53" s="109" t="s">
        <v>12</v>
      </c>
    </row>
    <row r="54" spans="2:6" ht="12.5">
      <c r="B54" s="34">
        <v>45859.495925925927</v>
      </c>
      <c r="C54" s="107">
        <v>9</v>
      </c>
      <c r="D54" s="108">
        <v>22.78</v>
      </c>
      <c r="E54" s="108">
        <v>205.02</v>
      </c>
      <c r="F54" s="109" t="s">
        <v>12</v>
      </c>
    </row>
    <row r="55" spans="2:6" ht="12.5">
      <c r="B55" s="34">
        <v>45859.495925925927</v>
      </c>
      <c r="C55" s="107">
        <v>4</v>
      </c>
      <c r="D55" s="108">
        <v>22.78</v>
      </c>
      <c r="E55" s="108">
        <v>91.12</v>
      </c>
      <c r="F55" s="109" t="s">
        <v>12</v>
      </c>
    </row>
    <row r="56" spans="2:6" ht="12.5">
      <c r="B56" s="34">
        <v>45859.495925925927</v>
      </c>
      <c r="C56" s="107">
        <v>149</v>
      </c>
      <c r="D56" s="108">
        <v>22.78</v>
      </c>
      <c r="E56" s="108">
        <v>3394.2200000000003</v>
      </c>
      <c r="F56" s="109" t="s">
        <v>12</v>
      </c>
    </row>
    <row r="57" spans="2:6" ht="12.5">
      <c r="B57" s="34">
        <v>45859.500856481478</v>
      </c>
      <c r="C57" s="107">
        <v>55</v>
      </c>
      <c r="D57" s="108">
        <v>22.78</v>
      </c>
      <c r="E57" s="108">
        <v>1252.9000000000001</v>
      </c>
      <c r="F57" s="109" t="s">
        <v>12</v>
      </c>
    </row>
    <row r="58" spans="2:6" ht="12.5">
      <c r="B58" s="34">
        <v>45859.500856481478</v>
      </c>
      <c r="C58" s="107">
        <v>211</v>
      </c>
      <c r="D58" s="108">
        <v>22.78</v>
      </c>
      <c r="E58" s="108">
        <v>4806.58</v>
      </c>
      <c r="F58" s="109" t="s">
        <v>12</v>
      </c>
    </row>
    <row r="59" spans="2:6" ht="12.5">
      <c r="B59" s="34">
        <v>45859.500856481478</v>
      </c>
      <c r="C59" s="107">
        <v>17</v>
      </c>
      <c r="D59" s="108">
        <v>22.78</v>
      </c>
      <c r="E59" s="108">
        <v>387.26</v>
      </c>
      <c r="F59" s="109" t="s">
        <v>12</v>
      </c>
    </row>
    <row r="60" spans="2:6" ht="12.5">
      <c r="B60" s="34">
        <v>45859.501481481479</v>
      </c>
      <c r="C60" s="107">
        <v>854</v>
      </c>
      <c r="D60" s="108">
        <v>22.76</v>
      </c>
      <c r="E60" s="108">
        <v>19437.04</v>
      </c>
      <c r="F60" s="109" t="s">
        <v>12</v>
      </c>
    </row>
    <row r="61" spans="2:6" ht="12.5">
      <c r="B61" s="34">
        <v>45859.508773148147</v>
      </c>
      <c r="C61" s="107">
        <v>337</v>
      </c>
      <c r="D61" s="108">
        <v>22.76</v>
      </c>
      <c r="E61" s="108">
        <v>7670.1200000000008</v>
      </c>
      <c r="F61" s="109" t="s">
        <v>12</v>
      </c>
    </row>
    <row r="62" spans="2:6" ht="12.5">
      <c r="B62" s="34">
        <v>45859.519432870373</v>
      </c>
      <c r="C62" s="107">
        <v>288</v>
      </c>
      <c r="D62" s="108">
        <v>22.76</v>
      </c>
      <c r="E62" s="108">
        <v>6554.88</v>
      </c>
      <c r="F62" s="109" t="s">
        <v>12</v>
      </c>
    </row>
    <row r="63" spans="2:6" ht="12.5">
      <c r="B63" s="34">
        <v>45859.519432870373</v>
      </c>
      <c r="C63" s="107">
        <v>283</v>
      </c>
      <c r="D63" s="108">
        <v>22.76</v>
      </c>
      <c r="E63" s="108">
        <v>6441.0800000000008</v>
      </c>
      <c r="F63" s="109" t="s">
        <v>12</v>
      </c>
    </row>
    <row r="64" spans="2:6" ht="12.5">
      <c r="B64" s="34">
        <v>45859.535046296296</v>
      </c>
      <c r="C64" s="107">
        <v>92</v>
      </c>
      <c r="D64" s="108">
        <v>22.74</v>
      </c>
      <c r="E64" s="108">
        <v>2092.08</v>
      </c>
      <c r="F64" s="109" t="s">
        <v>12</v>
      </c>
    </row>
    <row r="65" spans="2:6" ht="12.5">
      <c r="B65" s="34">
        <v>45859.535046296296</v>
      </c>
      <c r="C65" s="107">
        <v>148</v>
      </c>
      <c r="D65" s="108">
        <v>22.74</v>
      </c>
      <c r="E65" s="108">
        <v>3365.52</v>
      </c>
      <c r="F65" s="109" t="s">
        <v>12</v>
      </c>
    </row>
    <row r="66" spans="2:6" ht="12.5">
      <c r="B66" s="34">
        <v>45859.535046296296</v>
      </c>
      <c r="C66" s="107">
        <v>57</v>
      </c>
      <c r="D66" s="108">
        <v>22.74</v>
      </c>
      <c r="E66" s="108">
        <v>1296.1799999999998</v>
      </c>
      <c r="F66" s="109" t="s">
        <v>12</v>
      </c>
    </row>
    <row r="67" spans="2:6" ht="12.5">
      <c r="B67" s="34">
        <v>45859.540069444447</v>
      </c>
      <c r="C67" s="107">
        <v>327</v>
      </c>
      <c r="D67" s="108">
        <v>22.74</v>
      </c>
      <c r="E67" s="108">
        <v>7435.98</v>
      </c>
      <c r="F67" s="109" t="s">
        <v>12</v>
      </c>
    </row>
    <row r="68" spans="2:6" ht="12.5">
      <c r="B68" s="34">
        <v>45859.541898148149</v>
      </c>
      <c r="C68" s="107">
        <v>278</v>
      </c>
      <c r="D68" s="108">
        <v>22.72</v>
      </c>
      <c r="E68" s="108">
        <v>6316.16</v>
      </c>
      <c r="F68" s="109" t="s">
        <v>12</v>
      </c>
    </row>
    <row r="69" spans="2:6" ht="12.5">
      <c r="B69" s="34">
        <v>45859.541898148149</v>
      </c>
      <c r="C69" s="107">
        <v>292</v>
      </c>
      <c r="D69" s="108">
        <v>22.72</v>
      </c>
      <c r="E69" s="108">
        <v>6634.24</v>
      </c>
      <c r="F69" s="109" t="s">
        <v>12</v>
      </c>
    </row>
    <row r="70" spans="2:6" ht="12.5">
      <c r="B70" s="34">
        <v>45859.541898148149</v>
      </c>
      <c r="C70" s="107">
        <v>288</v>
      </c>
      <c r="D70" s="108">
        <v>22.72</v>
      </c>
      <c r="E70" s="108">
        <v>6543.36</v>
      </c>
      <c r="F70" s="109" t="s">
        <v>12</v>
      </c>
    </row>
    <row r="71" spans="2:6" ht="12.5">
      <c r="B71" s="34">
        <v>45859.548356481479</v>
      </c>
      <c r="C71" s="107">
        <v>289</v>
      </c>
      <c r="D71" s="108">
        <v>22.78</v>
      </c>
      <c r="E71" s="108">
        <v>6583.42</v>
      </c>
      <c r="F71" s="109" t="s">
        <v>12</v>
      </c>
    </row>
    <row r="72" spans="2:6" ht="12.5">
      <c r="B72" s="34">
        <v>45859.587037037039</v>
      </c>
      <c r="C72" s="107">
        <v>148</v>
      </c>
      <c r="D72" s="108">
        <v>22.82</v>
      </c>
      <c r="E72" s="108">
        <v>3377.36</v>
      </c>
      <c r="F72" s="109" t="s">
        <v>12</v>
      </c>
    </row>
    <row r="73" spans="2:6" ht="12.5">
      <c r="B73" s="34">
        <v>45859.587037037039</v>
      </c>
      <c r="C73" s="107">
        <v>129</v>
      </c>
      <c r="D73" s="108">
        <v>22.82</v>
      </c>
      <c r="E73" s="108">
        <v>2943.78</v>
      </c>
      <c r="F73" s="109" t="s">
        <v>12</v>
      </c>
    </row>
    <row r="74" spans="2:6" ht="12.5">
      <c r="B74" s="34">
        <v>45859.587037037039</v>
      </c>
      <c r="C74" s="107">
        <v>129</v>
      </c>
      <c r="D74" s="108">
        <v>22.82</v>
      </c>
      <c r="E74" s="108">
        <v>2943.78</v>
      </c>
      <c r="F74" s="109" t="s">
        <v>12</v>
      </c>
    </row>
    <row r="75" spans="2:6" ht="12.5">
      <c r="B75" s="34">
        <v>45859.587037037039</v>
      </c>
      <c r="C75" s="107">
        <v>135</v>
      </c>
      <c r="D75" s="108">
        <v>22.82</v>
      </c>
      <c r="E75" s="108">
        <v>3080.7</v>
      </c>
      <c r="F75" s="109" t="s">
        <v>12</v>
      </c>
    </row>
    <row r="76" spans="2:6" ht="12.5">
      <c r="B76" s="34">
        <v>45859.587037037039</v>
      </c>
      <c r="C76" s="107">
        <v>124</v>
      </c>
      <c r="D76" s="108">
        <v>22.82</v>
      </c>
      <c r="E76" s="108">
        <v>2829.68</v>
      </c>
      <c r="F76" s="109" t="s">
        <v>12</v>
      </c>
    </row>
    <row r="77" spans="2:6" ht="12.5">
      <c r="B77" s="34">
        <v>45859.587037037039</v>
      </c>
      <c r="C77" s="107">
        <v>100</v>
      </c>
      <c r="D77" s="108">
        <v>22.82</v>
      </c>
      <c r="E77" s="108">
        <v>2282</v>
      </c>
      <c r="F77" s="109" t="s">
        <v>12</v>
      </c>
    </row>
    <row r="78" spans="2:6" ht="12.5">
      <c r="B78" s="34">
        <v>45859.587037037039</v>
      </c>
      <c r="C78" s="107">
        <v>141</v>
      </c>
      <c r="D78" s="108">
        <v>22.82</v>
      </c>
      <c r="E78" s="108">
        <v>3217.62</v>
      </c>
      <c r="F78" s="109" t="s">
        <v>12</v>
      </c>
    </row>
    <row r="79" spans="2:6" ht="12.5">
      <c r="B79" s="34">
        <v>45859.587037037039</v>
      </c>
      <c r="C79" s="107">
        <v>155</v>
      </c>
      <c r="D79" s="108">
        <v>22.82</v>
      </c>
      <c r="E79" s="108">
        <v>3537.1</v>
      </c>
      <c r="F79" s="109" t="s">
        <v>12</v>
      </c>
    </row>
    <row r="80" spans="2:6" ht="12.5">
      <c r="B80" s="34">
        <v>45859.587037037039</v>
      </c>
      <c r="C80" s="107">
        <v>257</v>
      </c>
      <c r="D80" s="108">
        <v>22.82</v>
      </c>
      <c r="E80" s="108">
        <v>5864.74</v>
      </c>
      <c r="F80" s="109" t="s">
        <v>12</v>
      </c>
    </row>
    <row r="81" spans="2:6" ht="12.5">
      <c r="B81" s="34">
        <v>45859.587604166663</v>
      </c>
      <c r="C81" s="107">
        <v>129</v>
      </c>
      <c r="D81" s="108">
        <v>22.82</v>
      </c>
      <c r="E81" s="108">
        <v>2943.78</v>
      </c>
      <c r="F81" s="109" t="s">
        <v>12</v>
      </c>
    </row>
    <row r="82" spans="2:6" ht="12.5">
      <c r="B82" s="34">
        <v>45859.587604166663</v>
      </c>
      <c r="C82" s="107">
        <v>133</v>
      </c>
      <c r="D82" s="108">
        <v>22.82</v>
      </c>
      <c r="E82" s="108">
        <v>3035.06</v>
      </c>
      <c r="F82" s="109" t="s">
        <v>12</v>
      </c>
    </row>
    <row r="83" spans="2:6" ht="12.5">
      <c r="B83" s="34">
        <v>45859.587604166663</v>
      </c>
      <c r="C83" s="107">
        <v>8</v>
      </c>
      <c r="D83" s="108">
        <v>22.82</v>
      </c>
      <c r="E83" s="108">
        <v>182.56</v>
      </c>
      <c r="F83" s="109" t="s">
        <v>12</v>
      </c>
    </row>
    <row r="84" spans="2:6" ht="12.5">
      <c r="B84" s="34">
        <v>45859.591932870368</v>
      </c>
      <c r="C84" s="107">
        <v>335</v>
      </c>
      <c r="D84" s="108">
        <v>22.82</v>
      </c>
      <c r="E84" s="108">
        <v>7644.7</v>
      </c>
      <c r="F84" s="109" t="s">
        <v>12</v>
      </c>
    </row>
    <row r="85" spans="2:6" ht="12.5">
      <c r="B85" s="34">
        <v>45859.592418981483</v>
      </c>
      <c r="C85" s="107">
        <v>297</v>
      </c>
      <c r="D85" s="108">
        <v>22.8</v>
      </c>
      <c r="E85" s="108">
        <v>6771.6</v>
      </c>
      <c r="F85" s="109" t="s">
        <v>12</v>
      </c>
    </row>
    <row r="86" spans="2:6" ht="12.5">
      <c r="B86" s="34">
        <v>45859.592418981483</v>
      </c>
      <c r="C86" s="107">
        <v>297</v>
      </c>
      <c r="D86" s="108">
        <v>22.8</v>
      </c>
      <c r="E86" s="108">
        <v>6771.6</v>
      </c>
      <c r="F86" s="109" t="s">
        <v>12</v>
      </c>
    </row>
    <row r="87" spans="2:6" ht="12.5">
      <c r="B87" s="34">
        <v>45859.592418981483</v>
      </c>
      <c r="C87" s="107">
        <v>284</v>
      </c>
      <c r="D87" s="108">
        <v>22.8</v>
      </c>
      <c r="E87" s="108">
        <v>6475.2</v>
      </c>
      <c r="F87" s="109" t="s">
        <v>12</v>
      </c>
    </row>
    <row r="88" spans="2:6" ht="12.5">
      <c r="B88" s="34">
        <v>45859.617210648146</v>
      </c>
      <c r="C88" s="107">
        <v>594</v>
      </c>
      <c r="D88" s="108">
        <v>22.8</v>
      </c>
      <c r="E88" s="108">
        <v>13543.2</v>
      </c>
      <c r="F88" s="109" t="s">
        <v>12</v>
      </c>
    </row>
    <row r="89" spans="2:6" ht="12.5">
      <c r="B89" s="34">
        <v>45859.617210648146</v>
      </c>
      <c r="C89" s="107">
        <v>321</v>
      </c>
      <c r="D89" s="108">
        <v>22.8</v>
      </c>
      <c r="E89" s="108">
        <v>7318.8</v>
      </c>
      <c r="F89" s="109" t="s">
        <v>12</v>
      </c>
    </row>
    <row r="90" spans="2:6" ht="12.5">
      <c r="B90" s="34">
        <v>45859.617210648146</v>
      </c>
      <c r="C90" s="107">
        <v>333</v>
      </c>
      <c r="D90" s="108">
        <v>22.8</v>
      </c>
      <c r="E90" s="108">
        <v>7592.4000000000005</v>
      </c>
      <c r="F90" s="109" t="s">
        <v>12</v>
      </c>
    </row>
    <row r="91" spans="2:6" ht="12.5">
      <c r="B91" s="34">
        <v>45859.617210648146</v>
      </c>
      <c r="C91" s="107">
        <v>309</v>
      </c>
      <c r="D91" s="108">
        <v>22.8</v>
      </c>
      <c r="E91" s="108">
        <v>7045.2</v>
      </c>
      <c r="F91" s="109" t="s">
        <v>12</v>
      </c>
    </row>
    <row r="92" spans="2:6" ht="12.5">
      <c r="B92" s="34">
        <v>45859.622256944444</v>
      </c>
      <c r="C92" s="107">
        <v>299</v>
      </c>
      <c r="D92" s="108">
        <v>22.74</v>
      </c>
      <c r="E92" s="108">
        <v>6799.2599999999993</v>
      </c>
      <c r="F92" s="109" t="s">
        <v>12</v>
      </c>
    </row>
    <row r="93" spans="2:6" ht="12.5">
      <c r="B93" s="34">
        <v>45859.633726851855</v>
      </c>
      <c r="C93" s="107">
        <v>106</v>
      </c>
      <c r="D93" s="108">
        <v>22.74</v>
      </c>
      <c r="E93" s="108">
        <v>2410.44</v>
      </c>
      <c r="F93" s="109" t="s">
        <v>12</v>
      </c>
    </row>
    <row r="94" spans="2:6" ht="12.5">
      <c r="B94" s="34">
        <v>45859.633726851855</v>
      </c>
      <c r="C94" s="107">
        <v>182</v>
      </c>
      <c r="D94" s="108">
        <v>22.74</v>
      </c>
      <c r="E94" s="108">
        <v>4138.6799999999994</v>
      </c>
      <c r="F94" s="109" t="s">
        <v>12</v>
      </c>
    </row>
    <row r="95" spans="2:6" ht="12.5">
      <c r="B95" s="34">
        <v>45859.63658564815</v>
      </c>
      <c r="C95" s="107">
        <v>544</v>
      </c>
      <c r="D95" s="108">
        <v>22.72</v>
      </c>
      <c r="E95" s="108">
        <v>12359.68</v>
      </c>
      <c r="F95" s="109" t="s">
        <v>12</v>
      </c>
    </row>
    <row r="96" spans="2:6" ht="12.5">
      <c r="B96" s="34">
        <v>45859.63658564815</v>
      </c>
      <c r="C96" s="107">
        <v>284</v>
      </c>
      <c r="D96" s="108">
        <v>22.72</v>
      </c>
      <c r="E96" s="108">
        <v>6452.48</v>
      </c>
      <c r="F96" s="109" t="s">
        <v>12</v>
      </c>
    </row>
    <row r="97" spans="2:6" ht="12.5">
      <c r="B97" s="34">
        <v>45859.640300925923</v>
      </c>
      <c r="C97" s="107">
        <v>244</v>
      </c>
      <c r="D97" s="108">
        <v>22.74</v>
      </c>
      <c r="E97" s="108">
        <v>5548.5599999999995</v>
      </c>
      <c r="F97" s="109" t="s">
        <v>12</v>
      </c>
    </row>
    <row r="98" spans="2:6" ht="12.5">
      <c r="B98" s="34">
        <v>45859.640300925923</v>
      </c>
      <c r="C98" s="107">
        <v>13</v>
      </c>
      <c r="D98" s="108">
        <v>22.74</v>
      </c>
      <c r="E98" s="108">
        <v>295.62</v>
      </c>
      <c r="F98" s="109" t="s">
        <v>12</v>
      </c>
    </row>
    <row r="99" spans="2:6" ht="12.5">
      <c r="B99" s="34">
        <v>45859.640300925923</v>
      </c>
      <c r="C99" s="107">
        <v>53</v>
      </c>
      <c r="D99" s="108">
        <v>22.74</v>
      </c>
      <c r="E99" s="108">
        <v>1205.22</v>
      </c>
      <c r="F99" s="109" t="s">
        <v>12</v>
      </c>
    </row>
    <row r="100" spans="2:6" ht="12.5">
      <c r="B100" s="34">
        <v>45859.646203703705</v>
      </c>
      <c r="C100" s="107">
        <v>92</v>
      </c>
      <c r="D100" s="108">
        <v>22.72</v>
      </c>
      <c r="E100" s="108">
        <v>2090.2399999999998</v>
      </c>
      <c r="F100" s="109" t="s">
        <v>12</v>
      </c>
    </row>
    <row r="101" spans="2:6" ht="12.5">
      <c r="B101" s="34">
        <v>45859.646203703705</v>
      </c>
      <c r="C101" s="107">
        <v>103</v>
      </c>
      <c r="D101" s="108">
        <v>22.72</v>
      </c>
      <c r="E101" s="108">
        <v>2340.16</v>
      </c>
      <c r="F101" s="109" t="s">
        <v>12</v>
      </c>
    </row>
    <row r="102" spans="2:6" ht="12.5">
      <c r="B102" s="34">
        <v>45859.646203703705</v>
      </c>
      <c r="C102" s="107">
        <v>279</v>
      </c>
      <c r="D102" s="108">
        <v>22.72</v>
      </c>
      <c r="E102" s="108">
        <v>6338.88</v>
      </c>
      <c r="F102" s="109" t="s">
        <v>12</v>
      </c>
    </row>
    <row r="103" spans="2:6" ht="12.5">
      <c r="B103" s="34">
        <v>45859.646203703705</v>
      </c>
      <c r="C103" s="107">
        <v>84</v>
      </c>
      <c r="D103" s="108">
        <v>22.72</v>
      </c>
      <c r="E103" s="108">
        <v>1908.48</v>
      </c>
      <c r="F103" s="109" t="s">
        <v>12</v>
      </c>
    </row>
    <row r="104" spans="2:6" ht="12.5">
      <c r="B104" s="34">
        <v>45859.650347222225</v>
      </c>
      <c r="C104" s="107">
        <v>280</v>
      </c>
      <c r="D104" s="108">
        <v>22.7</v>
      </c>
      <c r="E104" s="108">
        <v>6356</v>
      </c>
      <c r="F104" s="109" t="s">
        <v>12</v>
      </c>
    </row>
    <row r="105" spans="2:6" ht="12.5">
      <c r="B105" s="34">
        <v>45859.650347222225</v>
      </c>
      <c r="C105" s="107">
        <v>282</v>
      </c>
      <c r="D105" s="108">
        <v>22.7</v>
      </c>
      <c r="E105" s="108">
        <v>6401.4</v>
      </c>
      <c r="F105" s="109" t="s">
        <v>12</v>
      </c>
    </row>
    <row r="106" spans="2:6" ht="12.5">
      <c r="B106" s="34">
        <v>45859.654386574075</v>
      </c>
      <c r="C106" s="107">
        <v>335</v>
      </c>
      <c r="D106" s="108">
        <v>22.68</v>
      </c>
      <c r="E106" s="108">
        <v>7597.8</v>
      </c>
      <c r="F106" s="109" t="s">
        <v>12</v>
      </c>
    </row>
    <row r="107" spans="2:6" ht="12.5">
      <c r="B107" s="34">
        <v>45859.654386574075</v>
      </c>
      <c r="C107" s="107">
        <v>294</v>
      </c>
      <c r="D107" s="108">
        <v>22.68</v>
      </c>
      <c r="E107" s="108">
        <v>6667.92</v>
      </c>
      <c r="F107" s="109" t="s">
        <v>12</v>
      </c>
    </row>
    <row r="108" spans="2:6" ht="12.5">
      <c r="B108" s="34">
        <v>45859.660416666666</v>
      </c>
      <c r="C108" s="107">
        <v>295</v>
      </c>
      <c r="D108" s="108">
        <v>22.64</v>
      </c>
      <c r="E108" s="108">
        <v>6678.8</v>
      </c>
      <c r="F108" s="109" t="s">
        <v>12</v>
      </c>
    </row>
    <row r="109" spans="2:6" ht="12.5">
      <c r="B109" s="34">
        <v>45859.660416666666</v>
      </c>
      <c r="C109" s="107">
        <v>306</v>
      </c>
      <c r="D109" s="108">
        <v>22.64</v>
      </c>
      <c r="E109" s="108">
        <v>6927.84</v>
      </c>
      <c r="F109" s="109" t="s">
        <v>12</v>
      </c>
    </row>
    <row r="110" spans="2:6" ht="12.5">
      <c r="B110" s="34">
        <v>45859.662546296298</v>
      </c>
      <c r="C110" s="107">
        <v>334</v>
      </c>
      <c r="D110" s="108">
        <v>22.64</v>
      </c>
      <c r="E110" s="108">
        <v>7561.76</v>
      </c>
      <c r="F110" s="109" t="s">
        <v>12</v>
      </c>
    </row>
    <row r="111" spans="2:6" ht="12.5">
      <c r="B111" s="34">
        <v>45859.669004629628</v>
      </c>
      <c r="C111" s="107">
        <v>308</v>
      </c>
      <c r="D111" s="108">
        <v>22.62</v>
      </c>
      <c r="E111" s="108">
        <v>6966.96</v>
      </c>
      <c r="F111" s="109" t="s">
        <v>12</v>
      </c>
    </row>
    <row r="112" spans="2:6" ht="12.5">
      <c r="B112" s="34">
        <v>45859.669004629628</v>
      </c>
      <c r="C112" s="107">
        <v>333</v>
      </c>
      <c r="D112" s="108">
        <v>22.62</v>
      </c>
      <c r="E112" s="108">
        <v>7532.46</v>
      </c>
      <c r="F112" s="109" t="s">
        <v>12</v>
      </c>
    </row>
    <row r="113" spans="2:6" ht="12.5">
      <c r="B113" s="34">
        <v>45859.670798611114</v>
      </c>
      <c r="C113" s="107">
        <v>327</v>
      </c>
      <c r="D113" s="108">
        <v>22.62</v>
      </c>
      <c r="E113" s="108">
        <v>7396.7400000000007</v>
      </c>
      <c r="F113" s="109" t="s">
        <v>12</v>
      </c>
    </row>
    <row r="114" spans="2:6" ht="12.5">
      <c r="B114" s="34">
        <v>45859.673611111109</v>
      </c>
      <c r="C114" s="107">
        <v>326</v>
      </c>
      <c r="D114" s="108">
        <v>22.6</v>
      </c>
      <c r="E114" s="108">
        <v>7367.6</v>
      </c>
      <c r="F114" s="109" t="s">
        <v>12</v>
      </c>
    </row>
    <row r="115" spans="2:6" ht="12.5">
      <c r="B115" s="34">
        <v>45859.677025462966</v>
      </c>
      <c r="C115" s="107">
        <v>294</v>
      </c>
      <c r="D115" s="108">
        <v>22.54</v>
      </c>
      <c r="E115" s="108">
        <v>6626.7599999999993</v>
      </c>
      <c r="F115" s="109" t="s">
        <v>12</v>
      </c>
    </row>
    <row r="116" spans="2:6" ht="12.5">
      <c r="B116" s="34">
        <v>45859.679189814815</v>
      </c>
      <c r="C116" s="107">
        <v>278</v>
      </c>
      <c r="D116" s="108">
        <v>22.56</v>
      </c>
      <c r="E116" s="108">
        <v>6271.6799999999994</v>
      </c>
      <c r="F116" s="109" t="s">
        <v>12</v>
      </c>
    </row>
    <row r="117" spans="2:6" ht="12.5">
      <c r="B117" s="34">
        <v>45859.684606481482</v>
      </c>
      <c r="C117" s="107">
        <v>89</v>
      </c>
      <c r="D117" s="108">
        <v>22.6</v>
      </c>
      <c r="E117" s="108">
        <v>2011.4</v>
      </c>
      <c r="F117" s="109" t="s">
        <v>12</v>
      </c>
    </row>
    <row r="118" spans="2:6" ht="12.5">
      <c r="B118" s="34">
        <v>45859.684606481482</v>
      </c>
      <c r="C118" s="107">
        <v>391</v>
      </c>
      <c r="D118" s="108">
        <v>22.6</v>
      </c>
      <c r="E118" s="108">
        <v>8836.6</v>
      </c>
      <c r="F118" s="109" t="s">
        <v>12</v>
      </c>
    </row>
    <row r="119" spans="2:6" ht="12.5">
      <c r="B119" s="34">
        <v>45859.684606481482</v>
      </c>
      <c r="C119" s="107">
        <v>391</v>
      </c>
      <c r="D119" s="108">
        <v>22.6</v>
      </c>
      <c r="E119" s="108">
        <v>8836.6</v>
      </c>
      <c r="F119" s="109" t="s">
        <v>12</v>
      </c>
    </row>
    <row r="120" spans="2:6" ht="12.5">
      <c r="B120" s="34">
        <v>45859.689583333333</v>
      </c>
      <c r="C120" s="107">
        <v>339</v>
      </c>
      <c r="D120" s="108">
        <v>22.58</v>
      </c>
      <c r="E120" s="108">
        <v>7654.619999999999</v>
      </c>
      <c r="F120" s="109" t="s">
        <v>12</v>
      </c>
    </row>
    <row r="121" spans="2:6" ht="12.5">
      <c r="B121" s="34">
        <v>45859.692372685182</v>
      </c>
      <c r="C121" s="107">
        <v>287</v>
      </c>
      <c r="D121" s="108">
        <v>22.58</v>
      </c>
      <c r="E121" s="108">
        <v>6480.4599999999991</v>
      </c>
      <c r="F121" s="109" t="s">
        <v>12</v>
      </c>
    </row>
    <row r="122" spans="2:6" ht="12.5">
      <c r="B122" s="34">
        <v>45859.693969907406</v>
      </c>
      <c r="C122" s="107">
        <v>329</v>
      </c>
      <c r="D122" s="108">
        <v>22.58</v>
      </c>
      <c r="E122" s="108">
        <v>7428.82</v>
      </c>
      <c r="F122" s="109" t="s">
        <v>12</v>
      </c>
    </row>
    <row r="123" spans="2:6" ht="12.5">
      <c r="B123" s="34">
        <v>45859.703009259261</v>
      </c>
      <c r="C123" s="107">
        <v>291</v>
      </c>
      <c r="D123" s="108">
        <v>22.58</v>
      </c>
      <c r="E123" s="108">
        <v>6570.78</v>
      </c>
      <c r="F123" s="109" t="s">
        <v>12</v>
      </c>
    </row>
    <row r="124" spans="2:6" ht="12.5">
      <c r="B124" s="34">
        <v>45859.703009259261</v>
      </c>
      <c r="C124" s="107">
        <v>279</v>
      </c>
      <c r="D124" s="108">
        <v>22.58</v>
      </c>
      <c r="E124" s="108">
        <v>6299.82</v>
      </c>
      <c r="F124" s="109" t="s">
        <v>12</v>
      </c>
    </row>
    <row r="125" spans="2:6" ht="12.5">
      <c r="B125" s="34">
        <v>45859.703009259261</v>
      </c>
      <c r="C125" s="107">
        <v>282</v>
      </c>
      <c r="D125" s="108">
        <v>22.58</v>
      </c>
      <c r="E125" s="108">
        <v>6367.5599999999995</v>
      </c>
      <c r="F125" s="109" t="s">
        <v>12</v>
      </c>
    </row>
    <row r="126" spans="2:6" ht="12.5">
      <c r="B126" s="34">
        <v>45859.710902777777</v>
      </c>
      <c r="C126" s="107">
        <v>289</v>
      </c>
      <c r="D126" s="108">
        <v>22.64</v>
      </c>
      <c r="E126" s="108">
        <v>6542.96</v>
      </c>
      <c r="F126" s="109" t="s">
        <v>12</v>
      </c>
    </row>
    <row r="127" spans="2:6" ht="12.5">
      <c r="B127" s="34">
        <v>45859.712476851855</v>
      </c>
      <c r="C127" s="107">
        <v>643</v>
      </c>
      <c r="D127" s="108">
        <v>22.62</v>
      </c>
      <c r="E127" s="108">
        <v>14544.66</v>
      </c>
      <c r="F127" s="109" t="s">
        <v>12</v>
      </c>
    </row>
    <row r="128" spans="2:6" ht="12.5">
      <c r="B128" s="34">
        <v>45859.712476851855</v>
      </c>
      <c r="C128" s="107">
        <v>328</v>
      </c>
      <c r="D128" s="108">
        <v>22.62</v>
      </c>
      <c r="E128" s="108">
        <v>7419.3600000000006</v>
      </c>
      <c r="F128" s="109" t="s">
        <v>12</v>
      </c>
    </row>
    <row r="129" spans="2:6" ht="12.5">
      <c r="B129" s="34">
        <v>45859.713310185187</v>
      </c>
      <c r="C129" s="107">
        <v>79</v>
      </c>
      <c r="D129" s="108">
        <v>22.62</v>
      </c>
      <c r="E129" s="108">
        <v>1786.98</v>
      </c>
      <c r="F129" s="109" t="s">
        <v>12</v>
      </c>
    </row>
    <row r="130" spans="2:6" ht="12.5">
      <c r="B130" s="34">
        <v>45859.713310185187</v>
      </c>
      <c r="C130" s="107">
        <v>921</v>
      </c>
      <c r="D130" s="108">
        <v>22.62</v>
      </c>
      <c r="E130" s="108">
        <v>20833.02</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73A4-A621-4E5F-B341-B0CF275F1BD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45856</v>
      </c>
      <c r="C15" s="59">
        <f>SUMIF(F20:F5000,F15,C20:C5000)</f>
        <v>28627</v>
      </c>
      <c r="D15" s="60">
        <f>E15/C15</f>
        <v>22.777906871135645</v>
      </c>
      <c r="E15" s="60">
        <f>SUMIF(F20:F5000,F15,E20:E5000)</f>
        <v>652063.14000000013</v>
      </c>
      <c r="F15" s="61" t="s">
        <v>12</v>
      </c>
    </row>
    <row r="16" spans="2:10">
      <c r="B16" s="26">
        <v>45856</v>
      </c>
      <c r="C16" s="59">
        <f>SUMIF(F20:F5001,F16,C20:C5001)</f>
        <v>0</v>
      </c>
      <c r="D16" s="60">
        <v>0</v>
      </c>
      <c r="E16" s="60">
        <f>SUMIF(F20:F5001,F16,E20:E5001)</f>
        <v>0</v>
      </c>
      <c r="F16" s="61" t="s">
        <v>22</v>
      </c>
    </row>
    <row r="17" spans="2:12" ht="12.5">
      <c r="B17" s="26">
        <v>45856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45856.378472222219</v>
      </c>
      <c r="C20" s="107">
        <v>73</v>
      </c>
      <c r="D20" s="108">
        <v>22.82</v>
      </c>
      <c r="E20" s="108">
        <v>1665.8600000000001</v>
      </c>
      <c r="F20" s="109" t="s">
        <v>12</v>
      </c>
      <c r="G20" s="87"/>
      <c r="H20" s="86"/>
      <c r="I20" s="86"/>
      <c r="J20" s="86"/>
      <c r="K20" s="86"/>
    </row>
    <row r="21" spans="2:12" ht="12.5">
      <c r="B21" s="34">
        <v>45856.380636574075</v>
      </c>
      <c r="C21" s="107">
        <v>97</v>
      </c>
      <c r="D21" s="108">
        <v>22.8</v>
      </c>
      <c r="E21" s="108">
        <v>2211.6</v>
      </c>
      <c r="F21" s="109" t="s">
        <v>12</v>
      </c>
    </row>
    <row r="22" spans="2:12" ht="12.5">
      <c r="B22" s="34">
        <v>45856.380636574075</v>
      </c>
      <c r="C22" s="107">
        <v>383</v>
      </c>
      <c r="D22" s="108">
        <v>22.8</v>
      </c>
      <c r="E22" s="108">
        <v>8732.4</v>
      </c>
      <c r="F22" s="109" t="s">
        <v>12</v>
      </c>
    </row>
    <row r="23" spans="2:12" ht="12.5">
      <c r="B23" s="34">
        <v>45856.380636574075</v>
      </c>
      <c r="C23" s="107">
        <v>383</v>
      </c>
      <c r="D23" s="108">
        <v>22.8</v>
      </c>
      <c r="E23" s="108">
        <v>8732.4</v>
      </c>
      <c r="F23" s="109" t="s">
        <v>12</v>
      </c>
    </row>
    <row r="24" spans="2:12" ht="12.5">
      <c r="B24" s="34">
        <v>45856.380636574075</v>
      </c>
      <c r="C24" s="107">
        <v>312</v>
      </c>
      <c r="D24" s="108">
        <v>22.8</v>
      </c>
      <c r="E24" s="108">
        <v>7113.6</v>
      </c>
      <c r="F24" s="109" t="s">
        <v>12</v>
      </c>
    </row>
    <row r="25" spans="2:12" ht="12.5">
      <c r="B25" s="34">
        <v>45856.384189814817</v>
      </c>
      <c r="C25" s="107">
        <v>581</v>
      </c>
      <c r="D25" s="108">
        <v>22.74</v>
      </c>
      <c r="E25" s="108">
        <v>13211.939999999999</v>
      </c>
      <c r="F25" s="109" t="s">
        <v>12</v>
      </c>
    </row>
    <row r="26" spans="2:12" ht="12.5">
      <c r="B26" s="34">
        <v>45856.393240740741</v>
      </c>
      <c r="C26" s="107">
        <v>288</v>
      </c>
      <c r="D26" s="108">
        <v>22.78</v>
      </c>
      <c r="E26" s="108">
        <v>6560.64</v>
      </c>
      <c r="F26" s="109" t="s">
        <v>12</v>
      </c>
    </row>
    <row r="27" spans="2:12" ht="12.5">
      <c r="B27" s="34">
        <v>45856.395821759259</v>
      </c>
      <c r="C27" s="107">
        <v>114</v>
      </c>
      <c r="D27" s="108">
        <v>22.78</v>
      </c>
      <c r="E27" s="108">
        <v>2596.92</v>
      </c>
      <c r="F27" s="109" t="s">
        <v>12</v>
      </c>
    </row>
    <row r="28" spans="2:12" ht="12.5">
      <c r="B28" s="34">
        <v>45856.395821759259</v>
      </c>
      <c r="C28" s="107">
        <v>113</v>
      </c>
      <c r="D28" s="108">
        <v>22.78</v>
      </c>
      <c r="E28" s="108">
        <v>2574.1400000000003</v>
      </c>
      <c r="F28" s="109" t="s">
        <v>12</v>
      </c>
    </row>
    <row r="29" spans="2:12" ht="12.5">
      <c r="B29" s="34">
        <v>45856.395821759259</v>
      </c>
      <c r="C29" s="107">
        <v>90</v>
      </c>
      <c r="D29" s="108">
        <v>22.78</v>
      </c>
      <c r="E29" s="108">
        <v>2050.2000000000003</v>
      </c>
      <c r="F29" s="109" t="s">
        <v>12</v>
      </c>
    </row>
    <row r="30" spans="2:12" ht="12.5">
      <c r="B30" s="34">
        <v>45856.395949074074</v>
      </c>
      <c r="C30" s="107">
        <v>454</v>
      </c>
      <c r="D30" s="108">
        <v>22.76</v>
      </c>
      <c r="E30" s="108">
        <v>10333.040000000001</v>
      </c>
      <c r="F30" s="109" t="s">
        <v>12</v>
      </c>
    </row>
    <row r="31" spans="2:12" ht="12.5">
      <c r="B31" s="34">
        <v>45856.395949074074</v>
      </c>
      <c r="C31" s="107">
        <v>152</v>
      </c>
      <c r="D31" s="108">
        <v>22.76</v>
      </c>
      <c r="E31" s="108">
        <v>3459.5200000000004</v>
      </c>
      <c r="F31" s="109" t="s">
        <v>12</v>
      </c>
    </row>
    <row r="32" spans="2:12" ht="12.5">
      <c r="B32" s="34">
        <v>45856.399293981478</v>
      </c>
      <c r="C32" s="107">
        <v>289</v>
      </c>
      <c r="D32" s="108">
        <v>22.74</v>
      </c>
      <c r="E32" s="108">
        <v>6571.86</v>
      </c>
      <c r="F32" s="109" t="s">
        <v>12</v>
      </c>
    </row>
    <row r="33" spans="2:6" ht="12.5">
      <c r="B33" s="34">
        <v>45856.407395833332</v>
      </c>
      <c r="C33" s="107">
        <v>36</v>
      </c>
      <c r="D33" s="108">
        <v>22.78</v>
      </c>
      <c r="E33" s="108">
        <v>820.08</v>
      </c>
      <c r="F33" s="109" t="s">
        <v>12</v>
      </c>
    </row>
    <row r="34" spans="2:6" ht="12.5">
      <c r="B34" s="34">
        <v>45856.407395833332</v>
      </c>
      <c r="C34" s="107">
        <v>250</v>
      </c>
      <c r="D34" s="108">
        <v>22.78</v>
      </c>
      <c r="E34" s="108">
        <v>5695</v>
      </c>
      <c r="F34" s="109" t="s">
        <v>12</v>
      </c>
    </row>
    <row r="35" spans="2:6" ht="12.5">
      <c r="B35" s="34">
        <v>45856.407569444447</v>
      </c>
      <c r="C35" s="107">
        <v>293</v>
      </c>
      <c r="D35" s="108">
        <v>22.78</v>
      </c>
      <c r="E35" s="108">
        <v>6674.54</v>
      </c>
      <c r="F35" s="109" t="s">
        <v>12</v>
      </c>
    </row>
    <row r="36" spans="2:6" ht="12.5">
      <c r="B36" s="34">
        <v>45856.407569444447</v>
      </c>
      <c r="C36" s="107">
        <v>426</v>
      </c>
      <c r="D36" s="108">
        <v>22.78</v>
      </c>
      <c r="E36" s="108">
        <v>9704.2800000000007</v>
      </c>
      <c r="F36" s="109" t="s">
        <v>12</v>
      </c>
    </row>
    <row r="37" spans="2:6" ht="12.5">
      <c r="B37" s="34">
        <v>45856.407581018517</v>
      </c>
      <c r="C37" s="107">
        <v>136</v>
      </c>
      <c r="D37" s="108">
        <v>22.78</v>
      </c>
      <c r="E37" s="108">
        <v>3098.08</v>
      </c>
      <c r="F37" s="109" t="s">
        <v>12</v>
      </c>
    </row>
    <row r="38" spans="2:6" ht="12.5">
      <c r="B38" s="34">
        <v>45856.4137962963</v>
      </c>
      <c r="C38" s="107">
        <v>295</v>
      </c>
      <c r="D38" s="108">
        <v>22.72</v>
      </c>
      <c r="E38" s="108">
        <v>6702.4</v>
      </c>
      <c r="F38" s="109" t="s">
        <v>12</v>
      </c>
    </row>
    <row r="39" spans="2:6" ht="12.5">
      <c r="B39" s="34">
        <v>45856.424641203703</v>
      </c>
      <c r="C39" s="107">
        <v>274</v>
      </c>
      <c r="D39" s="108">
        <v>22.76</v>
      </c>
      <c r="E39" s="108">
        <v>6236.2400000000007</v>
      </c>
      <c r="F39" s="109" t="s">
        <v>12</v>
      </c>
    </row>
    <row r="40" spans="2:6" ht="12.5">
      <c r="B40" s="34">
        <v>45856.424641203703</v>
      </c>
      <c r="C40" s="107">
        <v>615</v>
      </c>
      <c r="D40" s="108">
        <v>22.76</v>
      </c>
      <c r="E40" s="108">
        <v>13997.400000000001</v>
      </c>
      <c r="F40" s="109" t="s">
        <v>12</v>
      </c>
    </row>
    <row r="41" spans="2:6" ht="12.5">
      <c r="B41" s="34">
        <v>45856.424641203703</v>
      </c>
      <c r="C41" s="107">
        <v>278</v>
      </c>
      <c r="D41" s="108">
        <v>22.76</v>
      </c>
      <c r="E41" s="108">
        <v>6327.2800000000007</v>
      </c>
      <c r="F41" s="109" t="s">
        <v>12</v>
      </c>
    </row>
    <row r="42" spans="2:6" ht="12.5">
      <c r="B42" s="34">
        <v>45856.435752314814</v>
      </c>
      <c r="C42" s="107">
        <v>574</v>
      </c>
      <c r="D42" s="108">
        <v>22.74</v>
      </c>
      <c r="E42" s="108">
        <v>13052.759999999998</v>
      </c>
      <c r="F42" s="109" t="s">
        <v>12</v>
      </c>
    </row>
    <row r="43" spans="2:6" ht="12.5">
      <c r="B43" s="34">
        <v>45856.435752314814</v>
      </c>
      <c r="C43" s="107">
        <v>7</v>
      </c>
      <c r="D43" s="108">
        <v>22.74</v>
      </c>
      <c r="E43" s="108">
        <v>159.17999999999998</v>
      </c>
      <c r="F43" s="109" t="s">
        <v>12</v>
      </c>
    </row>
    <row r="44" spans="2:6" ht="12.5">
      <c r="B44" s="34">
        <v>45856.450590277775</v>
      </c>
      <c r="C44" s="107">
        <v>296</v>
      </c>
      <c r="D44" s="108">
        <v>22.78</v>
      </c>
      <c r="E44" s="108">
        <v>6742.88</v>
      </c>
      <c r="F44" s="109" t="s">
        <v>12</v>
      </c>
    </row>
    <row r="45" spans="2:6" ht="12.5">
      <c r="B45" s="34">
        <v>45856.450590277775</v>
      </c>
      <c r="C45" s="107">
        <v>90</v>
      </c>
      <c r="D45" s="108">
        <v>22.78</v>
      </c>
      <c r="E45" s="108">
        <v>2050.2000000000003</v>
      </c>
      <c r="F45" s="109" t="s">
        <v>12</v>
      </c>
    </row>
    <row r="46" spans="2:6" ht="12.5">
      <c r="B46" s="34">
        <v>45856.450590277775</v>
      </c>
      <c r="C46" s="107">
        <v>120</v>
      </c>
      <c r="D46" s="108">
        <v>22.78</v>
      </c>
      <c r="E46" s="108">
        <v>2733.6000000000004</v>
      </c>
      <c r="F46" s="109" t="s">
        <v>12</v>
      </c>
    </row>
    <row r="47" spans="2:6" ht="12.5">
      <c r="B47" s="34">
        <v>45856.450590277775</v>
      </c>
      <c r="C47" s="107">
        <v>109</v>
      </c>
      <c r="D47" s="108">
        <v>22.78</v>
      </c>
      <c r="E47" s="108">
        <v>2483.02</v>
      </c>
      <c r="F47" s="109" t="s">
        <v>12</v>
      </c>
    </row>
    <row r="48" spans="2:6" ht="12.5">
      <c r="B48" s="34">
        <v>45856.459479166668</v>
      </c>
      <c r="C48" s="107">
        <v>361</v>
      </c>
      <c r="D48" s="108">
        <v>22.78</v>
      </c>
      <c r="E48" s="108">
        <v>8223.58</v>
      </c>
      <c r="F48" s="109" t="s">
        <v>12</v>
      </c>
    </row>
    <row r="49" spans="2:6" ht="12.5">
      <c r="B49" s="34">
        <v>45856.459479166668</v>
      </c>
      <c r="C49" s="107">
        <v>616</v>
      </c>
      <c r="D49" s="108">
        <v>22.78</v>
      </c>
      <c r="E49" s="108">
        <v>14032.480000000001</v>
      </c>
      <c r="F49" s="109" t="s">
        <v>12</v>
      </c>
    </row>
    <row r="50" spans="2:6" ht="12.5">
      <c r="B50" s="34">
        <v>45856.459479166668</v>
      </c>
      <c r="C50" s="107">
        <v>24</v>
      </c>
      <c r="D50" s="108">
        <v>22.78</v>
      </c>
      <c r="E50" s="108">
        <v>546.72</v>
      </c>
      <c r="F50" s="109" t="s">
        <v>12</v>
      </c>
    </row>
    <row r="51" spans="2:6" ht="12.5">
      <c r="B51" s="34">
        <v>45856.459490740737</v>
      </c>
      <c r="C51" s="107">
        <v>148</v>
      </c>
      <c r="D51" s="108">
        <v>22.78</v>
      </c>
      <c r="E51" s="108">
        <v>3371.44</v>
      </c>
      <c r="F51" s="109" t="s">
        <v>12</v>
      </c>
    </row>
    <row r="52" spans="2:6" ht="12.5">
      <c r="B52" s="34">
        <v>45856.459490740737</v>
      </c>
      <c r="C52" s="107">
        <v>85</v>
      </c>
      <c r="D52" s="108">
        <v>22.78</v>
      </c>
      <c r="E52" s="108">
        <v>1936.3000000000002</v>
      </c>
      <c r="F52" s="109" t="s">
        <v>12</v>
      </c>
    </row>
    <row r="53" spans="2:6" ht="12.5">
      <c r="B53" s="34">
        <v>45856.459490740737</v>
      </c>
      <c r="C53" s="107">
        <v>202</v>
      </c>
      <c r="D53" s="108">
        <v>22.78</v>
      </c>
      <c r="E53" s="108">
        <v>4601.5600000000004</v>
      </c>
      <c r="F53" s="109" t="s">
        <v>12</v>
      </c>
    </row>
    <row r="54" spans="2:6" ht="12.5">
      <c r="B54" s="34">
        <v>45856.459490740737</v>
      </c>
      <c r="C54" s="107">
        <v>74</v>
      </c>
      <c r="D54" s="108">
        <v>22.78</v>
      </c>
      <c r="E54" s="108">
        <v>1685.72</v>
      </c>
      <c r="F54" s="109" t="s">
        <v>12</v>
      </c>
    </row>
    <row r="55" spans="2:6" ht="12.5">
      <c r="B55" s="34">
        <v>45856.48064814815</v>
      </c>
      <c r="C55" s="107">
        <v>936</v>
      </c>
      <c r="D55" s="108">
        <v>22.84</v>
      </c>
      <c r="E55" s="108">
        <v>21378.240000000002</v>
      </c>
      <c r="F55" s="109" t="s">
        <v>12</v>
      </c>
    </row>
    <row r="56" spans="2:6" ht="12.5">
      <c r="B56" s="34">
        <v>45856.484756944446</v>
      </c>
      <c r="C56" s="107">
        <v>827</v>
      </c>
      <c r="D56" s="108">
        <v>22.82</v>
      </c>
      <c r="E56" s="108">
        <v>18872.14</v>
      </c>
      <c r="F56" s="109" t="s">
        <v>12</v>
      </c>
    </row>
    <row r="57" spans="2:6" ht="12.5">
      <c r="B57" s="34">
        <v>45856.493460648147</v>
      </c>
      <c r="C57" s="107">
        <v>303</v>
      </c>
      <c r="D57" s="108">
        <v>22.8</v>
      </c>
      <c r="E57" s="108">
        <v>6908.4000000000005</v>
      </c>
      <c r="F57" s="109" t="s">
        <v>12</v>
      </c>
    </row>
    <row r="58" spans="2:6" ht="12.5">
      <c r="B58" s="34">
        <v>45856.493460648147</v>
      </c>
      <c r="C58" s="107">
        <v>308</v>
      </c>
      <c r="D58" s="108">
        <v>22.8</v>
      </c>
      <c r="E58" s="108">
        <v>7022.4000000000005</v>
      </c>
      <c r="F58" s="109" t="s">
        <v>12</v>
      </c>
    </row>
    <row r="59" spans="2:6" ht="12.5">
      <c r="B59" s="34">
        <v>45856.496516203704</v>
      </c>
      <c r="C59" s="107">
        <v>81</v>
      </c>
      <c r="D59" s="108">
        <v>22.76</v>
      </c>
      <c r="E59" s="108">
        <v>1843.5600000000002</v>
      </c>
      <c r="F59" s="109" t="s">
        <v>12</v>
      </c>
    </row>
    <row r="60" spans="2:6" ht="12.5">
      <c r="B60" s="34">
        <v>45856.496689814812</v>
      </c>
      <c r="C60" s="107">
        <v>99</v>
      </c>
      <c r="D60" s="108">
        <v>22.76</v>
      </c>
      <c r="E60" s="108">
        <v>2253.2400000000002</v>
      </c>
      <c r="F60" s="109" t="s">
        <v>12</v>
      </c>
    </row>
    <row r="61" spans="2:6" ht="12.5">
      <c r="B61" s="34">
        <v>45856.496863425928</v>
      </c>
      <c r="C61" s="107">
        <v>96</v>
      </c>
      <c r="D61" s="108">
        <v>22.76</v>
      </c>
      <c r="E61" s="108">
        <v>2184.96</v>
      </c>
      <c r="F61" s="109" t="s">
        <v>12</v>
      </c>
    </row>
    <row r="62" spans="2:6" ht="12.5">
      <c r="B62" s="34">
        <v>45856.499571759261</v>
      </c>
      <c r="C62" s="107">
        <v>13</v>
      </c>
      <c r="D62" s="108">
        <v>22.76</v>
      </c>
      <c r="E62" s="108">
        <v>295.88</v>
      </c>
      <c r="F62" s="109" t="s">
        <v>12</v>
      </c>
    </row>
    <row r="63" spans="2:6" ht="12.5">
      <c r="B63" s="34">
        <v>45856.501574074071</v>
      </c>
      <c r="C63" s="107">
        <v>277</v>
      </c>
      <c r="D63" s="108">
        <v>22.78</v>
      </c>
      <c r="E63" s="108">
        <v>6310.06</v>
      </c>
      <c r="F63" s="109" t="s">
        <v>12</v>
      </c>
    </row>
    <row r="64" spans="2:6" ht="12.5">
      <c r="B64" s="34">
        <v>45856.506805555553</v>
      </c>
      <c r="C64" s="107">
        <v>283</v>
      </c>
      <c r="D64" s="108">
        <v>22.78</v>
      </c>
      <c r="E64" s="108">
        <v>6446.7400000000007</v>
      </c>
      <c r="F64" s="109" t="s">
        <v>12</v>
      </c>
    </row>
    <row r="65" spans="2:6" ht="12.5">
      <c r="B65" s="34">
        <v>45856.512233796297</v>
      </c>
      <c r="C65" s="107">
        <v>325</v>
      </c>
      <c r="D65" s="108">
        <v>22.76</v>
      </c>
      <c r="E65" s="108">
        <v>7397.0000000000009</v>
      </c>
      <c r="F65" s="109" t="s">
        <v>12</v>
      </c>
    </row>
    <row r="66" spans="2:6" ht="12.5">
      <c r="B66" s="34">
        <v>45856.514513888891</v>
      </c>
      <c r="C66" s="107">
        <v>283</v>
      </c>
      <c r="D66" s="108">
        <v>22.76</v>
      </c>
      <c r="E66" s="108">
        <v>6441.0800000000008</v>
      </c>
      <c r="F66" s="109" t="s">
        <v>12</v>
      </c>
    </row>
    <row r="67" spans="2:6" ht="12.5">
      <c r="B67" s="34">
        <v>45856.517361111109</v>
      </c>
      <c r="C67" s="107">
        <v>258</v>
      </c>
      <c r="D67" s="108">
        <v>22.74</v>
      </c>
      <c r="E67" s="108">
        <v>5866.9199999999992</v>
      </c>
      <c r="F67" s="109" t="s">
        <v>12</v>
      </c>
    </row>
    <row r="68" spans="2:6" ht="12.5">
      <c r="B68" s="34">
        <v>45856.517361111109</v>
      </c>
      <c r="C68" s="107">
        <v>62</v>
      </c>
      <c r="D68" s="108">
        <v>22.74</v>
      </c>
      <c r="E68" s="108">
        <v>1409.8799999999999</v>
      </c>
      <c r="F68" s="109" t="s">
        <v>12</v>
      </c>
    </row>
    <row r="69" spans="2:6" ht="12.5">
      <c r="B69" s="34">
        <v>45856.535995370374</v>
      </c>
      <c r="C69" s="107">
        <v>330</v>
      </c>
      <c r="D69" s="108">
        <v>22.74</v>
      </c>
      <c r="E69" s="108">
        <v>7504.2</v>
      </c>
      <c r="F69" s="109" t="s">
        <v>12</v>
      </c>
    </row>
    <row r="70" spans="2:6" ht="12.5">
      <c r="B70" s="34">
        <v>45856.535995370374</v>
      </c>
      <c r="C70" s="107">
        <v>36</v>
      </c>
      <c r="D70" s="108">
        <v>22.74</v>
      </c>
      <c r="E70" s="108">
        <v>818.64</v>
      </c>
      <c r="F70" s="109" t="s">
        <v>12</v>
      </c>
    </row>
    <row r="71" spans="2:6" ht="12.5">
      <c r="B71" s="34">
        <v>45856.540694444448</v>
      </c>
      <c r="C71" s="107">
        <v>301</v>
      </c>
      <c r="D71" s="108">
        <v>22.74</v>
      </c>
      <c r="E71" s="108">
        <v>6844.74</v>
      </c>
      <c r="F71" s="109" t="s">
        <v>12</v>
      </c>
    </row>
    <row r="72" spans="2:6" ht="12.5">
      <c r="B72" s="34">
        <v>45856.546273148146</v>
      </c>
      <c r="C72" s="107">
        <v>177</v>
      </c>
      <c r="D72" s="108">
        <v>22.74</v>
      </c>
      <c r="E72" s="108">
        <v>4024.9799999999996</v>
      </c>
      <c r="F72" s="109" t="s">
        <v>12</v>
      </c>
    </row>
    <row r="73" spans="2:6" ht="12.5">
      <c r="B73" s="34">
        <v>45856.546273148146</v>
      </c>
      <c r="C73" s="107">
        <v>115</v>
      </c>
      <c r="D73" s="108">
        <v>22.74</v>
      </c>
      <c r="E73" s="108">
        <v>2615.1</v>
      </c>
      <c r="F73" s="109" t="s">
        <v>12</v>
      </c>
    </row>
    <row r="74" spans="2:6" ht="12.5">
      <c r="B74" s="34">
        <v>45856.55</v>
      </c>
      <c r="C74" s="107">
        <v>279</v>
      </c>
      <c r="D74" s="108">
        <v>22.72</v>
      </c>
      <c r="E74" s="108">
        <v>6338.88</v>
      </c>
      <c r="F74" s="109" t="s">
        <v>12</v>
      </c>
    </row>
    <row r="75" spans="2:6" ht="12.5">
      <c r="B75" s="34">
        <v>45856.55</v>
      </c>
      <c r="C75" s="107">
        <v>327</v>
      </c>
      <c r="D75" s="108">
        <v>22.72</v>
      </c>
      <c r="E75" s="108">
        <v>7429.44</v>
      </c>
      <c r="F75" s="109" t="s">
        <v>12</v>
      </c>
    </row>
    <row r="76" spans="2:6" ht="12.5">
      <c r="B76" s="34">
        <v>45856.566006944442</v>
      </c>
      <c r="C76" s="107">
        <v>239</v>
      </c>
      <c r="D76" s="108">
        <v>22.76</v>
      </c>
      <c r="E76" s="108">
        <v>5439.64</v>
      </c>
      <c r="F76" s="109" t="s">
        <v>12</v>
      </c>
    </row>
    <row r="77" spans="2:6" ht="12.5">
      <c r="B77" s="34">
        <v>45856.566006944442</v>
      </c>
      <c r="C77" s="107">
        <v>88</v>
      </c>
      <c r="D77" s="108">
        <v>22.76</v>
      </c>
      <c r="E77" s="108">
        <v>2002.88</v>
      </c>
      <c r="F77" s="109" t="s">
        <v>12</v>
      </c>
    </row>
    <row r="78" spans="2:6" ht="12.5">
      <c r="B78" s="34">
        <v>45856.587002314816</v>
      </c>
      <c r="C78" s="107">
        <v>296</v>
      </c>
      <c r="D78" s="108">
        <v>22.8</v>
      </c>
      <c r="E78" s="108">
        <v>6748.8</v>
      </c>
      <c r="F78" s="109" t="s">
        <v>12</v>
      </c>
    </row>
    <row r="79" spans="2:6" ht="12.5">
      <c r="B79" s="34">
        <v>45856.587002314816</v>
      </c>
      <c r="C79" s="107">
        <v>97</v>
      </c>
      <c r="D79" s="108">
        <v>22.8</v>
      </c>
      <c r="E79" s="108">
        <v>2211.6</v>
      </c>
      <c r="F79" s="109" t="s">
        <v>12</v>
      </c>
    </row>
    <row r="80" spans="2:6" ht="12.5">
      <c r="B80" s="34">
        <v>45856.587002314816</v>
      </c>
      <c r="C80" s="107">
        <v>90</v>
      </c>
      <c r="D80" s="108">
        <v>22.8</v>
      </c>
      <c r="E80" s="108">
        <v>2052</v>
      </c>
      <c r="F80" s="109" t="s">
        <v>12</v>
      </c>
    </row>
    <row r="81" spans="2:6" ht="12.5">
      <c r="B81" s="34">
        <v>45856.587002314816</v>
      </c>
      <c r="C81" s="107">
        <v>63</v>
      </c>
      <c r="D81" s="108">
        <v>22.8</v>
      </c>
      <c r="E81" s="108">
        <v>1436.4</v>
      </c>
      <c r="F81" s="109" t="s">
        <v>12</v>
      </c>
    </row>
    <row r="82" spans="2:6" ht="12.5">
      <c r="B82" s="34">
        <v>45856.587002314816</v>
      </c>
      <c r="C82" s="107">
        <v>500</v>
      </c>
      <c r="D82" s="108">
        <v>22.8</v>
      </c>
      <c r="E82" s="108">
        <v>11400</v>
      </c>
      <c r="F82" s="109" t="s">
        <v>12</v>
      </c>
    </row>
    <row r="83" spans="2:6" ht="12.5">
      <c r="B83" s="34">
        <v>45856.587002314816</v>
      </c>
      <c r="C83" s="107">
        <v>241</v>
      </c>
      <c r="D83" s="108">
        <v>22.8</v>
      </c>
      <c r="E83" s="108">
        <v>5494.8</v>
      </c>
      <c r="F83" s="109" t="s">
        <v>12</v>
      </c>
    </row>
    <row r="84" spans="2:6" ht="12.5">
      <c r="B84" s="34">
        <v>45856.593564814815</v>
      </c>
      <c r="C84" s="107">
        <v>278</v>
      </c>
      <c r="D84" s="108">
        <v>22.82</v>
      </c>
      <c r="E84" s="108">
        <v>6343.96</v>
      </c>
      <c r="F84" s="109" t="s">
        <v>12</v>
      </c>
    </row>
    <row r="85" spans="2:6" ht="12.5">
      <c r="B85" s="34">
        <v>45856.604155092595</v>
      </c>
      <c r="C85" s="107">
        <v>90</v>
      </c>
      <c r="D85" s="108">
        <v>22.86</v>
      </c>
      <c r="E85" s="108">
        <v>2057.4</v>
      </c>
      <c r="F85" s="109" t="s">
        <v>12</v>
      </c>
    </row>
    <row r="86" spans="2:6" ht="12.5">
      <c r="B86" s="34">
        <v>45856.604155092595</v>
      </c>
      <c r="C86" s="107">
        <v>109</v>
      </c>
      <c r="D86" s="108">
        <v>22.86</v>
      </c>
      <c r="E86" s="108">
        <v>2491.7399999999998</v>
      </c>
      <c r="F86" s="109" t="s">
        <v>12</v>
      </c>
    </row>
    <row r="87" spans="2:6" ht="12.5">
      <c r="B87" s="34">
        <v>45856.604166666664</v>
      </c>
      <c r="C87" s="107">
        <v>648</v>
      </c>
      <c r="D87" s="108">
        <v>22.86</v>
      </c>
      <c r="E87" s="108">
        <v>14813.279999999999</v>
      </c>
      <c r="F87" s="109" t="s">
        <v>12</v>
      </c>
    </row>
    <row r="88" spans="2:6" ht="12.5">
      <c r="B88" s="34">
        <v>45856.604166666664</v>
      </c>
      <c r="C88" s="107">
        <v>111</v>
      </c>
      <c r="D88" s="108">
        <v>22.86</v>
      </c>
      <c r="E88" s="108">
        <v>2537.46</v>
      </c>
      <c r="F88" s="109" t="s">
        <v>12</v>
      </c>
    </row>
    <row r="89" spans="2:6" ht="12.5">
      <c r="B89" s="34">
        <v>45856.604166666664</v>
      </c>
      <c r="C89" s="107">
        <v>6</v>
      </c>
      <c r="D89" s="108">
        <v>22.86</v>
      </c>
      <c r="E89" s="108">
        <v>137.16</v>
      </c>
      <c r="F89" s="109" t="s">
        <v>12</v>
      </c>
    </row>
    <row r="90" spans="2:6" ht="12.5">
      <c r="B90" s="34">
        <v>45856.604166666664</v>
      </c>
      <c r="C90" s="107">
        <v>90</v>
      </c>
      <c r="D90" s="108">
        <v>22.86</v>
      </c>
      <c r="E90" s="108">
        <v>2057.4</v>
      </c>
      <c r="F90" s="109" t="s">
        <v>12</v>
      </c>
    </row>
    <row r="91" spans="2:6" ht="12.5">
      <c r="B91" s="34">
        <v>45856.608460648145</v>
      </c>
      <c r="C91" s="107">
        <v>307</v>
      </c>
      <c r="D91" s="108">
        <v>22.86</v>
      </c>
      <c r="E91" s="108">
        <v>7018.0199999999995</v>
      </c>
      <c r="F91" s="109" t="s">
        <v>12</v>
      </c>
    </row>
    <row r="92" spans="2:6" ht="12.5">
      <c r="B92" s="34">
        <v>45856.609768518516</v>
      </c>
      <c r="C92" s="107">
        <v>855</v>
      </c>
      <c r="D92" s="108">
        <v>22.84</v>
      </c>
      <c r="E92" s="108">
        <v>19528.2</v>
      </c>
      <c r="F92" s="109" t="s">
        <v>12</v>
      </c>
    </row>
    <row r="93" spans="2:6" ht="12.5">
      <c r="B93" s="34">
        <v>45856.62164351852</v>
      </c>
      <c r="C93" s="107">
        <v>307</v>
      </c>
      <c r="D93" s="108">
        <v>22.82</v>
      </c>
      <c r="E93" s="108">
        <v>7005.74</v>
      </c>
      <c r="F93" s="109" t="s">
        <v>12</v>
      </c>
    </row>
    <row r="94" spans="2:6" ht="12.5">
      <c r="B94" s="34">
        <v>45856.62164351852</v>
      </c>
      <c r="C94" s="107">
        <v>331</v>
      </c>
      <c r="D94" s="108">
        <v>22.82</v>
      </c>
      <c r="E94" s="108">
        <v>7553.42</v>
      </c>
      <c r="F94" s="109" t="s">
        <v>12</v>
      </c>
    </row>
    <row r="95" spans="2:6" ht="12.5">
      <c r="B95" s="34">
        <v>45856.625</v>
      </c>
      <c r="C95" s="107">
        <v>283</v>
      </c>
      <c r="D95" s="108">
        <v>22.8</v>
      </c>
      <c r="E95" s="108">
        <v>6452.4000000000005</v>
      </c>
      <c r="F95" s="109" t="s">
        <v>12</v>
      </c>
    </row>
    <row r="96" spans="2:6" ht="12.5">
      <c r="B96" s="34">
        <v>45856.631273148145</v>
      </c>
      <c r="C96" s="107">
        <v>289</v>
      </c>
      <c r="D96" s="108">
        <v>22.78</v>
      </c>
      <c r="E96" s="108">
        <v>6583.42</v>
      </c>
      <c r="F96" s="109" t="s">
        <v>12</v>
      </c>
    </row>
    <row r="97" spans="2:6" ht="12.5">
      <c r="B97" s="34">
        <v>45856.631273148145</v>
      </c>
      <c r="C97" s="107">
        <v>289</v>
      </c>
      <c r="D97" s="108">
        <v>22.78</v>
      </c>
      <c r="E97" s="108">
        <v>6583.42</v>
      </c>
      <c r="F97" s="109" t="s">
        <v>12</v>
      </c>
    </row>
    <row r="98" spans="2:6" ht="12.5">
      <c r="B98" s="34">
        <v>45856.63517361111</v>
      </c>
      <c r="C98" s="107">
        <v>275</v>
      </c>
      <c r="D98" s="108">
        <v>22.74</v>
      </c>
      <c r="E98" s="108">
        <v>6253.5</v>
      </c>
      <c r="F98" s="109" t="s">
        <v>12</v>
      </c>
    </row>
    <row r="99" spans="2:6" ht="12.5">
      <c r="B99" s="34">
        <v>45856.646608796298</v>
      </c>
      <c r="C99" s="107">
        <v>291</v>
      </c>
      <c r="D99" s="108">
        <v>22.78</v>
      </c>
      <c r="E99" s="108">
        <v>6628.9800000000005</v>
      </c>
      <c r="F99" s="109" t="s">
        <v>12</v>
      </c>
    </row>
    <row r="100" spans="2:6" ht="12.5">
      <c r="B100" s="34">
        <v>45856.646608796298</v>
      </c>
      <c r="C100" s="107">
        <v>278</v>
      </c>
      <c r="D100" s="108">
        <v>22.78</v>
      </c>
      <c r="E100" s="108">
        <v>6332.84</v>
      </c>
      <c r="F100" s="109" t="s">
        <v>12</v>
      </c>
    </row>
    <row r="101" spans="2:6" ht="12.5">
      <c r="B101" s="34">
        <v>45856.646608796298</v>
      </c>
      <c r="C101" s="107">
        <v>291</v>
      </c>
      <c r="D101" s="108">
        <v>22.78</v>
      </c>
      <c r="E101" s="108">
        <v>6628.9800000000005</v>
      </c>
      <c r="F101" s="109" t="s">
        <v>12</v>
      </c>
    </row>
    <row r="102" spans="2:6" ht="12.5">
      <c r="B102" s="34">
        <v>45856.654953703706</v>
      </c>
      <c r="C102" s="107">
        <v>124</v>
      </c>
      <c r="D102" s="108">
        <v>22.78</v>
      </c>
      <c r="E102" s="108">
        <v>2824.7200000000003</v>
      </c>
      <c r="F102" s="109" t="s">
        <v>12</v>
      </c>
    </row>
    <row r="103" spans="2:6" ht="12.5">
      <c r="B103" s="34">
        <v>45856.654953703706</v>
      </c>
      <c r="C103" s="107">
        <v>151</v>
      </c>
      <c r="D103" s="108">
        <v>22.78</v>
      </c>
      <c r="E103" s="108">
        <v>3439.78</v>
      </c>
      <c r="F103" s="109" t="s">
        <v>12</v>
      </c>
    </row>
    <row r="104" spans="2:6" ht="12.5">
      <c r="B104" s="34">
        <v>45856.657916666663</v>
      </c>
      <c r="C104" s="107">
        <v>282</v>
      </c>
      <c r="D104" s="108">
        <v>22.74</v>
      </c>
      <c r="E104" s="108">
        <v>6412.6799999999994</v>
      </c>
      <c r="F104" s="109" t="s">
        <v>12</v>
      </c>
    </row>
    <row r="105" spans="2:6" ht="12.5">
      <c r="B105" s="34">
        <v>45856.657916666663</v>
      </c>
      <c r="C105" s="107">
        <v>595</v>
      </c>
      <c r="D105" s="108">
        <v>22.74</v>
      </c>
      <c r="E105" s="108">
        <v>13530.3</v>
      </c>
      <c r="F105" s="109" t="s">
        <v>12</v>
      </c>
    </row>
    <row r="106" spans="2:6" ht="12.5">
      <c r="B106" s="34">
        <v>45856.663518518515</v>
      </c>
      <c r="C106" s="107">
        <v>282</v>
      </c>
      <c r="D106" s="108">
        <v>22.74</v>
      </c>
      <c r="E106" s="108">
        <v>6412.6799999999994</v>
      </c>
      <c r="F106" s="109" t="s">
        <v>12</v>
      </c>
    </row>
    <row r="107" spans="2:6" ht="12.5">
      <c r="B107" s="34">
        <v>45856.663518518515</v>
      </c>
      <c r="C107" s="107">
        <v>291</v>
      </c>
      <c r="D107" s="108">
        <v>22.74</v>
      </c>
      <c r="E107" s="108">
        <v>6617.3399999999992</v>
      </c>
      <c r="F107" s="109" t="s">
        <v>12</v>
      </c>
    </row>
    <row r="108" spans="2:6" ht="12.5">
      <c r="B108" s="34">
        <v>45856.672037037039</v>
      </c>
      <c r="C108" s="107">
        <v>300</v>
      </c>
      <c r="D108" s="108">
        <v>22.78</v>
      </c>
      <c r="E108" s="108">
        <v>6834</v>
      </c>
      <c r="F108" s="109" t="s">
        <v>12</v>
      </c>
    </row>
    <row r="109" spans="2:6" ht="12.5">
      <c r="B109" s="34">
        <v>45856.675069444442</v>
      </c>
      <c r="C109" s="107">
        <v>292</v>
      </c>
      <c r="D109" s="108">
        <v>22.78</v>
      </c>
      <c r="E109" s="108">
        <v>6651.76</v>
      </c>
      <c r="F109" s="109" t="s">
        <v>12</v>
      </c>
    </row>
    <row r="110" spans="2:6" ht="12.5">
      <c r="B110" s="34">
        <v>45856.675069444442</v>
      </c>
      <c r="C110" s="107">
        <v>93</v>
      </c>
      <c r="D110" s="108">
        <v>22.8</v>
      </c>
      <c r="E110" s="108">
        <v>2120.4</v>
      </c>
      <c r="F110" s="109" t="s">
        <v>12</v>
      </c>
    </row>
    <row r="111" spans="2:6" ht="12.5">
      <c r="B111" s="34">
        <v>45856.675069444442</v>
      </c>
      <c r="C111" s="107">
        <v>183</v>
      </c>
      <c r="D111" s="108">
        <v>22.8</v>
      </c>
      <c r="E111" s="108">
        <v>4172.4000000000005</v>
      </c>
      <c r="F111" s="109" t="s">
        <v>12</v>
      </c>
    </row>
    <row r="112" spans="2:6" ht="12.5">
      <c r="B112" s="34">
        <v>45856.680520833332</v>
      </c>
      <c r="C112" s="107">
        <v>292</v>
      </c>
      <c r="D112" s="108">
        <v>22.8</v>
      </c>
      <c r="E112" s="108">
        <v>6657.6</v>
      </c>
      <c r="F112" s="109" t="s">
        <v>12</v>
      </c>
    </row>
    <row r="113" spans="2:6" ht="12.5">
      <c r="B113" s="34">
        <v>45856.681076388886</v>
      </c>
      <c r="C113" s="107">
        <v>288</v>
      </c>
      <c r="D113" s="108">
        <v>22.78</v>
      </c>
      <c r="E113" s="108">
        <v>6560.64</v>
      </c>
      <c r="F113" s="109" t="s">
        <v>12</v>
      </c>
    </row>
    <row r="114" spans="2:6" ht="12.5">
      <c r="B114" s="34">
        <v>45856.681076388886</v>
      </c>
      <c r="C114" s="107">
        <v>281</v>
      </c>
      <c r="D114" s="108">
        <v>22.78</v>
      </c>
      <c r="E114" s="108">
        <v>6401.18</v>
      </c>
      <c r="F114" s="109" t="s">
        <v>12</v>
      </c>
    </row>
    <row r="115" spans="2:6" ht="12.5">
      <c r="B115" s="34">
        <v>45856.681076388886</v>
      </c>
      <c r="C115" s="107">
        <v>281</v>
      </c>
      <c r="D115" s="108">
        <v>22.78</v>
      </c>
      <c r="E115" s="108">
        <v>6401.18</v>
      </c>
      <c r="F115" s="109" t="s">
        <v>12</v>
      </c>
    </row>
    <row r="116" spans="2:6" ht="12.5">
      <c r="B116" s="34">
        <v>45856.687083333331</v>
      </c>
      <c r="C116" s="107">
        <v>289</v>
      </c>
      <c r="D116" s="108">
        <v>22.74</v>
      </c>
      <c r="E116" s="108">
        <v>6571.86</v>
      </c>
      <c r="F116" s="109" t="s">
        <v>12</v>
      </c>
    </row>
    <row r="117" spans="2:6" ht="12.5">
      <c r="B117" s="34">
        <v>45856.692453703705</v>
      </c>
      <c r="C117" s="107">
        <v>301</v>
      </c>
      <c r="D117" s="108">
        <v>22.72</v>
      </c>
      <c r="E117" s="108">
        <v>6838.7199999999993</v>
      </c>
      <c r="F117" s="109" t="s">
        <v>12</v>
      </c>
    </row>
    <row r="118" spans="2:6" ht="12.5">
      <c r="B118" s="34">
        <v>45856.692453703705</v>
      </c>
      <c r="C118" s="107">
        <v>302</v>
      </c>
      <c r="D118" s="108">
        <v>22.72</v>
      </c>
      <c r="E118" s="108">
        <v>6861.44</v>
      </c>
      <c r="F118" s="109" t="s">
        <v>12</v>
      </c>
    </row>
    <row r="119" spans="2:6" ht="12.5">
      <c r="B119" s="34">
        <v>45856.701620370368</v>
      </c>
      <c r="C119" s="107">
        <v>330</v>
      </c>
      <c r="D119" s="108">
        <v>22.78</v>
      </c>
      <c r="E119" s="108">
        <v>7517.4000000000005</v>
      </c>
      <c r="F119" s="109" t="s">
        <v>12</v>
      </c>
    </row>
    <row r="120" spans="2:6" ht="12.5">
      <c r="B120" s="34">
        <v>45856.701620370368</v>
      </c>
      <c r="C120" s="107">
        <v>272</v>
      </c>
      <c r="D120" s="108">
        <v>22.78</v>
      </c>
      <c r="E120" s="108">
        <v>6196.16</v>
      </c>
      <c r="F120" s="109" t="s">
        <v>12</v>
      </c>
    </row>
    <row r="121" spans="2:6" ht="12.5">
      <c r="B121" s="34">
        <v>45856.701620370368</v>
      </c>
      <c r="C121" s="107">
        <v>563</v>
      </c>
      <c r="D121" s="108">
        <v>22.78</v>
      </c>
      <c r="E121" s="108">
        <v>12825.140000000001</v>
      </c>
      <c r="F121" s="109" t="s">
        <v>12</v>
      </c>
    </row>
    <row r="122" spans="2:6" ht="12.5">
      <c r="B122" s="34">
        <v>45856.70684027778</v>
      </c>
      <c r="C122" s="107">
        <v>274</v>
      </c>
      <c r="D122" s="108">
        <v>22.76</v>
      </c>
      <c r="E122" s="108">
        <v>6236.2400000000007</v>
      </c>
      <c r="F122" s="109" t="s">
        <v>12</v>
      </c>
    </row>
    <row r="123" spans="2:6" ht="12.5">
      <c r="B123" s="34">
        <v>45856.70752314815</v>
      </c>
      <c r="C123" s="107">
        <v>297</v>
      </c>
      <c r="D123" s="108">
        <v>22.74</v>
      </c>
      <c r="E123" s="108">
        <v>6753.78</v>
      </c>
      <c r="F123" s="109" t="s">
        <v>12</v>
      </c>
    </row>
    <row r="124" spans="2:6" ht="12.5">
      <c r="B124" s="34">
        <v>45856.716111111113</v>
      </c>
      <c r="C124" s="107">
        <v>274</v>
      </c>
      <c r="D124" s="108">
        <v>22.72</v>
      </c>
      <c r="E124" s="108">
        <v>6225.28</v>
      </c>
      <c r="F124" s="109" t="s">
        <v>12</v>
      </c>
    </row>
    <row r="125" spans="2:6" ht="12.5">
      <c r="B125" s="34">
        <v>45856.716111111113</v>
      </c>
      <c r="C125" s="107">
        <v>281</v>
      </c>
      <c r="D125" s="108">
        <v>22.72</v>
      </c>
      <c r="E125" s="108">
        <v>6384.32</v>
      </c>
      <c r="F125" s="109" t="s">
        <v>12</v>
      </c>
    </row>
    <row r="126" spans="2:6" ht="12.5">
      <c r="B126" s="34">
        <v>45856.716111111113</v>
      </c>
      <c r="C126" s="107">
        <v>283</v>
      </c>
      <c r="D126" s="108">
        <v>22.72</v>
      </c>
      <c r="E126" s="108">
        <v>6429.7599999999993</v>
      </c>
      <c r="F126" s="109" t="s">
        <v>12</v>
      </c>
    </row>
    <row r="127" spans="2:6" ht="12.5">
      <c r="B127" s="34">
        <v>45856.721875000003</v>
      </c>
      <c r="C127" s="107">
        <v>85</v>
      </c>
      <c r="D127" s="108">
        <v>22.72</v>
      </c>
      <c r="E127" s="108">
        <v>1931.1999999999998</v>
      </c>
      <c r="F127" s="109" t="s">
        <v>12</v>
      </c>
    </row>
    <row r="128" spans="2:6" ht="12.5">
      <c r="B128" s="34">
        <v>45856.721875000003</v>
      </c>
      <c r="C128" s="107">
        <v>78</v>
      </c>
      <c r="D128" s="108">
        <v>22.72</v>
      </c>
      <c r="E128" s="108">
        <v>1772.1599999999999</v>
      </c>
      <c r="F128" s="109" t="s">
        <v>12</v>
      </c>
    </row>
    <row r="129" spans="2:6" ht="12.5">
      <c r="B129" s="34">
        <v>45856.721875000003</v>
      </c>
      <c r="C129" s="107">
        <v>2</v>
      </c>
      <c r="D129" s="108">
        <v>22.72</v>
      </c>
      <c r="E129" s="108">
        <v>45.44</v>
      </c>
      <c r="F129" s="109" t="s">
        <v>12</v>
      </c>
    </row>
    <row r="130" spans="2:6" ht="12.5">
      <c r="B130" s="34">
        <v>45856.721875000003</v>
      </c>
      <c r="C130" s="107">
        <v>165</v>
      </c>
      <c r="D130" s="108">
        <v>22.72</v>
      </c>
      <c r="E130" s="108">
        <v>3748.7999999999997</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1A0509-A77C-46FC-A7E0-ADA0E4195CCF}">
  <ds:schemaRefs>
    <ds:schemaRef ds:uri="http://schemas.openxmlformats.org/package/2006/metadata/core-properties"/>
    <ds:schemaRef ds:uri="http://purl.org/dc/elements/1.1/"/>
    <ds:schemaRef ds:uri="b4952eb3-be4e-4adb-aa9e-c68ae90a0616"/>
    <ds:schemaRef ds:uri="http://schemas.microsoft.com/office/infopath/2007/PartnerControls"/>
    <ds:schemaRef ds:uri="http://purl.org/dc/terms/"/>
    <ds:schemaRef ds:uri="http://schemas.microsoft.com/office/2006/documentManagement/types"/>
    <ds:schemaRef ds:uri="f10a4026-63bd-4a52-9bfe-9924ce6f6270"/>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3DBD0A-7B2F-4D4B-A495-D600CEF7A7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69</vt:i4>
      </vt:variant>
    </vt:vector>
  </HeadingPairs>
  <TitlesOfParts>
    <vt:vector size="69" baseType="lpstr">
      <vt:lpstr>SBM Offshore - Share Repurchase</vt:lpstr>
      <vt:lpstr>Last Five Trading Days Summary</vt:lpstr>
      <vt:lpstr>Weekly Summary</vt:lpstr>
      <vt:lpstr>17-Apr-2025 (6)</vt:lpstr>
      <vt:lpstr>17-Apr-2025 (5)</vt:lpstr>
      <vt:lpstr>23-Jul-2025  </vt:lpstr>
      <vt:lpstr>22-Jul-2025 </vt:lpstr>
      <vt:lpstr>21-Jul-2025 </vt:lpstr>
      <vt:lpstr>18-Jul-2025 </vt:lpstr>
      <vt:lpstr>17-Jul-2025 </vt:lpstr>
      <vt:lpstr>16-Jul-2025 </vt:lpstr>
      <vt:lpstr>15-Jul-2025</vt:lpstr>
      <vt:lpstr>14-Jul-2025 </vt:lpstr>
      <vt:lpstr>11-Jul-2025 </vt:lpstr>
      <vt:lpstr>10-Jul-2025 </vt:lpstr>
      <vt:lpstr>9-Jul-2025</vt:lpstr>
      <vt:lpstr>8-Jul-2025</vt:lpstr>
      <vt:lpstr>7-Jul-2025</vt:lpstr>
      <vt:lpstr>4-Jul-2025</vt:lpstr>
      <vt:lpstr>3-Jul-2025</vt:lpstr>
      <vt:lpstr>2-Jul-2025</vt:lpstr>
      <vt:lpstr>1-Jul-2025 </vt:lpstr>
      <vt:lpstr>30-Jun-2025 </vt:lpstr>
      <vt:lpstr>27-Jun-2025 </vt:lpstr>
      <vt:lpstr>26-Jun-2025  </vt:lpstr>
      <vt:lpstr>25-Jun-2025 </vt:lpstr>
      <vt:lpstr>24-Jun-2025</vt:lpstr>
      <vt:lpstr>23-Jun-2025 </vt:lpstr>
      <vt:lpstr>20-Jun-2025 </vt:lpstr>
      <vt:lpstr>19-Jun-2025 </vt:lpstr>
      <vt:lpstr>18-Jun-2025</vt:lpstr>
      <vt:lpstr>17-Jun-2025 </vt:lpstr>
      <vt:lpstr>16-Jun-2025   </vt:lpstr>
      <vt:lpstr>13-Jun-2025  </vt:lpstr>
      <vt:lpstr>12-Jun-2025  </vt:lpstr>
      <vt:lpstr>11-Jun-2025 </vt:lpstr>
      <vt:lpstr>10-Jun-2025 </vt:lpstr>
      <vt:lpstr>9-Jun-2025 </vt:lpstr>
      <vt:lpstr>6-Jun-2025 </vt:lpstr>
      <vt:lpstr>5-Jun-2025</vt:lpstr>
      <vt:lpstr>4-Jun-2025</vt:lpstr>
      <vt:lpstr>3-Jun-2025</vt:lpstr>
      <vt:lpstr>2-Jun-2025 </vt:lpstr>
      <vt:lpstr>30-May-2025</vt:lpstr>
      <vt:lpstr>29-May-2025 </vt:lpstr>
      <vt:lpstr>28-May-2025</vt:lpstr>
      <vt:lpstr>27-May-2025 </vt:lpstr>
      <vt:lpstr>26-May-2025 </vt:lpstr>
      <vt:lpstr>23-May-2025 </vt:lpstr>
      <vt:lpstr>22-May-2025</vt:lpstr>
      <vt:lpstr>21-May-2025 </vt:lpstr>
      <vt:lpstr>20-May-2025 </vt:lpstr>
      <vt:lpstr>19-May-2025 </vt:lpstr>
      <vt:lpstr>16-May-2025 </vt:lpstr>
      <vt:lpstr>15-May-2025 </vt:lpstr>
      <vt:lpstr>14-May-2025</vt:lpstr>
      <vt:lpstr>13-May-2025 </vt:lpstr>
      <vt:lpstr>12-May-2025 </vt:lpstr>
      <vt:lpstr>9-May-2025 </vt:lpstr>
      <vt:lpstr>8-May-2025 </vt:lpstr>
      <vt:lpstr>7-May-2025</vt:lpstr>
      <vt:lpstr>6-May-2025</vt:lpstr>
      <vt:lpstr>5-May-2025 </vt:lpstr>
      <vt:lpstr>2-May-2025 </vt:lpstr>
      <vt:lpstr>30-Apr-2025</vt:lpstr>
      <vt:lpstr>29-Apr-2025 </vt:lpstr>
      <vt:lpstr>28-Apr-2025 </vt:lpstr>
      <vt:lpstr>25-Apr-2025</vt:lpstr>
      <vt:lpstr>24-Apr-2025</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Alby défossé, Charles</cp:lastModifiedBy>
  <cp:lastPrinted>2011-07-21T10:41:29Z</cp:lastPrinted>
  <dcterms:created xsi:type="dcterms:W3CDTF">2011-07-21T09:27:54Z</dcterms:created>
  <dcterms:modified xsi:type="dcterms:W3CDTF">2025-07-23T16:19:42Z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