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882" documentId="8_{F657F9A2-DEB8-42B2-AD75-D33D6D79CE89}" xr6:coauthVersionLast="47" xr6:coauthVersionMax="47" xr10:uidLastSave="{B34ABB95-D6AF-4F68-87BB-AE5A03AC51C1}"/>
  <bookViews>
    <workbookView xWindow="-120" yWindow="-1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2-Jul-2025" sheetId="484" r:id="rId6"/>
    <sheet name="1-Jul-2025 " sheetId="483" r:id="rId7"/>
    <sheet name="30-Jun-2025 " sheetId="482" r:id="rId8"/>
    <sheet name="27-Jun-2025 " sheetId="481" r:id="rId9"/>
    <sheet name="26-Jun-2025  " sheetId="480" r:id="rId10"/>
    <sheet name="25-Jun-2025 " sheetId="479" r:id="rId11"/>
    <sheet name="24-Jun-2025" sheetId="478" r:id="rId12"/>
    <sheet name="23-Jun-2025 " sheetId="477" r:id="rId13"/>
    <sheet name="20-Jun-2025 " sheetId="476" r:id="rId14"/>
    <sheet name="19-Jun-2025 " sheetId="475" r:id="rId15"/>
    <sheet name="18-Jun-2025" sheetId="474" r:id="rId16"/>
    <sheet name="17-Jun-2025 " sheetId="473" r:id="rId17"/>
    <sheet name="16-Jun-2025   " sheetId="472" r:id="rId18"/>
    <sheet name="13-Jun-2025  " sheetId="471" r:id="rId19"/>
    <sheet name="12-Jun-2025  " sheetId="470" r:id="rId20"/>
    <sheet name="11-Jun-2025 " sheetId="469" r:id="rId21"/>
    <sheet name="10-Jun-2025 " sheetId="468" r:id="rId22"/>
    <sheet name="9-Jun-2025 " sheetId="467" r:id="rId23"/>
    <sheet name="6-Jun-2025 " sheetId="466" r:id="rId24"/>
    <sheet name="5-Jun-2025" sheetId="465" r:id="rId25"/>
    <sheet name="4-Jun-2025" sheetId="464" r:id="rId26"/>
    <sheet name="3-Jun-2025" sheetId="463" r:id="rId27"/>
    <sheet name="2-Jun-2025 " sheetId="462" r:id="rId28"/>
    <sheet name="30-May-2025" sheetId="461" r:id="rId29"/>
    <sheet name="29-May-2025 " sheetId="460" r:id="rId30"/>
    <sheet name="28-May-2025" sheetId="459" r:id="rId31"/>
    <sheet name="27-May-2025 " sheetId="458" r:id="rId32"/>
    <sheet name="26-May-2025 " sheetId="457" r:id="rId33"/>
    <sheet name="23-May-2025 " sheetId="456" r:id="rId34"/>
    <sheet name="22-May-2025" sheetId="455" r:id="rId35"/>
    <sheet name="21-May-2025 " sheetId="454" r:id="rId36"/>
    <sheet name="20-May-2025 " sheetId="453" r:id="rId37"/>
    <sheet name="19-May-2025 " sheetId="451" r:id="rId38"/>
    <sheet name="16-May-2025 " sheetId="452" r:id="rId39"/>
    <sheet name="15-May-2025 " sheetId="450" r:id="rId40"/>
    <sheet name="14-May-2025" sheetId="449" r:id="rId41"/>
    <sheet name="13-May-2025 " sheetId="448" r:id="rId42"/>
    <sheet name="12-May-2025 " sheetId="447" r:id="rId43"/>
    <sheet name="9-May-2025 " sheetId="446" r:id="rId44"/>
    <sheet name="8-May-2025 " sheetId="445" r:id="rId45"/>
    <sheet name="7-May-2025" sheetId="444" r:id="rId46"/>
    <sheet name="6-May-2025" sheetId="443" r:id="rId47"/>
    <sheet name="5-May-2025 " sheetId="442" r:id="rId48"/>
    <sheet name="2-May-2025 " sheetId="441" r:id="rId49"/>
    <sheet name="30-Apr-2025" sheetId="440" r:id="rId50"/>
    <sheet name="29-Apr-2025 " sheetId="439" r:id="rId51"/>
    <sheet name="28-Apr-2025 " sheetId="438" r:id="rId52"/>
    <sheet name="25-Apr-2025" sheetId="437" r:id="rId53"/>
    <sheet name="24-Apr-2025" sheetId="434" r:id="rId54"/>
  </sheets>
  <definedNames>
    <definedName name="_xlnm._FilterDatabase" localSheetId="21" hidden="1">'10-Jun-2025 '!$B$19:$F$146</definedName>
    <definedName name="_xlnm._FilterDatabase" localSheetId="20" hidden="1">'11-Jun-2025 '!$B$19:$F$146</definedName>
    <definedName name="_xlnm._FilterDatabase" localSheetId="19" hidden="1">'12-Jun-2025  '!$B$19:$F$146</definedName>
    <definedName name="_xlnm._FilterDatabase" localSheetId="42" hidden="1">'12-May-2025 '!$B$19:$F$146</definedName>
    <definedName name="_xlnm._FilterDatabase" localSheetId="18" hidden="1">'13-Jun-2025  '!$B$19:$F$146</definedName>
    <definedName name="_xlnm._FilterDatabase" localSheetId="41" hidden="1">'13-May-2025 '!$B$19:$F$146</definedName>
    <definedName name="_xlnm._FilterDatabase" localSheetId="40" hidden="1">'14-May-2025'!$B$19:$F$146</definedName>
    <definedName name="_xlnm._FilterDatabase" localSheetId="39" hidden="1">'15-May-2025 '!$B$19:$F$146</definedName>
    <definedName name="_xlnm._FilterDatabase" localSheetId="17" hidden="1">'16-Jun-2025   '!$B$19:$F$146</definedName>
    <definedName name="_xlnm._FilterDatabase" localSheetId="38" hidden="1">'16-May-2025 '!$B$19:$F$146</definedName>
    <definedName name="_xlnm._FilterDatabase" localSheetId="4" hidden="1">'17-Apr-2025 (5)'!$B$19:$F$146</definedName>
    <definedName name="_xlnm._FilterDatabase" localSheetId="3" hidden="1">'17-Apr-2025 (6)'!$B$19:$F$146</definedName>
    <definedName name="_xlnm._FilterDatabase" localSheetId="16" hidden="1">'17-Jun-2025 '!$B$19:$F$146</definedName>
    <definedName name="_xlnm._FilterDatabase" localSheetId="15" hidden="1">'18-Jun-2025'!$B$19:$F$146</definedName>
    <definedName name="_xlnm._FilterDatabase" localSheetId="14" hidden="1">'19-Jun-2025 '!$B$19:$F$146</definedName>
    <definedName name="_xlnm._FilterDatabase" localSheetId="37" hidden="1">'19-May-2025 '!$B$19:$F$146</definedName>
    <definedName name="_xlnm._FilterDatabase" localSheetId="6" hidden="1">'1-Jul-2025 '!$B$19:$F$146</definedName>
    <definedName name="_xlnm._FilterDatabase" localSheetId="13" hidden="1">'20-Jun-2025 '!$B$19:$F$146</definedName>
    <definedName name="_xlnm._FilterDatabase" localSheetId="36" hidden="1">'20-May-2025 '!$B$19:$F$146</definedName>
    <definedName name="_xlnm._FilterDatabase" localSheetId="35" hidden="1">'21-May-2025 '!$B$19:$F$146</definedName>
    <definedName name="_xlnm._FilterDatabase" localSheetId="34" hidden="1">'22-May-2025'!$B$19:$F$146</definedName>
    <definedName name="_xlnm._FilterDatabase" localSheetId="12" hidden="1">'23-Jun-2025 '!$B$19:$F$146</definedName>
    <definedName name="_xlnm._FilterDatabase" localSheetId="33" hidden="1">'23-May-2025 '!$B$19:$F$146</definedName>
    <definedName name="_xlnm._FilterDatabase" localSheetId="53" hidden="1">'24-Apr-2025'!$B$19:$F$146</definedName>
    <definedName name="_xlnm._FilterDatabase" localSheetId="11" hidden="1">'24-Jun-2025'!$B$19:$F$146</definedName>
    <definedName name="_xlnm._FilterDatabase" localSheetId="52" hidden="1">'25-Apr-2025'!$B$19:$F$146</definedName>
    <definedName name="_xlnm._FilterDatabase" localSheetId="10" hidden="1">'25-Jun-2025 '!$B$19:$F$146</definedName>
    <definedName name="_xlnm._FilterDatabase" localSheetId="9" hidden="1">'26-Jun-2025  '!$B$19:$F$146</definedName>
    <definedName name="_xlnm._FilterDatabase" localSheetId="32" hidden="1">'26-May-2025 '!$B$19:$F$146</definedName>
    <definedName name="_xlnm._FilterDatabase" localSheetId="8" hidden="1">'27-Jun-2025 '!$B$19:$F$146</definedName>
    <definedName name="_xlnm._FilterDatabase" localSheetId="31" hidden="1">'27-May-2025 '!$B$19:$F$146</definedName>
    <definedName name="_xlnm._FilterDatabase" localSheetId="51" hidden="1">'28-Apr-2025 '!$B$19:$F$146</definedName>
    <definedName name="_xlnm._FilterDatabase" localSheetId="30" hidden="1">'28-May-2025'!$B$19:$F$146</definedName>
    <definedName name="_xlnm._FilterDatabase" localSheetId="50" hidden="1">'29-Apr-2025 '!$B$19:$F$146</definedName>
    <definedName name="_xlnm._FilterDatabase" localSheetId="29" hidden="1">'29-May-2025 '!$B$19:$F$146</definedName>
    <definedName name="_xlnm._FilterDatabase" localSheetId="5" hidden="1">'2-Jul-2025'!$B$19:$F$146</definedName>
    <definedName name="_xlnm._FilterDatabase" localSheetId="27" hidden="1">'2-Jun-2025 '!$B$19:$F$146</definedName>
    <definedName name="_xlnm._FilterDatabase" localSheetId="48" hidden="1">'2-May-2025 '!$B$19:$F$146</definedName>
    <definedName name="_xlnm._FilterDatabase" localSheetId="49" hidden="1">'30-Apr-2025'!$B$19:$F$146</definedName>
    <definedName name="_xlnm._FilterDatabase" localSheetId="7" hidden="1">'30-Jun-2025 '!$B$19:$F$146</definedName>
    <definedName name="_xlnm._FilterDatabase" localSheetId="28" hidden="1">'30-May-2025'!$B$19:$F$146</definedName>
    <definedName name="_xlnm._FilterDatabase" localSheetId="26" hidden="1">'3-Jun-2025'!$B$19:$F$146</definedName>
    <definedName name="_xlnm._FilterDatabase" localSheetId="25" hidden="1">'4-Jun-2025'!$B$19:$F$146</definedName>
    <definedName name="_xlnm._FilterDatabase" localSheetId="24" hidden="1">'5-Jun-2025'!$B$19:$F$146</definedName>
    <definedName name="_xlnm._FilterDatabase" localSheetId="47" hidden="1">'5-May-2025 '!$B$19:$F$146</definedName>
    <definedName name="_xlnm._FilterDatabase" localSheetId="23" hidden="1">'6-Jun-2025 '!$B$19:$F$146</definedName>
    <definedName name="_xlnm._FilterDatabase" localSheetId="46" hidden="1">'6-May-2025'!$B$19:$F$146</definedName>
    <definedName name="_xlnm._FilterDatabase" localSheetId="45" hidden="1">'7-May-2025'!$B$19:$F$146</definedName>
    <definedName name="_xlnm._FilterDatabase" localSheetId="44" hidden="1">'8-May-2025 '!$B$19:$F$146</definedName>
    <definedName name="_xlnm._FilterDatabase" localSheetId="22" hidden="1">'9-Jun-2025 '!$B$19:$F$146</definedName>
    <definedName name="_xlnm._FilterDatabase" localSheetId="43"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33" l="1"/>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483" l="1"/>
  <c r="D15" i="482"/>
  <c r="C16" i="481"/>
  <c r="E17" i="481"/>
  <c r="C17" i="481"/>
  <c r="E15" i="481"/>
  <c r="C15" i="481"/>
  <c r="D15" i="481" s="1"/>
  <c r="E16" i="481"/>
  <c r="C15" i="480"/>
  <c r="C17" i="480"/>
  <c r="E15" i="480"/>
  <c r="E16" i="480"/>
  <c r="E17" i="480"/>
  <c r="D15" i="480" l="1"/>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D21" i="30" l="1"/>
  <c r="E21" i="30"/>
  <c r="P21" i="30"/>
  <c r="I21" i="30"/>
  <c r="H21" i="30"/>
  <c r="G21" i="30"/>
  <c r="C21" i="30"/>
  <c r="M21" i="30"/>
  <c r="Q21" i="30"/>
  <c r="L21" i="30"/>
  <c r="K21" i="30"/>
  <c r="O21" i="30"/>
  <c r="B50" i="33"/>
  <c r="O23" i="30" s="1"/>
  <c r="B53" i="33"/>
  <c r="B54" i="33" s="1"/>
  <c r="B55" i="33" s="1"/>
  <c r="B56" i="33" s="1"/>
  <c r="B59" i="33" s="1"/>
  <c r="E8" i="29"/>
  <c r="I23" i="30" l="1"/>
  <c r="M24" i="30"/>
  <c r="M25" i="30"/>
  <c r="O25" i="30"/>
  <c r="Q24" i="30"/>
  <c r="O24" i="30"/>
  <c r="H22" i="30"/>
  <c r="L22" i="30"/>
  <c r="M23" i="30"/>
  <c r="L23" i="30"/>
  <c r="M22" i="30"/>
  <c r="Q25" i="30"/>
  <c r="Q22" i="30"/>
  <c r="P22" i="30"/>
  <c r="O22" i="30"/>
  <c r="L25" i="30"/>
  <c r="I22" i="30"/>
  <c r="E23" i="30"/>
  <c r="P25" i="30"/>
  <c r="G22" i="30"/>
  <c r="K23" i="30"/>
  <c r="K24" i="30"/>
  <c r="K25" i="30"/>
  <c r="E22" i="30"/>
  <c r="Q23" i="30"/>
  <c r="C23" i="30"/>
  <c r="D23" i="30"/>
  <c r="K22" i="30"/>
  <c r="P23" i="30"/>
  <c r="C22" i="30"/>
  <c r="P24" i="30"/>
  <c r="B57" i="33"/>
  <c r="B60" i="33"/>
  <c r="B61" i="33" s="1"/>
  <c r="B62" i="33" s="1"/>
  <c r="B63" i="33" s="1"/>
  <c r="B66" i="33" s="1"/>
  <c r="G24" i="30"/>
  <c r="I24" i="30"/>
  <c r="G23" i="30"/>
  <c r="H23" i="30"/>
  <c r="H24" i="30"/>
  <c r="B64" i="33" l="1"/>
  <c r="B67" i="33"/>
  <c r="B68" i="33" s="1"/>
  <c r="B69" i="33" s="1"/>
  <c r="B70" i="33" s="1"/>
  <c r="B73" i="33" s="1"/>
  <c r="D24" i="30"/>
  <c r="C24" i="30"/>
  <c r="M26" i="30"/>
  <c r="E24" i="30"/>
  <c r="G25" i="30"/>
  <c r="G26" i="30" s="1"/>
  <c r="D25" i="30"/>
  <c r="Q26" i="30"/>
  <c r="C25" i="30"/>
  <c r="E25" i="30"/>
  <c r="H25" i="30"/>
  <c r="I25" i="30"/>
  <c r="I26" i="30" s="1"/>
  <c r="K26" i="30"/>
  <c r="B71" i="33" l="1"/>
  <c r="B74" i="33"/>
  <c r="B75" i="33" s="1"/>
  <c r="B76" i="33" s="1"/>
  <c r="B77" i="33" s="1"/>
  <c r="B80" i="33" s="1"/>
  <c r="H26" i="30"/>
  <c r="E26" i="30"/>
  <c r="C26" i="30"/>
  <c r="B78" i="33" l="1"/>
  <c r="B81" i="33"/>
  <c r="B82" i="33" s="1"/>
  <c r="B83" i="33" s="1"/>
  <c r="B84" i="33" s="1"/>
  <c r="B87" i="33" s="1"/>
  <c r="D26" i="30"/>
  <c r="B85" i="33" l="1"/>
  <c r="B88" i="33"/>
  <c r="B89" i="33" s="1"/>
  <c r="B90" i="33" s="1"/>
  <c r="B91" i="33" s="1"/>
  <c r="B94" i="33" s="1"/>
  <c r="B92" i="33" l="1"/>
  <c r="B95" i="33"/>
  <c r="B96" i="33" s="1"/>
  <c r="B97" i="33" s="1"/>
  <c r="B98" i="33" s="1"/>
  <c r="B101" i="33" s="1"/>
  <c r="B99" i="33" l="1"/>
  <c r="B102" i="33"/>
  <c r="B103" i="33" s="1"/>
  <c r="B104" i="33" s="1"/>
  <c r="B105" i="33" s="1"/>
  <c r="B108" i="33" s="1"/>
  <c r="B106" i="33" l="1"/>
  <c r="B109" i="33"/>
  <c r="B110" i="33" s="1"/>
  <c r="B111" i="33" s="1"/>
  <c r="B112" i="33" s="1"/>
  <c r="B115" i="33" s="1"/>
  <c r="B113" i="33" l="1"/>
  <c r="B116" i="33"/>
  <c r="B117" i="33" s="1"/>
  <c r="B118" i="33" s="1"/>
  <c r="B119" i="33" s="1"/>
  <c r="B122" i="33" s="1"/>
  <c r="B120" i="33" l="1"/>
  <c r="B123" i="33"/>
  <c r="B124" i="33" s="1"/>
  <c r="B125" i="33" s="1"/>
  <c r="B126" i="33" s="1"/>
  <c r="B129" i="33" s="1"/>
  <c r="B127" i="33" l="1"/>
  <c r="B130" i="33"/>
  <c r="B131" i="33" s="1"/>
  <c r="B132" i="33" s="1"/>
  <c r="B133" i="33" s="1"/>
  <c r="B136" i="33" s="1"/>
  <c r="B134" i="33" l="1"/>
  <c r="B137" i="33"/>
  <c r="B138" i="33" s="1"/>
  <c r="B139" i="33" s="1"/>
  <c r="B140" i="33" s="1"/>
  <c r="B143" i="33" s="1"/>
  <c r="B141" i="33" l="1"/>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<sst xmlns="http://schemas.openxmlformats.org/spreadsheetml/2006/main" count="7979" uniqueCount="31">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</sst>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173" fontId="50" fillId="3" borderId="15" xfId="0" applyNumberFormat="1" applyFont="1" applyFill="1" applyBorder="1" applyAlignment="1">
      <alignment horizontal="right" vertic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23">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topLeftCell="A44" zoomScale="130" zoomScaleNormal="130" workbookViewId="0">
      <selection activeCell="B239" sqref="B239"/>
    </sheetView>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1569880</v>
      </c>
      <c r="F8" s="16"/>
    </row>
    <row r="9" spans="2:6">
      <c r="B9" s="19" t="s">
        <v>0</v>
      </c>
      <c r="C9" s="20"/>
      <c r="D9" s="20"/>
      <c r="E9" s="7">
        <f>E239</f>
        <v>31696211.463500001</v>
      </c>
      <c r="F9" s="16"/>
    </row>
    <row r="10" spans="2:6">
      <c r="B10" s="19" t="s">
        <v>7</v>
      </c>
      <c r="C10" s="17"/>
      <c r="D10" s="17"/>
      <c r="E10" s="7">
        <f>D239</f>
        <v>20.190212922962264</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0.22449487706618318</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hidden="1">
      <c r="B67" s="111">
        <v>45841</v>
      </c>
      <c r="C67" s="112"/>
      <c r="D67" s="113"/>
      <c r="E67" s="114"/>
    </row>
    <row r="68" spans="2:5" hidden="1">
      <c r="B68" s="27">
        <v>45842</v>
      </c>
      <c r="C68" s="43"/>
      <c r="D68" s="40"/>
      <c r="E68" s="41"/>
    </row>
    <row r="69" spans="2:5" hidden="1">
      <c r="B69" s="27">
        <v>45845</v>
      </c>
      <c r="C69" s="43"/>
      <c r="D69" s="40"/>
      <c r="E69" s="41"/>
    </row>
    <row r="70" spans="2:5" hidden="1">
      <c r="B70" s="27">
        <v>45846</v>
      </c>
      <c r="C70" s="43"/>
      <c r="D70" s="40"/>
      <c r="E70" s="41"/>
    </row>
    <row r="71" spans="2:5" hidden="1">
      <c r="B71" s="45">
        <v>45847</v>
      </c>
      <c r="C71" s="49"/>
      <c r="D71" s="50"/>
      <c r="E71" s="51"/>
    </row>
    <row r="72" spans="2:5" hidden="1">
      <c r="B72" s="111">
        <v>45848</v>
      </c>
      <c r="C72" s="112"/>
      <c r="D72" s="113"/>
      <c r="E72" s="114"/>
    </row>
    <row r="73" spans="2:5" hidden="1">
      <c r="B73" s="27">
        <v>45849</v>
      </c>
      <c r="C73" s="43"/>
      <c r="D73" s="40"/>
      <c r="E73" s="41"/>
    </row>
    <row r="74" spans="2:5" hidden="1">
      <c r="B74" s="27">
        <v>45852</v>
      </c>
      <c r="C74" s="43"/>
      <c r="D74" s="40"/>
      <c r="E74" s="41"/>
    </row>
    <row r="75" spans="2:5" hidden="1">
      <c r="B75" s="27">
        <v>45853</v>
      </c>
      <c r="C75" s="43"/>
      <c r="D75" s="40"/>
      <c r="E75" s="41"/>
    </row>
    <row r="76" spans="2:5" hidden="1">
      <c r="B76" s="45">
        <v>45854</v>
      </c>
      <c r="C76" s="49"/>
      <c r="D76" s="50"/>
      <c r="E76" s="51"/>
    </row>
    <row r="77" spans="2:5" hidden="1">
      <c r="B77" s="111">
        <v>45855</v>
      </c>
      <c r="C77" s="112"/>
      <c r="D77" s="113"/>
      <c r="E77" s="114"/>
    </row>
    <row r="78" spans="2:5" hidden="1">
      <c r="B78" s="27">
        <v>45856</v>
      </c>
      <c r="C78" s="43"/>
      <c r="D78" s="40"/>
      <c r="E78" s="41"/>
    </row>
    <row r="79" spans="2:5" hidden="1">
      <c r="B79" s="27">
        <v>45859</v>
      </c>
      <c r="C79" s="43"/>
      <c r="D79" s="40"/>
      <c r="E79" s="41"/>
    </row>
    <row r="80" spans="2:5" hidden="1">
      <c r="B80" s="27">
        <v>45860</v>
      </c>
      <c r="C80" s="43"/>
      <c r="D80" s="40"/>
      <c r="E80" s="41"/>
    </row>
    <row r="81" spans="2:5" hidden="1">
      <c r="B81" s="45">
        <v>45861</v>
      </c>
      <c r="C81" s="49"/>
      <c r="D81" s="50"/>
      <c r="E81" s="51"/>
    </row>
    <row r="82" spans="2:5" hidden="1">
      <c r="B82" s="111">
        <v>45862</v>
      </c>
      <c r="C82" s="112"/>
      <c r="D82" s="113"/>
      <c r="E82" s="114"/>
    </row>
    <row r="83" spans="2:5" hidden="1">
      <c r="B83" s="27">
        <v>45863</v>
      </c>
      <c r="C83" s="43"/>
      <c r="D83" s="40"/>
      <c r="E83" s="41"/>
    </row>
    <row r="84" spans="2:5" hidden="1">
      <c r="B84" s="27">
        <v>45866</v>
      </c>
      <c r="C84" s="43"/>
      <c r="D84" s="40"/>
      <c r="E84" s="41"/>
    </row>
    <row r="85" spans="2:5" hidden="1">
      <c r="B85" s="27">
        <v>45867</v>
      </c>
      <c r="C85" s="43"/>
      <c r="D85" s="40"/>
      <c r="E85" s="41"/>
    </row>
    <row r="86" spans="2:5" hidden="1">
      <c r="B86" s="45">
        <v>45868</v>
      </c>
      <c r="C86" s="49"/>
      <c r="D86" s="50"/>
      <c r="E86" s="51"/>
    </row>
    <row r="87" spans="2:5" hidden="1">
      <c r="B87" s="111">
        <v>45869</v>
      </c>
      <c r="C87" s="112"/>
      <c r="D87" s="113"/>
      <c r="E87" s="114"/>
    </row>
    <row r="88" spans="2:5" hidden="1">
      <c r="B88" s="27">
        <v>45870</v>
      </c>
      <c r="C88" s="43"/>
      <c r="D88" s="40"/>
      <c r="E88" s="41"/>
    </row>
    <row r="89" spans="2:5" hidden="1">
      <c r="B89" s="27">
        <v>45873</v>
      </c>
      <c r="C89" s="43"/>
      <c r="D89" s="40"/>
      <c r="E89" s="41"/>
    </row>
    <row r="90" spans="2:5" hidden="1">
      <c r="B90" s="27">
        <v>45874</v>
      </c>
      <c r="C90" s="43"/>
      <c r="D90" s="40"/>
      <c r="E90" s="41"/>
    </row>
    <row r="91" spans="2:5" hidden="1">
      <c r="B91" s="45">
        <v>45875</v>
      </c>
      <c r="C91" s="49"/>
      <c r="D91" s="50"/>
      <c r="E91" s="51"/>
    </row>
    <row r="92" spans="2:5" hidden="1">
      <c r="B92" s="111">
        <v>45876</v>
      </c>
      <c r="C92" s="112"/>
      <c r="D92" s="113"/>
      <c r="E92" s="114"/>
    </row>
    <row r="93" spans="2:5" hidden="1">
      <c r="B93" s="27">
        <v>45877</v>
      </c>
      <c r="C93" s="43"/>
      <c r="D93" s="40"/>
      <c r="E93" s="41"/>
    </row>
    <row r="94" spans="2:5" hidden="1">
      <c r="B94" s="27">
        <v>45880</v>
      </c>
      <c r="C94" s="43"/>
      <c r="D94" s="40"/>
      <c r="E94" s="41"/>
    </row>
    <row r="95" spans="2:5" hidden="1">
      <c r="B95" s="27">
        <v>45881</v>
      </c>
      <c r="C95" s="43"/>
      <c r="D95" s="40"/>
      <c r="E95" s="41"/>
    </row>
    <row r="96" spans="2:5" hidden="1">
      <c r="B96" s="45">
        <v>45882</v>
      </c>
      <c r="C96" s="49"/>
      <c r="D96" s="50"/>
      <c r="E96" s="51"/>
    </row>
    <row r="97" spans="2:5" hidden="1">
      <c r="B97" s="111">
        <v>45883</v>
      </c>
      <c r="C97" s="112"/>
      <c r="D97" s="113"/>
      <c r="E97" s="114"/>
    </row>
    <row r="98" spans="2:5" hidden="1">
      <c r="B98" s="27">
        <v>45884</v>
      </c>
      <c r="C98" s="43"/>
      <c r="D98" s="40"/>
      <c r="E98" s="41"/>
    </row>
    <row r="99" spans="2:5" hidden="1">
      <c r="B99" s="27">
        <v>45887</v>
      </c>
      <c r="C99" s="43"/>
      <c r="D99" s="40"/>
      <c r="E99" s="41"/>
    </row>
    <row r="100" spans="2:5" hidden="1">
      <c r="B100" s="27">
        <v>45888</v>
      </c>
      <c r="C100" s="43"/>
      <c r="D100" s="40"/>
      <c r="E100" s="41"/>
    </row>
    <row r="101" spans="2:5" hidden="1">
      <c r="B101" s="45">
        <v>45889</v>
      </c>
      <c r="C101" s="49"/>
      <c r="D101" s="50"/>
      <c r="E101" s="51"/>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1569880</v>
      </c>
      <c r="D239" s="37">
        <f>E239/C239</f>
        <v>20.190212922962264</v>
      </c>
      <c r="E239" s="35">
        <f>SUM(E17:E237)</f>
        <v>31696211.463500001</v>
      </c>
    </row>
    <row r="240" spans="2:5" ht="15.75" thickTop="1"/>
  </sheetData>
  <conditionalFormatting sqref="C17:E238">
    <cfRule type="expression" dxfId="122" priority="1">
      <formula>$D17&gt;#REF!</formula>
    </cfRule>
    <cfRule type="expression" dxfId="121"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election activeCell="C21" sqref="C21:E25"/>
    </sheetView>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1569880</v>
      </c>
      <c r="F11" s="5"/>
    </row>
    <row r="12" spans="1:6">
      <c r="B12" s="19" t="s">
        <v>0</v>
      </c>
      <c r="C12" s="20"/>
      <c r="D12" s="20"/>
      <c r="E12" s="44">
        <f>'SBM Offshore - Share Repurchase'!E239</f>
        <v>31696211.463500001</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0.22449487706618318</v>
      </c>
      <c r="F15" s="5"/>
    </row>
    <row r="16" spans="1:6">
      <c r="B16" s="9"/>
      <c r="C16" s="6"/>
      <c r="D16" s="6"/>
      <c r="E16" s="6"/>
    </row>
    <row r="17" spans="2:19">
      <c r="B17" s="9"/>
      <c r="C17" s="6"/>
      <c r="D17" s="6"/>
      <c r="E17" s="6"/>
    </row>
    <row r="18" spans="2:19">
      <c r="B18" s="9" t="s">
        <v>27</v>
      </c>
      <c r="C18" s="6"/>
      <c r="D18" s="6"/>
      <c r="E18" s="6"/>
    </row>
    <row r="19" spans="2:19">
      <c r="B19" s="8"/>
      <c r="C19" s="117" t="s">
        <v>19</v>
      </c>
      <c r="D19" s="118"/>
      <c r="E19" s="119"/>
      <c r="F19" s="5"/>
      <c r="G19" s="117" t="s">
        <v>12</v>
      </c>
      <c r="H19" s="118"/>
      <c r="I19" s="119"/>
      <c r="K19" s="117" t="s">
        <v>22</v>
      </c>
      <c r="L19" s="118"/>
      <c r="M19" s="119"/>
      <c r="O19" s="117" t="s">
        <v>25</v>
      </c>
      <c r="P19" s="118"/>
      <c r="Q19" s="119"/>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45834</v>
      </c>
      <c r="C21" s="96">
        <f>_xlfn.XLOOKUP(B21,'Weekly Summary'!B:B,'Weekly Summary'!C:C,"")</f>
        <v>28788</v>
      </c>
      <c r="D21" s="106">
        <f>_xlfn.XLOOKUP($B21,'Weekly Summary'!$B:$B,'Weekly Summary'!D:D,"")</f>
        <v>22.224499999999999</v>
      </c>
      <c r="E21" s="106">
        <f>_xlfn.XLOOKUP($B21,'Weekly Summary'!$B:$B,'Weekly Summary'!E:E,"")</f>
        <v>639798.90599999996</v>
      </c>
      <c r="F21" s="96"/>
      <c r="G21" s="96">
        <f>_xlfn.XLOOKUP($B21,'Weekly Summary'!$B:$B,'Weekly Summary'!G:G,"",)</f>
        <v>28788</v>
      </c>
      <c r="H21" s="106">
        <f>_xlfn.XLOOKUP($B21,'Weekly Summary'!$B:$B,'Weekly Summary'!H:H,"",)</f>
        <v>22.224499999999999</v>
      </c>
      <c r="I21" s="106">
        <f>_xlfn.XLOOKUP($B21,'Weekly Summary'!$B:$B,'Weekly Summary'!I:I,"",)</f>
        <v>639798.90599999996</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45835</v>
      </c>
      <c r="C22" s="96">
        <f>_xlfn.XLOOKUP(B22,'Weekly Summary'!B:B,'Weekly Summary'!C:C,"")</f>
        <v>30179</v>
      </c>
      <c r="D22" s="106">
        <f>_xlfn.XLOOKUP($B22,'Weekly Summary'!$B:$B,'Weekly Summary'!D:D,"")</f>
        <v>22.348199999999999</v>
      </c>
      <c r="E22" s="106">
        <f>_xlfn.XLOOKUP($B22,'Weekly Summary'!$B:$B,'Weekly Summary'!E:E,"")</f>
        <v>674446.32779999997</v>
      </c>
      <c r="F22" s="96"/>
      <c r="G22" s="96">
        <f>_xlfn.XLOOKUP($B22,'Weekly Summary'!$B:$B,'Weekly Summary'!G:G,"",)</f>
        <v>30179</v>
      </c>
      <c r="H22" s="106">
        <f>_xlfn.XLOOKUP($B22,'Weekly Summary'!$B:$B,'Weekly Summary'!H:H,"",)</f>
        <v>22.348199999999999</v>
      </c>
      <c r="I22" s="106">
        <f>_xlfn.XLOOKUP($B22,'Weekly Summary'!$B:$B,'Weekly Summary'!I:I,"",)</f>
        <v>674446.32779999997</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45838</v>
      </c>
      <c r="C23" s="96">
        <f>_xlfn.XLOOKUP(B23,'Weekly Summary'!B:B,'Weekly Summary'!C:C,"")</f>
        <v>29145</v>
      </c>
      <c r="D23" s="106">
        <f>_xlfn.XLOOKUP($B23,'Weekly Summary'!$B:$B,'Weekly Summary'!D:D,"")</f>
        <v>22.487100000000002</v>
      </c>
      <c r="E23" s="106">
        <f>_xlfn.XLOOKUP($B23,'Weekly Summary'!$B:$B,'Weekly Summary'!E:E,"")</f>
        <v>655386.52950000006</v>
      </c>
      <c r="F23" s="96"/>
      <c r="G23" s="96">
        <f>_xlfn.XLOOKUP($B23,'Weekly Summary'!$B:$B,'Weekly Summary'!G:G,"",)</f>
        <v>29145</v>
      </c>
      <c r="H23" s="106">
        <f>_xlfn.XLOOKUP($B23,'Weekly Summary'!$B:$B,'Weekly Summary'!H:H,"",)</f>
        <v>22.487100000000002</v>
      </c>
      <c r="I23" s="106">
        <f>_xlfn.XLOOKUP($B23,'Weekly Summary'!$B:$B,'Weekly Summary'!I:I,"",)</f>
        <v>655386.52950000006</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45839</v>
      </c>
      <c r="C24" s="96">
        <f>_xlfn.XLOOKUP(B24,'Weekly Summary'!B:B,'Weekly Summary'!C:C,"")</f>
        <v>30856</v>
      </c>
      <c r="D24" s="106">
        <f>_xlfn.XLOOKUP($B24,'Weekly Summary'!$B:$B,'Weekly Summary'!D:D,"")</f>
        <v>22.414999999999999</v>
      </c>
      <c r="E24" s="106">
        <f>_xlfn.XLOOKUP($B24,'Weekly Summary'!$B:$B,'Weekly Summary'!E:E,"")</f>
        <v>691637.24</v>
      </c>
      <c r="F24" s="96"/>
      <c r="G24" s="96">
        <f>_xlfn.XLOOKUP($B24,'Weekly Summary'!$B:$B,'Weekly Summary'!G:G,"",)</f>
        <v>30856</v>
      </c>
      <c r="H24" s="106">
        <f>_xlfn.XLOOKUP($B24,'Weekly Summary'!$B:$B,'Weekly Summary'!H:H,"",)</f>
        <v>22.414999999999999</v>
      </c>
      <c r="I24" s="106">
        <f>_xlfn.XLOOKUP($B24,'Weekly Summary'!$B:$B,'Weekly Summary'!I:I,"",)</f>
        <v>691637.24</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45840</v>
      </c>
      <c r="C25" s="96">
        <f>_xlfn.XLOOKUP(B25,'Weekly Summary'!B:B,'Weekly Summary'!C:C,"")</f>
        <v>28305</v>
      </c>
      <c r="D25" s="106">
        <f>_xlfn.XLOOKUP($B25,'Weekly Summary'!$B:$B,'Weekly Summary'!D:D,"")</f>
        <v>22.551200000000001</v>
      </c>
      <c r="E25" s="106">
        <f>_xlfn.XLOOKUP($B25,'Weekly Summary'!$B:$B,'Weekly Summary'!E:E,"")</f>
        <v>638311.71600000001</v>
      </c>
      <c r="F25" s="96"/>
      <c r="G25" s="96">
        <f>_xlfn.XLOOKUP($B25,'Weekly Summary'!$B:$B,'Weekly Summary'!G:G,"",)</f>
        <v>28305</v>
      </c>
      <c r="H25" s="106">
        <f>_xlfn.XLOOKUP($B25,'Weekly Summary'!$B:$B,'Weekly Summary'!H:H,"",)</f>
        <v>22.551200000000001</v>
      </c>
      <c r="I25" s="106">
        <f>_xlfn.XLOOKUP($B25,'Weekly Summary'!$B:$B,'Weekly Summary'!I:I,"",)</f>
        <v>638311.71600000001</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147273</v>
      </c>
      <c r="D26" s="39">
        <f>E26/C26</f>
        <v>22.404518949841449</v>
      </c>
      <c r="E26" s="46">
        <f>SUM(E21:E25)</f>
        <v>3299580.7193</v>
      </c>
      <c r="G26" s="29">
        <f>SUM(G21:G25)</f>
        <v>147273</v>
      </c>
      <c r="H26" s="39">
        <f>I26/G26</f>
        <v>22.404518949841449</v>
      </c>
      <c r="I26" s="46">
        <f>SUM(I21:I25)</f>
        <v>3299580.7193</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20" priority="33">
      <formula>$D1&gt;#REF!</formula>
    </cfRule>
    <cfRule type="expression" dxfId="119" priority="34">
      <formula>#REF!&gt;#REF!</formula>
    </cfRule>
  </conditionalFormatting>
  <conditionalFormatting sqref="C28:I36">
    <cfRule type="expression" dxfId="118" priority="12">
      <formula>$D28&gt;#REF!</formula>
    </cfRule>
    <cfRule type="expression" dxfId="117" priority="13">
      <formula>#REF!&gt;#REF!</formula>
    </cfRule>
  </conditionalFormatting>
  <conditionalFormatting sqref="C21:Q25">
    <cfRule type="expression" dxfId="116" priority="1">
      <formula>$D21&gt;#REF!</formula>
    </cfRule>
    <cfRule type="expression" dxfId="115" priority="2">
      <formula>#REF!&gt;#REF!</formula>
    </cfRule>
  </conditionalFormatting>
  <conditionalFormatting sqref="E26">
    <cfRule type="expression" dxfId="114" priority="7">
      <formula>$D26&gt;#REF!</formula>
    </cfRule>
  </conditionalFormatting>
  <conditionalFormatting sqref="I26">
    <cfRule type="expression" dxfId="113" priority="11">
      <formula>$D26&gt;#REF!</formula>
    </cfRule>
  </conditionalFormatting>
  <conditionalFormatting sqref="M26">
    <cfRule type="expression" dxfId="112" priority="104">
      <formula>$D26&gt;#REF!</formula>
    </cfRule>
  </conditionalFormatting>
  <conditionalFormatting sqref="Q26">
    <cfRule type="expression" dxfId="111" priority="100">
      <formula>$D26&gt;#REF!</formula>
    </cfRule>
  </conditionalFormatting>
  <conditionalFormatting sqref="R23:S24">
    <cfRule type="expression" dxfId="110" priority="68">
      <formula>$D23&gt;#REF!</formula>
    </cfRule>
    <cfRule type="expression" dxfId="109"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50" activePane="bottomLeft" state="frozen"/>
      <selection pane="bottomLeft"/>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7" t="s">
        <v>19</v>
      </c>
      <c r="D7" s="118"/>
      <c r="E7" s="119"/>
      <c r="F7" s="5"/>
      <c r="G7" s="117" t="s">
        <v>12</v>
      </c>
      <c r="H7" s="118"/>
      <c r="I7" s="119"/>
      <c r="K7" s="117" t="s">
        <v>22</v>
      </c>
      <c r="L7" s="118"/>
      <c r="M7" s="119"/>
      <c r="O7" s="117" t="s">
        <v>25</v>
      </c>
      <c r="P7" s="118"/>
      <c r="Q7" s="119"/>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25">
      <c r="B30" s="99"/>
      <c r="C30" s="96"/>
      <c r="D30" s="98"/>
      <c r="E30" s="97"/>
      <c r="H30" s="98"/>
      <c r="L30" s="98"/>
    </row>
    <row r="31" spans="2:17" s="89" customFormat="1" ht="14.25">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25">
      <c r="B37" s="99"/>
      <c r="C37" s="96"/>
      <c r="D37" s="98"/>
      <c r="E37" s="97"/>
      <c r="H37" s="98"/>
      <c r="L37" s="98"/>
    </row>
    <row r="38" spans="2:17" s="89" customFormat="1" ht="14.25">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25">
      <c r="B44" s="99"/>
      <c r="C44" s="96"/>
      <c r="D44" s="98"/>
      <c r="E44" s="97"/>
      <c r="H44" s="98"/>
      <c r="L44" s="98"/>
    </row>
    <row r="45" spans="2:17" s="89" customFormat="1" ht="14.25">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25">
      <c r="B51" s="99"/>
      <c r="C51" s="96"/>
      <c r="D51" s="98"/>
      <c r="E51" s="97"/>
      <c r="H51" s="98"/>
      <c r="L51" s="98"/>
    </row>
    <row r="52" spans="2:17" s="89" customFormat="1" ht="14.25">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25">
      <c r="B53" s="99">
        <f t="shared" si="0"/>
        <v>45814</v>
      </c>
      <c r="C53" s="96">
        <v>30000</v>
      </c>
      <c r="D53" s="98">
        <v>21.167200000000001</v>
      </c>
      <c r="E53" s="97">
        <v>635016</v>
      </c>
      <c r="F53" s="96"/>
      <c r="G53" s="96">
        <v>30000</v>
      </c>
      <c r="H53" s="98">
        <v>21.167200000000001</v>
      </c>
      <c r="I53" s="97">
        <v>635016</v>
      </c>
    </row>
    <row r="54" spans="2:17" s="89" customFormat="1" ht="14.25">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25">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25">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25">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25">
      <c r="B58" s="99"/>
      <c r="C58" s="96"/>
      <c r="D58" s="98"/>
      <c r="E58" s="97"/>
      <c r="H58" s="98"/>
      <c r="L58" s="98"/>
    </row>
    <row r="59" spans="2:17" s="89" customFormat="1" ht="14.25">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25">
      <c r="B60" s="99">
        <f t="shared" si="0"/>
        <v>45821</v>
      </c>
      <c r="C60" s="96">
        <v>28885</v>
      </c>
      <c r="D60" s="98">
        <v>22.668299999999999</v>
      </c>
      <c r="E60" s="97">
        <f t="shared" si="61"/>
        <v>654773.84549999994</v>
      </c>
      <c r="F60" s="96"/>
      <c r="G60" s="96">
        <v>28885</v>
      </c>
      <c r="H60" s="98">
        <v>22.668299999999999</v>
      </c>
      <c r="I60" s="97">
        <v>654773.84549999994</v>
      </c>
    </row>
    <row r="61" spans="2:17" s="89" customFormat="1" ht="14.25">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25">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25">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25">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25">
      <c r="B65" s="99"/>
      <c r="C65" s="96"/>
      <c r="D65" s="98"/>
      <c r="E65" s="97"/>
      <c r="H65" s="98"/>
      <c r="L65" s="98"/>
    </row>
    <row r="66" spans="2:17" s="89" customFormat="1" ht="14.25">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25">
      <c r="B67" s="99">
        <f t="shared" si="0"/>
        <v>45828</v>
      </c>
      <c r="C67" s="96">
        <v>28251</v>
      </c>
      <c r="D67" s="98">
        <v>23.1769</v>
      </c>
      <c r="E67" s="97">
        <f t="shared" si="74"/>
        <v>654770.60190000001</v>
      </c>
      <c r="G67" s="96">
        <v>28251</v>
      </c>
      <c r="H67" s="98">
        <v>23.1769</v>
      </c>
      <c r="I67" s="97">
        <v>654770.60190000001</v>
      </c>
    </row>
    <row r="68" spans="2:17" s="89" customFormat="1" ht="14.25">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25">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25">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25">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25">
      <c r="B72" s="99"/>
      <c r="C72" s="96"/>
      <c r="D72" s="98"/>
      <c r="E72" s="97"/>
      <c r="H72" s="98"/>
      <c r="L72" s="98"/>
    </row>
    <row r="73" spans="2:17" s="89" customFormat="1" ht="14.25">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25">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25">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25">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25">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25">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25" hidden="1">
      <c r="B79" s="99"/>
      <c r="C79" s="96"/>
      <c r="D79" s="98"/>
      <c r="E79" s="97"/>
      <c r="H79" s="98"/>
      <c r="L79" s="98"/>
    </row>
    <row r="80" spans="2:17" s="89" customFormat="1" ht="14.25" hidden="1">
      <c r="B80" s="99">
        <f t="shared" ref="B80" si="102">WORKDAY(B77,1)</f>
        <v>45841</v>
      </c>
      <c r="C80" s="96"/>
      <c r="D80" s="98"/>
      <c r="E80" s="97"/>
      <c r="G80" s="96"/>
      <c r="H80" s="98"/>
      <c r="I80" s="97"/>
      <c r="K80" s="96"/>
      <c r="L80" s="98"/>
      <c r="M80" s="97"/>
      <c r="O80" s="96"/>
      <c r="P80" s="98"/>
      <c r="Q80" s="97"/>
    </row>
    <row r="81" spans="2:17" s="89" customFormat="1" ht="14.25" hidden="1">
      <c r="B81" s="99">
        <f t="shared" si="0"/>
        <v>45842</v>
      </c>
    </row>
    <row r="82" spans="2:17" s="89" customFormat="1" ht="14.25" hidden="1">
      <c r="B82" s="99">
        <f t="shared" si="0"/>
        <v>45845</v>
      </c>
      <c r="C82" s="96"/>
      <c r="D82" s="98"/>
      <c r="E82" s="97"/>
      <c r="G82" s="96"/>
      <c r="H82" s="98"/>
      <c r="I82" s="97"/>
      <c r="K82" s="96"/>
      <c r="L82" s="98"/>
      <c r="M82" s="97"/>
      <c r="O82" s="96"/>
      <c r="P82" s="98"/>
      <c r="Q82" s="97"/>
    </row>
    <row r="83" spans="2:17" s="89" customFormat="1" ht="14.25" hidden="1">
      <c r="B83" s="99">
        <f t="shared" si="0"/>
        <v>45846</v>
      </c>
      <c r="C83" s="96"/>
      <c r="D83" s="98"/>
      <c r="E83" s="97"/>
      <c r="G83" s="96"/>
      <c r="H83" s="98"/>
      <c r="I83" s="97"/>
      <c r="K83" s="96"/>
      <c r="L83" s="98"/>
      <c r="M83" s="97"/>
      <c r="O83" s="96"/>
      <c r="P83" s="98"/>
      <c r="Q83" s="97"/>
    </row>
    <row r="84" spans="2:17" s="89" customFormat="1" ht="14.25" hidden="1">
      <c r="B84" s="99">
        <f t="shared" si="0"/>
        <v>45847</v>
      </c>
      <c r="C84" s="96"/>
      <c r="D84" s="98"/>
      <c r="E84" s="97"/>
      <c r="G84" s="96"/>
      <c r="H84" s="98"/>
      <c r="I84" s="97"/>
      <c r="K84" s="96"/>
      <c r="L84" s="98"/>
      <c r="M84" s="97"/>
      <c r="O84" s="96"/>
      <c r="P84" s="98"/>
      <c r="Q84" s="97"/>
    </row>
    <row r="85" spans="2:17" s="89" customFormat="1" ht="14.25" hidden="1">
      <c r="B85" s="95" t="str">
        <f t="shared" ref="B85" si="103">""&amp;TEXT(MIN(B80:B84),"mmm dd")&amp;" - "&amp;TEXT(MAX(B80:B84),"mmm dd")</f>
        <v>jul 03 - jul 09</v>
      </c>
      <c r="C85" s="88">
        <f t="shared" ref="C85" si="104">SUM(C80:C84)</f>
        <v>0</v>
      </c>
      <c r="D85" s="94" t="e">
        <f t="shared" ref="D85" si="105">E85/C85</f>
        <v>#DIV/0!</v>
      </c>
      <c r="E85" s="93">
        <f t="shared" ref="E85" si="106">SUM(E80:E84)</f>
        <v>0</v>
      </c>
      <c r="F85" s="104"/>
      <c r="G85" s="88">
        <f t="shared" ref="G85" si="107">SUM(G80:G84)</f>
        <v>0</v>
      </c>
      <c r="H85" s="94" t="e">
        <f t="shared" ref="H85" si="108">I85/G85</f>
        <v>#DIV/0!</v>
      </c>
      <c r="I85" s="93">
        <f t="shared" ref="I85" si="109">SUM(I80:I84)</f>
        <v>0</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25" hidden="1">
      <c r="B86" s="99"/>
      <c r="C86" s="96"/>
      <c r="D86" s="98"/>
      <c r="E86" s="97"/>
      <c r="H86" s="98"/>
      <c r="L86" s="98"/>
    </row>
    <row r="87" spans="2:17" s="89" customFormat="1" ht="14.25" hidden="1">
      <c r="B87" s="99">
        <f t="shared" ref="B87" si="116">WORKDAY(B84,1)</f>
        <v>45848</v>
      </c>
      <c r="C87" s="96"/>
      <c r="D87" s="98"/>
      <c r="E87" s="97"/>
      <c r="G87" s="96"/>
      <c r="H87" s="98"/>
      <c r="I87" s="97"/>
      <c r="K87" s="96"/>
      <c r="L87" s="98"/>
      <c r="M87" s="97"/>
      <c r="O87" s="96"/>
      <c r="P87" s="98"/>
      <c r="Q87" s="97"/>
    </row>
    <row r="88" spans="2:17" s="89" customFormat="1" ht="14.25" hidden="1">
      <c r="B88" s="99">
        <f t="shared" si="0"/>
        <v>45849</v>
      </c>
    </row>
    <row r="89" spans="2:17" s="89" customFormat="1" ht="14.25" hidden="1">
      <c r="B89" s="99">
        <f t="shared" si="0"/>
        <v>45852</v>
      </c>
      <c r="C89" s="96"/>
      <c r="D89" s="98"/>
      <c r="E89" s="97"/>
      <c r="G89" s="96"/>
      <c r="H89" s="98"/>
      <c r="I89" s="97"/>
      <c r="K89" s="96"/>
      <c r="L89" s="98"/>
      <c r="M89" s="97"/>
      <c r="O89" s="96"/>
      <c r="P89" s="98"/>
      <c r="Q89" s="97"/>
    </row>
    <row r="90" spans="2:17" s="89" customFormat="1" ht="14.25" hidden="1">
      <c r="B90" s="99">
        <f t="shared" si="0"/>
        <v>45853</v>
      </c>
      <c r="C90" s="96"/>
      <c r="D90" s="98"/>
      <c r="E90" s="97"/>
      <c r="G90" s="96"/>
      <c r="H90" s="98"/>
      <c r="I90" s="97"/>
      <c r="K90" s="96"/>
      <c r="L90" s="98"/>
      <c r="M90" s="97"/>
      <c r="O90" s="96"/>
      <c r="P90" s="98"/>
      <c r="Q90" s="97"/>
    </row>
    <row r="91" spans="2:17" s="89" customFormat="1" ht="14.25" hidden="1">
      <c r="B91" s="99">
        <f t="shared" si="0"/>
        <v>45854</v>
      </c>
      <c r="C91" s="96"/>
      <c r="D91" s="98"/>
      <c r="E91" s="97"/>
      <c r="G91" s="96"/>
      <c r="H91" s="98"/>
      <c r="I91" s="97"/>
      <c r="K91" s="96"/>
      <c r="L91" s="98"/>
      <c r="M91" s="97"/>
      <c r="O91" s="96"/>
      <c r="P91" s="98"/>
      <c r="Q91" s="97"/>
    </row>
    <row r="92" spans="2:17" s="89" customFormat="1" ht="14.25" hidden="1">
      <c r="B92" s="95" t="str">
        <f t="shared" ref="B92" si="117">""&amp;TEXT(MIN(B87:B91),"mmm dd")&amp;" - "&amp;TEXT(MAX(B87:B91),"mmm dd")</f>
        <v>jul 10 - jul 16</v>
      </c>
      <c r="C92" s="88">
        <f t="shared" ref="C92" si="118">SUM(C87:C91)</f>
        <v>0</v>
      </c>
      <c r="D92" s="94" t="e">
        <f t="shared" ref="D92" si="119">E92/C92</f>
        <v>#DIV/0!</v>
      </c>
      <c r="E92" s="93">
        <f t="shared" ref="E92" si="120">SUM(E87:E91)</f>
        <v>0</v>
      </c>
      <c r="F92" s="104"/>
      <c r="G92" s="88">
        <f t="shared" ref="G92" si="121">SUM(G87:G91)</f>
        <v>0</v>
      </c>
      <c r="H92" s="94" t="e">
        <f t="shared" ref="H92" si="122">I92/G92</f>
        <v>#DIV/0!</v>
      </c>
      <c r="I92" s="93">
        <f t="shared" ref="I92" si="123">SUM(I87:I91)</f>
        <v>0</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25" hidden="1">
      <c r="B93" s="99"/>
      <c r="C93" s="96"/>
      <c r="D93" s="98"/>
      <c r="E93" s="97"/>
      <c r="H93" s="98"/>
      <c r="L93" s="98"/>
    </row>
    <row r="94" spans="2:17" s="89" customFormat="1" ht="14.25" hidden="1">
      <c r="B94" s="99">
        <f t="shared" ref="B94" si="130">WORKDAY(B91,1)</f>
        <v>45855</v>
      </c>
      <c r="C94" s="96"/>
      <c r="D94" s="98"/>
      <c r="E94" s="97"/>
      <c r="G94" s="96"/>
      <c r="H94" s="98"/>
      <c r="I94" s="97"/>
      <c r="K94" s="96"/>
      <c r="L94" s="98"/>
      <c r="M94" s="97"/>
      <c r="O94" s="96"/>
      <c r="P94" s="98"/>
      <c r="Q94" s="97"/>
    </row>
    <row r="95" spans="2:17" s="89" customFormat="1" ht="14.25" hidden="1">
      <c r="B95" s="99">
        <f t="shared" si="0"/>
        <v>45856</v>
      </c>
    </row>
    <row r="96" spans="2:17" s="89" customFormat="1" ht="14.25" hidden="1">
      <c r="B96" s="99">
        <f t="shared" si="0"/>
        <v>45859</v>
      </c>
      <c r="C96" s="96"/>
      <c r="D96" s="98"/>
      <c r="E96" s="97"/>
      <c r="G96" s="96"/>
      <c r="H96" s="98"/>
      <c r="I96" s="97"/>
      <c r="K96" s="96"/>
      <c r="L96" s="98"/>
      <c r="M96" s="97"/>
      <c r="O96" s="96"/>
      <c r="P96" s="98"/>
      <c r="Q96" s="97"/>
    </row>
    <row r="97" spans="2:17" s="89" customFormat="1" ht="14.25" hidden="1">
      <c r="B97" s="99">
        <f t="shared" si="0"/>
        <v>45860</v>
      </c>
      <c r="C97" s="96"/>
      <c r="D97" s="98"/>
      <c r="E97" s="97"/>
      <c r="G97" s="96"/>
      <c r="H97" s="98"/>
      <c r="I97" s="97"/>
      <c r="K97" s="96"/>
      <c r="L97" s="98"/>
      <c r="M97" s="97"/>
      <c r="O97" s="96"/>
      <c r="P97" s="98"/>
      <c r="Q97" s="97"/>
    </row>
    <row r="98" spans="2:17" s="89" customFormat="1" ht="14.25" hidden="1">
      <c r="B98" s="99">
        <f t="shared" si="0"/>
        <v>45861</v>
      </c>
      <c r="C98" s="96"/>
      <c r="D98" s="98"/>
      <c r="E98" s="97"/>
      <c r="G98" s="96"/>
      <c r="H98" s="98"/>
      <c r="I98" s="97"/>
      <c r="K98" s="96"/>
      <c r="L98" s="98"/>
      <c r="M98" s="97"/>
      <c r="O98" s="96"/>
      <c r="P98" s="98"/>
      <c r="Q98" s="97"/>
    </row>
    <row r="99" spans="2:17" s="89" customFormat="1" ht="14.25" hidden="1">
      <c r="B99" s="95" t="str">
        <f t="shared" ref="B99" si="131">""&amp;TEXT(MIN(B94:B98),"mmm dd")&amp;" - "&amp;TEXT(MAX(B94:B98),"mmm dd")</f>
        <v>jul 17 - jul 23</v>
      </c>
      <c r="C99" s="88">
        <f t="shared" ref="C99" si="132">SUM(C94:C98)</f>
        <v>0</v>
      </c>
      <c r="D99" s="94" t="e">
        <f t="shared" ref="D99" si="133">E99/C99</f>
        <v>#DIV/0!</v>
      </c>
      <c r="E99" s="93">
        <f t="shared" ref="E99" si="134">SUM(E94:E98)</f>
        <v>0</v>
      </c>
      <c r="F99" s="104"/>
      <c r="G99" s="88">
        <f t="shared" ref="G99" si="135">SUM(G94:G98)</f>
        <v>0</v>
      </c>
      <c r="H99" s="94" t="e">
        <f t="shared" ref="H99" si="136">I99/G99</f>
        <v>#DIV/0!</v>
      </c>
      <c r="I99" s="93">
        <f t="shared" ref="I99" si="137">SUM(I94:I98)</f>
        <v>0</v>
      </c>
      <c r="J99" s="104"/>
      <c r="K99" s="88">
        <f t="shared" ref="K99" si="138">SUM(K94:K98)</f>
        <v>0</v>
      </c>
      <c r="L99" s="94" t="e">
        <f t="shared" ref="L99" si="139">M99/K99</f>
        <v>#DIV/0!</v>
      </c>
      <c r="M99" s="93">
        <f t="shared" ref="M99" si="140">SUM(M94:M98)</f>
        <v>0</v>
      </c>
      <c r="O99" s="88">
        <f t="shared" ref="O99" si="141">SUM(O94:O98)</f>
        <v>0</v>
      </c>
      <c r="P99" s="94" t="e">
        <f t="shared" ref="P99" si="142">Q99/O99</f>
        <v>#DIV/0!</v>
      </c>
      <c r="Q99" s="93">
        <f t="shared" ref="Q99" si="143">SUM(Q94:Q98)</f>
        <v>0</v>
      </c>
    </row>
    <row r="100" spans="2:17" s="89" customFormat="1" ht="14.25" hidden="1">
      <c r="B100" s="99"/>
      <c r="C100" s="96"/>
      <c r="D100" s="98"/>
      <c r="E100" s="97"/>
      <c r="H100" s="98"/>
      <c r="L100" s="98"/>
    </row>
    <row r="101" spans="2:17" s="89" customFormat="1" ht="14.25" hidden="1">
      <c r="B101" s="99">
        <f t="shared" ref="B101" si="144">WORKDAY(B98,1)</f>
        <v>45862</v>
      </c>
      <c r="C101" s="96"/>
      <c r="D101" s="98"/>
      <c r="E101" s="97"/>
      <c r="G101" s="96"/>
      <c r="H101" s="98"/>
      <c r="I101" s="97"/>
      <c r="K101" s="96"/>
      <c r="L101" s="98"/>
      <c r="M101" s="97"/>
      <c r="O101" s="96"/>
      <c r="P101" s="98"/>
      <c r="Q101" s="97"/>
    </row>
    <row r="102" spans="2:17" s="89" customFormat="1" ht="14.25" hidden="1">
      <c r="B102" s="99">
        <f t="shared" si="0"/>
        <v>45863</v>
      </c>
    </row>
    <row r="103" spans="2:17" s="89" customFormat="1" ht="14.25" hidden="1">
      <c r="B103" s="99">
        <f t="shared" si="0"/>
        <v>45866</v>
      </c>
      <c r="C103" s="96"/>
      <c r="D103" s="98"/>
      <c r="E103" s="97"/>
      <c r="G103" s="96"/>
      <c r="H103" s="98"/>
      <c r="I103" s="97"/>
      <c r="K103" s="96"/>
      <c r="L103" s="98"/>
      <c r="M103" s="97"/>
      <c r="O103" s="96"/>
      <c r="P103" s="98"/>
      <c r="Q103" s="97"/>
    </row>
    <row r="104" spans="2:17" s="89" customFormat="1" ht="14.25" hidden="1">
      <c r="B104" s="99">
        <f t="shared" si="0"/>
        <v>45867</v>
      </c>
      <c r="C104" s="96"/>
      <c r="D104" s="98"/>
      <c r="E104" s="97"/>
      <c r="G104" s="96"/>
      <c r="H104" s="98"/>
      <c r="I104" s="97"/>
      <c r="K104" s="96"/>
      <c r="L104" s="98"/>
      <c r="M104" s="97"/>
      <c r="O104" s="96"/>
      <c r="P104" s="98"/>
      <c r="Q104" s="97"/>
    </row>
    <row r="105" spans="2:17" s="89" customFormat="1" ht="14.25" hidden="1">
      <c r="B105" s="99">
        <f t="shared" si="0"/>
        <v>45868</v>
      </c>
      <c r="C105" s="96"/>
      <c r="D105" s="98"/>
      <c r="E105" s="97"/>
      <c r="G105" s="96"/>
      <c r="H105" s="98"/>
      <c r="I105" s="97"/>
      <c r="K105" s="96"/>
      <c r="L105" s="98"/>
      <c r="M105" s="97"/>
      <c r="O105" s="96"/>
      <c r="P105" s="98"/>
      <c r="Q105" s="97"/>
    </row>
    <row r="106" spans="2:17" s="89" customFormat="1" ht="14.25" hidden="1">
      <c r="B106" s="95" t="str">
        <f t="shared" ref="B106" si="145">""&amp;TEXT(MIN(B101:B105),"mmm dd")&amp;" - "&amp;TEXT(MAX(B101:B105),"mmm dd")</f>
        <v>jul 24 - jul 30</v>
      </c>
      <c r="C106" s="88">
        <f t="shared" ref="C106" si="146">SUM(C101:C105)</f>
        <v>0</v>
      </c>
      <c r="D106" s="94" t="e">
        <f t="shared" ref="D106" si="147">E106/C106</f>
        <v>#DIV/0!</v>
      </c>
      <c r="E106" s="93">
        <f t="shared" ref="E106" si="148">SUM(E101:E105)</f>
        <v>0</v>
      </c>
      <c r="F106" s="104"/>
      <c r="G106" s="88">
        <f t="shared" ref="G106" si="149">SUM(G101:G105)</f>
        <v>0</v>
      </c>
      <c r="H106" s="94" t="e">
        <f t="shared" ref="H106" si="150">I106/G106</f>
        <v>#DIV/0!</v>
      </c>
      <c r="I106" s="93">
        <f t="shared" ref="I106" si="151">SUM(I101:I105)</f>
        <v>0</v>
      </c>
      <c r="J106" s="104"/>
      <c r="K106" s="88">
        <f t="shared" ref="K106" si="152">SUM(K101:K105)</f>
        <v>0</v>
      </c>
      <c r="L106" s="94" t="e">
        <f t="shared" ref="L106" si="153">M106/K106</f>
        <v>#DIV/0!</v>
      </c>
      <c r="M106" s="93">
        <f t="shared" ref="M106" si="154">SUM(M101:M105)</f>
        <v>0</v>
      </c>
      <c r="O106" s="88">
        <f t="shared" ref="O106" si="155">SUM(O101:O105)</f>
        <v>0</v>
      </c>
      <c r="P106" s="94" t="e">
        <f t="shared" ref="P106" si="156">Q106/O106</f>
        <v>#DIV/0!</v>
      </c>
      <c r="Q106" s="93">
        <f t="shared" ref="Q106" si="157">SUM(Q101:Q105)</f>
        <v>0</v>
      </c>
    </row>
    <row r="107" spans="2:17" s="89" customFormat="1" ht="14.25" hidden="1">
      <c r="B107" s="99"/>
      <c r="C107" s="96"/>
      <c r="D107" s="98"/>
      <c r="E107" s="97"/>
      <c r="H107" s="98"/>
      <c r="L107" s="98"/>
    </row>
    <row r="108" spans="2:17" s="89" customFormat="1" ht="14.25" hidden="1">
      <c r="B108" s="99">
        <f t="shared" ref="B108" si="158">WORKDAY(B105,1)</f>
        <v>45869</v>
      </c>
      <c r="C108" s="96"/>
      <c r="D108" s="98"/>
      <c r="E108" s="97"/>
      <c r="G108" s="96"/>
      <c r="H108" s="98"/>
      <c r="I108" s="97"/>
      <c r="K108" s="96"/>
      <c r="L108" s="98"/>
      <c r="M108" s="97"/>
      <c r="O108" s="96"/>
      <c r="P108" s="98"/>
      <c r="Q108" s="97"/>
    </row>
    <row r="109" spans="2:17" s="89" customFormat="1" ht="14.25" hidden="1">
      <c r="B109" s="99">
        <f t="shared" ref="B109:B172" si="159">WORKDAY(B108,1)</f>
        <v>45870</v>
      </c>
    </row>
    <row r="110" spans="2:17" s="89" customFormat="1" ht="14.25" hidden="1">
      <c r="B110" s="99">
        <f t="shared" si="159"/>
        <v>45873</v>
      </c>
      <c r="C110" s="96"/>
      <c r="D110" s="98"/>
      <c r="E110" s="97"/>
      <c r="G110" s="96"/>
      <c r="H110" s="98"/>
      <c r="I110" s="97"/>
      <c r="K110" s="96"/>
      <c r="L110" s="98"/>
      <c r="M110" s="97"/>
      <c r="O110" s="96"/>
      <c r="P110" s="98"/>
      <c r="Q110" s="97"/>
    </row>
    <row r="111" spans="2:17" s="89" customFormat="1" ht="14.25" hidden="1">
      <c r="B111" s="99">
        <f t="shared" si="159"/>
        <v>45874</v>
      </c>
      <c r="C111" s="96"/>
      <c r="D111" s="98"/>
      <c r="E111" s="97"/>
      <c r="G111" s="96"/>
      <c r="H111" s="98"/>
      <c r="I111" s="97"/>
      <c r="K111" s="96"/>
      <c r="L111" s="98"/>
      <c r="M111" s="97"/>
      <c r="O111" s="96"/>
      <c r="P111" s="98"/>
      <c r="Q111" s="97"/>
    </row>
    <row r="112" spans="2:17" s="89" customFormat="1" ht="14.25" hidden="1">
      <c r="B112" s="99">
        <f t="shared" si="159"/>
        <v>45875</v>
      </c>
      <c r="C112" s="96"/>
      <c r="D112" s="98"/>
      <c r="E112" s="97"/>
      <c r="G112" s="96"/>
      <c r="H112" s="98"/>
      <c r="I112" s="97"/>
      <c r="K112" s="96"/>
      <c r="L112" s="98"/>
      <c r="M112" s="97"/>
      <c r="O112" s="96"/>
      <c r="P112" s="98"/>
      <c r="Q112" s="97"/>
    </row>
    <row r="113" spans="2:17" s="89" customFormat="1" ht="14.25" hidden="1">
      <c r="B113" s="95" t="str">
        <f t="shared" ref="B113" si="160">""&amp;TEXT(MIN(B108:B112),"mmm dd")&amp;" - "&amp;TEXT(MAX(B108:B112),"mmm dd")</f>
        <v>jul 31 - aug 06</v>
      </c>
      <c r="C113" s="88">
        <f t="shared" ref="C113" si="161">SUM(C108:C112)</f>
        <v>0</v>
      </c>
      <c r="D113" s="94" t="e">
        <f t="shared" ref="D113" si="162">E113/C113</f>
        <v>#DIV/0!</v>
      </c>
      <c r="E113" s="93">
        <f t="shared" ref="E113" si="163">SUM(E108:E112)</f>
        <v>0</v>
      </c>
      <c r="F113" s="104"/>
      <c r="G113" s="88">
        <f t="shared" ref="G113" si="164">SUM(G108:G112)</f>
        <v>0</v>
      </c>
      <c r="H113" s="94" t="e">
        <f t="shared" ref="H113" si="165">I113/G113</f>
        <v>#DIV/0!</v>
      </c>
      <c r="I113" s="93">
        <f t="shared" ref="I113" si="166">SUM(I108:I112)</f>
        <v>0</v>
      </c>
      <c r="J113" s="104"/>
      <c r="K113" s="88">
        <f t="shared" ref="K113" si="167">SUM(K108:K112)</f>
        <v>0</v>
      </c>
      <c r="L113" s="94" t="e">
        <f t="shared" ref="L113" si="168">M113/K113</f>
        <v>#DIV/0!</v>
      </c>
      <c r="M113" s="93">
        <f t="shared" ref="M113" si="169">SUM(M108:M112)</f>
        <v>0</v>
      </c>
      <c r="O113" s="88">
        <f t="shared" ref="O113" si="170">SUM(O108:O112)</f>
        <v>0</v>
      </c>
      <c r="P113" s="94" t="e">
        <f t="shared" ref="P113" si="171">Q113/O113</f>
        <v>#DIV/0!</v>
      </c>
      <c r="Q113" s="93">
        <f t="shared" ref="Q113" si="172">SUM(Q108:Q112)</f>
        <v>0</v>
      </c>
    </row>
    <row r="114" spans="2:17" s="89" customFormat="1" ht="14.25" hidden="1">
      <c r="B114" s="99"/>
      <c r="C114" s="96"/>
      <c r="D114" s="98"/>
      <c r="E114" s="97"/>
      <c r="H114" s="98"/>
      <c r="L114" s="98"/>
    </row>
    <row r="115" spans="2:17" s="89" customFormat="1" ht="14.25" hidden="1">
      <c r="B115" s="99">
        <f t="shared" ref="B115" si="173">WORKDAY(B112,1)</f>
        <v>45876</v>
      </c>
      <c r="C115" s="96"/>
      <c r="D115" s="98"/>
      <c r="E115" s="97"/>
      <c r="G115" s="96"/>
      <c r="H115" s="98"/>
      <c r="I115" s="97"/>
      <c r="K115" s="96"/>
      <c r="L115" s="98"/>
      <c r="M115" s="97"/>
      <c r="O115" s="96"/>
      <c r="P115" s="98"/>
      <c r="Q115" s="97"/>
    </row>
    <row r="116" spans="2:17" s="89" customFormat="1" ht="14.25" hidden="1">
      <c r="B116" s="99">
        <f t="shared" si="159"/>
        <v>45877</v>
      </c>
    </row>
    <row r="117" spans="2:17" s="89" customFormat="1" ht="14.25" hidden="1">
      <c r="B117" s="99">
        <f t="shared" si="159"/>
        <v>45880</v>
      </c>
      <c r="C117" s="96"/>
      <c r="D117" s="98"/>
      <c r="E117" s="97"/>
      <c r="G117" s="96"/>
      <c r="H117" s="98"/>
      <c r="I117" s="97"/>
      <c r="K117" s="96"/>
      <c r="L117" s="98"/>
      <c r="M117" s="97"/>
      <c r="O117" s="96"/>
      <c r="P117" s="98"/>
      <c r="Q117" s="97"/>
    </row>
    <row r="118" spans="2:17" s="89" customFormat="1" ht="14.25" hidden="1">
      <c r="B118" s="99">
        <f t="shared" si="159"/>
        <v>45881</v>
      </c>
      <c r="C118" s="96"/>
      <c r="D118" s="98"/>
      <c r="E118" s="97"/>
      <c r="G118" s="96"/>
      <c r="H118" s="98"/>
      <c r="I118" s="97"/>
      <c r="K118" s="96"/>
      <c r="L118" s="98"/>
      <c r="M118" s="97"/>
      <c r="O118" s="96"/>
      <c r="P118" s="98"/>
      <c r="Q118" s="97"/>
    </row>
    <row r="119" spans="2:17" s="89" customFormat="1" ht="14.25" hidden="1">
      <c r="B119" s="99">
        <f t="shared" si="159"/>
        <v>45882</v>
      </c>
      <c r="C119" s="96"/>
      <c r="D119" s="98"/>
      <c r="E119" s="97"/>
      <c r="G119" s="96"/>
      <c r="H119" s="98"/>
      <c r="I119" s="97"/>
      <c r="K119" s="96"/>
      <c r="L119" s="98"/>
      <c r="M119" s="97"/>
      <c r="O119" s="96"/>
      <c r="P119" s="98"/>
      <c r="Q119" s="97"/>
    </row>
    <row r="120" spans="2:17" s="89" customFormat="1" ht="14.25" hidden="1">
      <c r="B120" s="95" t="str">
        <f t="shared" ref="B120" si="174">""&amp;TEXT(MIN(B115:B119),"mmm dd")&amp;" - "&amp;TEXT(MAX(B115:B119),"mmm dd")</f>
        <v>aug 07 - aug 13</v>
      </c>
      <c r="C120" s="88">
        <f t="shared" ref="C120" si="175">SUM(C115:C119)</f>
        <v>0</v>
      </c>
      <c r="D120" s="94" t="e">
        <f t="shared" ref="D120" si="176">E120/C120</f>
        <v>#DIV/0!</v>
      </c>
      <c r="E120" s="93">
        <f t="shared" ref="E120" si="177">SUM(E115:E119)</f>
        <v>0</v>
      </c>
      <c r="F120" s="104"/>
      <c r="G120" s="88">
        <f t="shared" ref="G120" si="178">SUM(G115:G119)</f>
        <v>0</v>
      </c>
      <c r="H120" s="94" t="e">
        <f t="shared" ref="H120" si="179">I120/G120</f>
        <v>#DIV/0!</v>
      </c>
      <c r="I120" s="93">
        <f t="shared" ref="I120" si="180">SUM(I115:I119)</f>
        <v>0</v>
      </c>
      <c r="J120" s="104"/>
      <c r="K120" s="88">
        <f t="shared" ref="K120" si="181">SUM(K115:K119)</f>
        <v>0</v>
      </c>
      <c r="L120" s="94" t="e">
        <f t="shared" ref="L120" si="182">M120/K120</f>
        <v>#DIV/0!</v>
      </c>
      <c r="M120" s="93">
        <f t="shared" ref="M120" si="183">SUM(M115:M119)</f>
        <v>0</v>
      </c>
      <c r="O120" s="88">
        <f t="shared" ref="O120" si="184">SUM(O115:O119)</f>
        <v>0</v>
      </c>
      <c r="P120" s="94" t="e">
        <f t="shared" ref="P120" si="185">Q120/O120</f>
        <v>#DIV/0!</v>
      </c>
      <c r="Q120" s="93">
        <f t="shared" ref="Q120" si="186">SUM(Q115:Q119)</f>
        <v>0</v>
      </c>
    </row>
    <row r="121" spans="2:17" s="89" customFormat="1" ht="14.25" hidden="1">
      <c r="B121" s="99"/>
      <c r="C121" s="96"/>
      <c r="D121" s="98"/>
      <c r="E121" s="97"/>
      <c r="H121" s="98"/>
      <c r="L121" s="98"/>
    </row>
    <row r="122" spans="2:17" s="89" customFormat="1" ht="14.25" hidden="1">
      <c r="B122" s="99">
        <f t="shared" ref="B122" si="187">WORKDAY(B119,1)</f>
        <v>45883</v>
      </c>
      <c r="C122" s="96"/>
      <c r="D122" s="98"/>
      <c r="E122" s="97"/>
      <c r="G122" s="96"/>
      <c r="H122" s="98"/>
      <c r="I122" s="97"/>
      <c r="K122" s="96"/>
      <c r="L122" s="98"/>
      <c r="M122" s="97"/>
      <c r="O122" s="96"/>
      <c r="P122" s="98"/>
      <c r="Q122" s="97"/>
    </row>
    <row r="123" spans="2:17" s="89" customFormat="1" ht="14.25" hidden="1">
      <c r="B123" s="99">
        <f t="shared" si="159"/>
        <v>45884</v>
      </c>
    </row>
    <row r="124" spans="2:17" s="89" customFormat="1" ht="14.25" hidden="1">
      <c r="B124" s="99">
        <f t="shared" si="159"/>
        <v>45887</v>
      </c>
      <c r="C124" s="96"/>
      <c r="D124" s="98"/>
      <c r="E124" s="97"/>
      <c r="G124" s="96"/>
      <c r="H124" s="98"/>
      <c r="I124" s="97"/>
      <c r="K124" s="96"/>
      <c r="L124" s="98"/>
      <c r="M124" s="97"/>
      <c r="O124" s="96"/>
      <c r="P124" s="98"/>
      <c r="Q124" s="97"/>
    </row>
    <row r="125" spans="2:17" s="89" customFormat="1" ht="14.25" hidden="1">
      <c r="B125" s="99">
        <f t="shared" si="159"/>
        <v>45888</v>
      </c>
      <c r="C125" s="96"/>
      <c r="D125" s="98"/>
      <c r="E125" s="97"/>
      <c r="G125" s="96"/>
      <c r="H125" s="98"/>
      <c r="I125" s="97"/>
      <c r="K125" s="96"/>
      <c r="L125" s="98"/>
      <c r="M125" s="97"/>
      <c r="O125" s="96"/>
      <c r="P125" s="98"/>
      <c r="Q125" s="97"/>
    </row>
    <row r="126" spans="2:17" s="89" customFormat="1" ht="14.25" hidden="1">
      <c r="B126" s="99">
        <f t="shared" si="159"/>
        <v>45889</v>
      </c>
      <c r="C126" s="96"/>
      <c r="D126" s="98"/>
      <c r="E126" s="97"/>
      <c r="G126" s="96"/>
      <c r="H126" s="98"/>
      <c r="I126" s="97"/>
      <c r="K126" s="96"/>
      <c r="L126" s="98"/>
      <c r="M126" s="97"/>
      <c r="O126" s="96"/>
      <c r="P126" s="98"/>
      <c r="Q126" s="97"/>
    </row>
    <row r="127" spans="2:17" s="89" customFormat="1" ht="14.25" hidden="1">
      <c r="B127" s="95" t="str">
        <f t="shared" ref="B127" si="188">""&amp;TEXT(MIN(B122:B126),"mmm dd")&amp;" - "&amp;TEXT(MAX(B122:B126),"mmm dd")</f>
        <v>aug 14 - aug 20</v>
      </c>
      <c r="C127" s="88">
        <f t="shared" ref="C127" si="189">SUM(C122:C126)</f>
        <v>0</v>
      </c>
      <c r="D127" s="94" t="e">
        <f t="shared" ref="D127" si="190">E127/C127</f>
        <v>#DIV/0!</v>
      </c>
      <c r="E127" s="93">
        <f t="shared" ref="E127" si="191">SUM(E122:E126)</f>
        <v>0</v>
      </c>
      <c r="F127" s="104"/>
      <c r="G127" s="88">
        <f t="shared" ref="G127" si="192">SUM(G122:G126)</f>
        <v>0</v>
      </c>
      <c r="H127" s="94" t="e">
        <f t="shared" ref="H127" si="193">I127/G127</f>
        <v>#DIV/0!</v>
      </c>
      <c r="I127" s="93">
        <f t="shared" ref="I127" si="194">SUM(I122:I126)</f>
        <v>0</v>
      </c>
      <c r="J127" s="104"/>
      <c r="K127" s="88">
        <f t="shared" ref="K127" si="195">SUM(K122:K126)</f>
        <v>0</v>
      </c>
      <c r="L127" s="94" t="e">
        <f t="shared" ref="L127" si="196">M127/K127</f>
        <v>#DIV/0!</v>
      </c>
      <c r="M127" s="93">
        <f t="shared" ref="M127" si="197">SUM(M122:M126)</f>
        <v>0</v>
      </c>
      <c r="O127" s="88">
        <f t="shared" ref="O127" si="198">SUM(O122:O126)</f>
        <v>0</v>
      </c>
      <c r="P127" s="94" t="e">
        <f t="shared" ref="P127" si="199">Q127/O127</f>
        <v>#DIV/0!</v>
      </c>
      <c r="Q127" s="93">
        <f t="shared" ref="Q127" si="200">SUM(Q122:Q126)</f>
        <v>0</v>
      </c>
    </row>
    <row r="128" spans="2:17" s="89" customFormat="1" ht="14.25" hidden="1">
      <c r="B128" s="99"/>
      <c r="C128" s="96"/>
      <c r="D128" s="98"/>
      <c r="E128" s="97"/>
      <c r="H128" s="98"/>
      <c r="L128" s="98"/>
    </row>
    <row r="129" spans="2:17" s="89" customFormat="1" ht="14.25" hidden="1">
      <c r="B129" s="99">
        <f t="shared" ref="B129" si="201">WORKDAY(B126,1)</f>
        <v>45890</v>
      </c>
      <c r="C129" s="96"/>
      <c r="D129" s="98"/>
      <c r="E129" s="97"/>
      <c r="G129" s="96"/>
      <c r="H129" s="98"/>
      <c r="I129" s="97"/>
      <c r="K129" s="96"/>
      <c r="L129" s="98"/>
      <c r="M129" s="97"/>
      <c r="O129" s="96"/>
      <c r="P129" s="98"/>
      <c r="Q129" s="97"/>
    </row>
    <row r="130" spans="2:17" s="89" customFormat="1" ht="14.25" hidden="1">
      <c r="B130" s="99">
        <f t="shared" si="159"/>
        <v>45891</v>
      </c>
    </row>
    <row r="131" spans="2:17" s="89" customFormat="1" ht="14.25" hidden="1">
      <c r="B131" s="99">
        <f t="shared" si="159"/>
        <v>45894</v>
      </c>
      <c r="C131" s="96"/>
      <c r="D131" s="98"/>
      <c r="E131" s="97"/>
      <c r="G131" s="96"/>
      <c r="H131" s="98"/>
      <c r="I131" s="97"/>
      <c r="K131" s="96"/>
      <c r="L131" s="98"/>
      <c r="M131" s="97"/>
      <c r="O131" s="96"/>
      <c r="P131" s="98"/>
      <c r="Q131" s="97"/>
    </row>
    <row r="132" spans="2:17" s="89" customFormat="1" ht="14.25" hidden="1">
      <c r="B132" s="99">
        <f t="shared" si="159"/>
        <v>45895</v>
      </c>
      <c r="C132" s="96"/>
      <c r="D132" s="98"/>
      <c r="E132" s="97"/>
      <c r="G132" s="96"/>
      <c r="H132" s="98"/>
      <c r="I132" s="97"/>
      <c r="K132" s="96"/>
      <c r="L132" s="98"/>
      <c r="M132" s="97"/>
      <c r="O132" s="96"/>
      <c r="P132" s="98"/>
      <c r="Q132" s="97"/>
    </row>
    <row r="133" spans="2:17" s="89" customFormat="1" ht="14.25" hidden="1">
      <c r="B133" s="99">
        <f t="shared" si="159"/>
        <v>45896</v>
      </c>
      <c r="C133" s="96"/>
      <c r="D133" s="98"/>
      <c r="E133" s="97"/>
      <c r="G133" s="96"/>
      <c r="H133" s="98"/>
      <c r="I133" s="97"/>
      <c r="K133" s="96"/>
      <c r="L133" s="98"/>
      <c r="M133" s="97"/>
      <c r="O133" s="96"/>
      <c r="P133" s="98"/>
      <c r="Q133" s="97"/>
    </row>
    <row r="134" spans="2:17" s="89" customFormat="1" ht="14.25" hidden="1">
      <c r="B134" s="95" t="str">
        <f t="shared" ref="B134" si="202">""&amp;TEXT(MIN(B129:B133),"mmm dd")&amp;" - "&amp;TEXT(MAX(B129:B133),"mmm dd")</f>
        <v>aug 21 - aug 27</v>
      </c>
      <c r="C134" s="88">
        <f t="shared" ref="C134" si="203">SUM(C129:C133)</f>
        <v>0</v>
      </c>
      <c r="D134" s="94" t="e">
        <f t="shared" ref="D134" si="204">E134/C134</f>
        <v>#DIV/0!</v>
      </c>
      <c r="E134" s="93">
        <f t="shared" ref="E134" si="205">SUM(E129:E133)</f>
        <v>0</v>
      </c>
      <c r="F134" s="104"/>
      <c r="G134" s="88">
        <f t="shared" ref="G134" si="206">SUM(G129:G133)</f>
        <v>0</v>
      </c>
      <c r="H134" s="94" t="e">
        <f t="shared" ref="H134" si="207">I134/G134</f>
        <v>#DIV/0!</v>
      </c>
      <c r="I134" s="93">
        <f t="shared" ref="I134" si="208">SUM(I129:I133)</f>
        <v>0</v>
      </c>
      <c r="J134" s="104"/>
      <c r="K134" s="88">
        <f t="shared" ref="K134" si="209">SUM(K129:K133)</f>
        <v>0</v>
      </c>
      <c r="L134" s="94" t="e">
        <f t="shared" ref="L134" si="210">M134/K134</f>
        <v>#DIV/0!</v>
      </c>
      <c r="M134" s="93">
        <f t="shared" ref="M134" si="211">SUM(M129:M133)</f>
        <v>0</v>
      </c>
      <c r="O134" s="88">
        <f t="shared" ref="O134" si="212">SUM(O129:O133)</f>
        <v>0</v>
      </c>
      <c r="P134" s="94" t="e">
        <f t="shared" ref="P134" si="213">Q134/O134</f>
        <v>#DIV/0!</v>
      </c>
      <c r="Q134" s="93">
        <f t="shared" ref="Q134" si="214">SUM(Q129:Q133)</f>
        <v>0</v>
      </c>
    </row>
    <row r="135" spans="2:17" s="89" customFormat="1" ht="14.25" hidden="1">
      <c r="B135" s="99"/>
      <c r="C135" s="96"/>
      <c r="D135" s="98"/>
      <c r="E135" s="97"/>
      <c r="H135" s="98"/>
      <c r="L135" s="98"/>
    </row>
    <row r="136" spans="2:17" s="89" customFormat="1" ht="14.25" hidden="1">
      <c r="B136" s="99">
        <f t="shared" ref="B136" si="215">WORKDAY(B133,1)</f>
        <v>45897</v>
      </c>
      <c r="C136" s="96"/>
      <c r="D136" s="98"/>
      <c r="E136" s="97"/>
      <c r="G136" s="96"/>
      <c r="H136" s="98"/>
      <c r="I136" s="97"/>
      <c r="K136" s="96"/>
      <c r="L136" s="98"/>
      <c r="M136" s="97"/>
      <c r="O136" s="96"/>
      <c r="P136" s="98"/>
      <c r="Q136" s="97"/>
    </row>
    <row r="137" spans="2:17" s="89" customFormat="1" ht="14.25" hidden="1">
      <c r="B137" s="99">
        <f t="shared" si="159"/>
        <v>45898</v>
      </c>
    </row>
    <row r="138" spans="2:17" s="89" customFormat="1" ht="14.25" hidden="1">
      <c r="B138" s="99">
        <f t="shared" si="159"/>
        <v>45901</v>
      </c>
      <c r="C138" s="96"/>
      <c r="D138" s="98"/>
      <c r="E138" s="97"/>
      <c r="G138" s="96"/>
      <c r="H138" s="98"/>
      <c r="I138" s="97"/>
      <c r="K138" s="96"/>
      <c r="L138" s="98"/>
      <c r="M138" s="97"/>
      <c r="O138" s="96"/>
      <c r="P138" s="98"/>
      <c r="Q138" s="97"/>
    </row>
    <row r="139" spans="2:17" s="89" customFormat="1" ht="14.25" hidden="1">
      <c r="B139" s="99">
        <f t="shared" si="159"/>
        <v>45902</v>
      </c>
      <c r="C139" s="96"/>
      <c r="D139" s="98"/>
      <c r="E139" s="97"/>
      <c r="G139" s="96"/>
      <c r="H139" s="98"/>
      <c r="I139" s="97"/>
      <c r="K139" s="96"/>
      <c r="L139" s="98"/>
      <c r="M139" s="97"/>
      <c r="O139" s="96"/>
      <c r="P139" s="98"/>
      <c r="Q139" s="97"/>
    </row>
    <row r="140" spans="2:17" s="89" customFormat="1" ht="14.25" hidden="1">
      <c r="B140" s="99">
        <f t="shared" si="159"/>
        <v>45903</v>
      </c>
      <c r="C140" s="96"/>
      <c r="D140" s="98"/>
      <c r="E140" s="97"/>
      <c r="G140" s="96"/>
      <c r="H140" s="98"/>
      <c r="I140" s="97"/>
      <c r="K140" s="96"/>
      <c r="L140" s="98"/>
      <c r="M140" s="97"/>
      <c r="O140" s="96"/>
      <c r="P140" s="98"/>
      <c r="Q140" s="97"/>
    </row>
    <row r="141" spans="2:17" s="89" customFormat="1" ht="14.25" hidden="1">
      <c r="B141" s="95" t="str">
        <f t="shared" ref="B141" si="216">""&amp;TEXT(MIN(B136:B140),"mmm dd")&amp;" - "&amp;TEXT(MAX(B136:B140),"mmm dd")</f>
        <v>aug 28 - sep 03</v>
      </c>
      <c r="C141" s="88">
        <f t="shared" ref="C141" si="217">SUM(C136:C140)</f>
        <v>0</v>
      </c>
      <c r="D141" s="94" t="e">
        <f t="shared" ref="D141" si="218">E141/C141</f>
        <v>#DIV/0!</v>
      </c>
      <c r="E141" s="93">
        <f t="shared" ref="E141" si="219">SUM(E136:E140)</f>
        <v>0</v>
      </c>
      <c r="F141" s="104"/>
      <c r="G141" s="88">
        <f t="shared" ref="G141" si="220">SUM(G136:G140)</f>
        <v>0</v>
      </c>
      <c r="H141" s="94" t="e">
        <f t="shared" ref="H141" si="221">I141/G141</f>
        <v>#DIV/0!</v>
      </c>
      <c r="I141" s="93">
        <f t="shared" ref="I141" si="222">SUM(I136:I140)</f>
        <v>0</v>
      </c>
      <c r="J141" s="104"/>
      <c r="K141" s="88">
        <f t="shared" ref="K141" si="223">SUM(K136:K140)</f>
        <v>0</v>
      </c>
      <c r="L141" s="94" t="e">
        <f t="shared" ref="L141" si="224">M141/K141</f>
        <v>#DIV/0!</v>
      </c>
      <c r="M141" s="93">
        <f t="shared" ref="M141" si="225">SUM(M136:M140)</f>
        <v>0</v>
      </c>
      <c r="O141" s="88">
        <f t="shared" ref="O141" si="226">SUM(O136:O140)</f>
        <v>0</v>
      </c>
      <c r="P141" s="94" t="e">
        <f t="shared" ref="P141" si="227">Q141/O141</f>
        <v>#DIV/0!</v>
      </c>
      <c r="Q141" s="93">
        <f t="shared" ref="Q141" si="228">SUM(Q136:Q140)</f>
        <v>0</v>
      </c>
    </row>
    <row r="142" spans="2:17" s="89" customFormat="1" ht="14.25" hidden="1">
      <c r="B142" s="99"/>
      <c r="C142" s="96"/>
      <c r="D142" s="98"/>
      <c r="E142" s="97"/>
      <c r="H142" s="98"/>
      <c r="L142" s="98"/>
    </row>
    <row r="143" spans="2:17" s="89" customFormat="1" ht="14.25" hidden="1">
      <c r="B143" s="99">
        <f t="shared" ref="B143" si="229">WORKDAY(B140,1)</f>
        <v>45904</v>
      </c>
      <c r="C143" s="96"/>
      <c r="D143" s="98"/>
      <c r="E143" s="97"/>
      <c r="G143" s="96"/>
      <c r="H143" s="98"/>
      <c r="I143" s="97"/>
      <c r="K143" s="96"/>
      <c r="L143" s="98"/>
      <c r="M143" s="97"/>
      <c r="O143" s="96"/>
      <c r="P143" s="98"/>
      <c r="Q143" s="97"/>
    </row>
    <row r="144" spans="2:17" s="89" customFormat="1" ht="14.25" hidden="1">
      <c r="B144" s="99">
        <f t="shared" si="159"/>
        <v>45905</v>
      </c>
    </row>
    <row r="145" spans="2:17" s="89" customFormat="1" ht="14.25" hidden="1">
      <c r="B145" s="99">
        <f t="shared" si="159"/>
        <v>45908</v>
      </c>
      <c r="C145" s="96"/>
      <c r="D145" s="98"/>
      <c r="E145" s="97"/>
      <c r="G145" s="96"/>
      <c r="H145" s="98"/>
      <c r="I145" s="97"/>
      <c r="K145" s="96"/>
      <c r="L145" s="98"/>
      <c r="M145" s="97"/>
      <c r="O145" s="96"/>
      <c r="P145" s="98"/>
      <c r="Q145" s="97"/>
    </row>
    <row r="146" spans="2:17" s="89" customFormat="1" ht="14.25" hidden="1">
      <c r="B146" s="99">
        <f t="shared" si="159"/>
        <v>45909</v>
      </c>
      <c r="C146" s="96"/>
      <c r="D146" s="98"/>
      <c r="E146" s="97"/>
      <c r="G146" s="96"/>
      <c r="H146" s="98"/>
      <c r="I146" s="97"/>
      <c r="K146" s="96"/>
      <c r="L146" s="98"/>
      <c r="M146" s="97"/>
      <c r="O146" s="96"/>
      <c r="P146" s="98"/>
      <c r="Q146" s="97"/>
    </row>
    <row r="147" spans="2:17" s="89" customFormat="1" ht="14.25" hidden="1">
      <c r="B147" s="99">
        <f t="shared" si="159"/>
        <v>45910</v>
      </c>
      <c r="C147" s="96"/>
      <c r="D147" s="98"/>
      <c r="E147" s="97"/>
      <c r="G147" s="96"/>
      <c r="H147" s="98"/>
      <c r="I147" s="97"/>
      <c r="K147" s="96"/>
      <c r="L147" s="98"/>
      <c r="M147" s="97"/>
      <c r="O147" s="96"/>
      <c r="P147" s="98"/>
      <c r="Q147" s="97"/>
    </row>
    <row r="148" spans="2:17" s="89" customFormat="1" ht="14.25" hidden="1">
      <c r="B148" s="95" t="str">
        <f t="shared" ref="B148" si="230">""&amp;TEXT(MIN(B143:B147),"mmm dd")&amp;" - "&amp;TEXT(MAX(B143:B147),"mmm dd")</f>
        <v>sep 04 - sep 10</v>
      </c>
      <c r="C148" s="88">
        <f t="shared" ref="C148" si="231">SUM(C143:C147)</f>
        <v>0</v>
      </c>
      <c r="D148" s="94" t="e">
        <f t="shared" ref="D148" si="232">E148/C148</f>
        <v>#DIV/0!</v>
      </c>
      <c r="E148" s="93">
        <f t="shared" ref="E148" si="233">SUM(E143:E147)</f>
        <v>0</v>
      </c>
      <c r="F148" s="104"/>
      <c r="G148" s="88">
        <f t="shared" ref="G148" si="234">SUM(G143:G147)</f>
        <v>0</v>
      </c>
      <c r="H148" s="94" t="e">
        <f t="shared" ref="H148" si="235">I148/G148</f>
        <v>#DIV/0!</v>
      </c>
      <c r="I148" s="93">
        <f t="shared" ref="I148" si="236">SUM(I143:I147)</f>
        <v>0</v>
      </c>
      <c r="J148" s="104"/>
      <c r="K148" s="88">
        <f t="shared" ref="K148" si="237">SUM(K143:K147)</f>
        <v>0</v>
      </c>
      <c r="L148" s="94" t="e">
        <f t="shared" ref="L148" si="238">M148/K148</f>
        <v>#DIV/0!</v>
      </c>
      <c r="M148" s="93">
        <f t="shared" ref="M148" si="239">SUM(M143:M147)</f>
        <v>0</v>
      </c>
      <c r="O148" s="88">
        <f t="shared" ref="O148" si="240">SUM(O143:O147)</f>
        <v>0</v>
      </c>
      <c r="P148" s="94" t="e">
        <f t="shared" ref="P148" si="241">Q148/O148</f>
        <v>#DIV/0!</v>
      </c>
      <c r="Q148" s="93">
        <f t="shared" ref="Q148" si="242">SUM(Q143:Q147)</f>
        <v>0</v>
      </c>
    </row>
    <row r="149" spans="2:17" s="89" customFormat="1" ht="14.25" hidden="1">
      <c r="B149" s="99"/>
      <c r="C149" s="96"/>
      <c r="D149" s="98"/>
      <c r="E149" s="97"/>
      <c r="H149" s="98"/>
      <c r="L149" s="98"/>
    </row>
    <row r="150" spans="2:17" s="89" customFormat="1" ht="14.25" hidden="1">
      <c r="B150" s="99">
        <f t="shared" ref="B150" si="243">WORKDAY(B147,1)</f>
        <v>45911</v>
      </c>
      <c r="C150" s="96"/>
      <c r="D150" s="98"/>
      <c r="E150" s="97"/>
      <c r="G150" s="96"/>
      <c r="H150" s="98"/>
      <c r="I150" s="97"/>
      <c r="K150" s="96"/>
      <c r="L150" s="98"/>
      <c r="M150" s="97"/>
      <c r="O150" s="96"/>
      <c r="P150" s="98"/>
      <c r="Q150" s="97"/>
    </row>
    <row r="151" spans="2:17" s="89" customFormat="1" ht="14.25" hidden="1">
      <c r="B151" s="99">
        <f t="shared" si="159"/>
        <v>45912</v>
      </c>
    </row>
    <row r="152" spans="2:17" s="89" customFormat="1" ht="14.25" hidden="1">
      <c r="B152" s="99">
        <f t="shared" si="159"/>
        <v>45915</v>
      </c>
      <c r="C152" s="96"/>
      <c r="D152" s="98"/>
      <c r="E152" s="97"/>
      <c r="G152" s="96"/>
      <c r="H152" s="98"/>
      <c r="I152" s="97"/>
      <c r="K152" s="96"/>
      <c r="L152" s="98"/>
      <c r="M152" s="97"/>
      <c r="O152" s="96"/>
      <c r="P152" s="98"/>
      <c r="Q152" s="97"/>
    </row>
    <row r="153" spans="2:17" s="89" customFormat="1" ht="14.25" hidden="1">
      <c r="B153" s="99">
        <f t="shared" si="159"/>
        <v>45916</v>
      </c>
      <c r="C153" s="96"/>
      <c r="D153" s="98"/>
      <c r="E153" s="97"/>
      <c r="G153" s="96"/>
      <c r="H153" s="98"/>
      <c r="I153" s="97"/>
      <c r="K153" s="96"/>
      <c r="L153" s="98"/>
      <c r="M153" s="97"/>
      <c r="O153" s="96"/>
      <c r="P153" s="98"/>
      <c r="Q153" s="97"/>
    </row>
    <row r="154" spans="2:17" s="89" customFormat="1" ht="14.25" hidden="1">
      <c r="B154" s="99">
        <f t="shared" si="159"/>
        <v>45917</v>
      </c>
      <c r="C154" s="96"/>
      <c r="D154" s="98"/>
      <c r="E154" s="97"/>
      <c r="G154" s="96"/>
      <c r="H154" s="98"/>
      <c r="I154" s="97"/>
      <c r="K154" s="96"/>
      <c r="L154" s="98"/>
      <c r="M154" s="97"/>
      <c r="O154" s="96"/>
      <c r="P154" s="98"/>
      <c r="Q154" s="97"/>
    </row>
    <row r="155" spans="2:17" s="89" customFormat="1" ht="14.25" hidden="1">
      <c r="B155" s="95" t="str">
        <f t="shared" ref="B155" si="244">""&amp;TEXT(MIN(B150:B154),"mmm dd")&amp;" - "&amp;TEXT(MAX(B150:B154),"mmm dd")</f>
        <v>sep 11 - sep 17</v>
      </c>
      <c r="C155" s="88">
        <f t="shared" ref="C155" si="245">SUM(C150:C154)</f>
        <v>0</v>
      </c>
      <c r="D155" s="94" t="e">
        <f t="shared" ref="D155" si="246">E155/C155</f>
        <v>#DIV/0!</v>
      </c>
      <c r="E155" s="93">
        <f t="shared" ref="E155" si="247">SUM(E150:E154)</f>
        <v>0</v>
      </c>
      <c r="F155" s="104"/>
      <c r="G155" s="88">
        <f t="shared" ref="G155" si="248">SUM(G150:G154)</f>
        <v>0</v>
      </c>
      <c r="H155" s="94" t="e">
        <f t="shared" ref="H155" si="249">I155/G155</f>
        <v>#DIV/0!</v>
      </c>
      <c r="I155" s="93">
        <f t="shared" ref="I155" si="250">SUM(I150:I154)</f>
        <v>0</v>
      </c>
      <c r="J155" s="104"/>
      <c r="K155" s="88">
        <f t="shared" ref="K155" si="251">SUM(K150:K154)</f>
        <v>0</v>
      </c>
      <c r="L155" s="94" t="e">
        <f t="shared" ref="L155" si="252">M155/K155</f>
        <v>#DIV/0!</v>
      </c>
      <c r="M155" s="93">
        <f t="shared" ref="M155" si="253">SUM(M150:M154)</f>
        <v>0</v>
      </c>
      <c r="O155" s="88">
        <f t="shared" ref="O155" si="254">SUM(O150:O154)</f>
        <v>0</v>
      </c>
      <c r="P155" s="94" t="e">
        <f t="shared" ref="P155" si="255">Q155/O155</f>
        <v>#DIV/0!</v>
      </c>
      <c r="Q155" s="93">
        <f t="shared" ref="Q155" si="256">SUM(Q150:Q154)</f>
        <v>0</v>
      </c>
    </row>
    <row r="156" spans="2:17" s="89" customFormat="1" ht="14.25" hidden="1">
      <c r="B156" s="99"/>
      <c r="C156" s="96"/>
      <c r="D156" s="98"/>
      <c r="E156" s="97"/>
      <c r="H156" s="98"/>
      <c r="L156" s="98"/>
    </row>
    <row r="157" spans="2:17" s="89" customFormat="1" ht="14.25" hidden="1">
      <c r="B157" s="99">
        <f t="shared" ref="B157" si="257">WORKDAY(B154,1)</f>
        <v>45918</v>
      </c>
      <c r="C157" s="96"/>
      <c r="D157" s="98"/>
      <c r="E157" s="97"/>
      <c r="G157" s="96"/>
      <c r="H157" s="98"/>
      <c r="I157" s="97"/>
      <c r="K157" s="96"/>
      <c r="L157" s="98"/>
      <c r="M157" s="97"/>
      <c r="O157" s="96"/>
      <c r="P157" s="98"/>
      <c r="Q157" s="97"/>
    </row>
    <row r="158" spans="2:17" s="89" customFormat="1" ht="14.25" hidden="1">
      <c r="B158" s="99">
        <f t="shared" si="159"/>
        <v>45919</v>
      </c>
    </row>
    <row r="159" spans="2:17" s="89" customFormat="1" ht="14.25" hidden="1">
      <c r="B159" s="99">
        <f t="shared" si="159"/>
        <v>45922</v>
      </c>
      <c r="C159" s="96"/>
      <c r="D159" s="98"/>
      <c r="E159" s="97"/>
      <c r="G159" s="96"/>
      <c r="H159" s="98"/>
      <c r="I159" s="97"/>
      <c r="K159" s="96"/>
      <c r="L159" s="98"/>
      <c r="M159" s="97"/>
      <c r="O159" s="96"/>
      <c r="P159" s="98"/>
      <c r="Q159" s="97"/>
    </row>
    <row r="160" spans="2:17" s="89" customFormat="1" ht="14.25" hidden="1">
      <c r="B160" s="99">
        <f t="shared" si="159"/>
        <v>45923</v>
      </c>
      <c r="C160" s="96"/>
      <c r="D160" s="98"/>
      <c r="E160" s="97"/>
      <c r="G160" s="96"/>
      <c r="H160" s="98"/>
      <c r="I160" s="97"/>
      <c r="K160" s="96"/>
      <c r="L160" s="98"/>
      <c r="M160" s="97"/>
      <c r="O160" s="96"/>
      <c r="P160" s="98"/>
      <c r="Q160" s="97"/>
    </row>
    <row r="161" spans="2:17" s="89" customFormat="1" ht="14.25" hidden="1">
      <c r="B161" s="99">
        <f t="shared" si="159"/>
        <v>45924</v>
      </c>
      <c r="C161" s="96"/>
      <c r="D161" s="98"/>
      <c r="E161" s="97"/>
      <c r="G161" s="96"/>
      <c r="H161" s="98"/>
      <c r="I161" s="97"/>
      <c r="K161" s="96"/>
      <c r="L161" s="98"/>
      <c r="M161" s="97"/>
      <c r="O161" s="96"/>
      <c r="P161" s="98"/>
      <c r="Q161" s="97"/>
    </row>
    <row r="162" spans="2:17" s="89" customFormat="1" ht="14.25" hidden="1">
      <c r="B162" s="95" t="str">
        <f t="shared" ref="B162" si="258">""&amp;TEXT(MIN(B157:B161),"mmm dd")&amp;" - "&amp;TEXT(MAX(B157:B161),"mmm dd")</f>
        <v>sep 18 - sep 24</v>
      </c>
      <c r="C162" s="88">
        <f t="shared" ref="C162" si="259">SUM(C157:C161)</f>
        <v>0</v>
      </c>
      <c r="D162" s="94" t="e">
        <f t="shared" ref="D162" si="260">E162/C162</f>
        <v>#DIV/0!</v>
      </c>
      <c r="E162" s="93">
        <f t="shared" ref="E162" si="261">SUM(E157:E161)</f>
        <v>0</v>
      </c>
      <c r="F162" s="104"/>
      <c r="G162" s="88">
        <f t="shared" ref="G162" si="262">SUM(G157:G161)</f>
        <v>0</v>
      </c>
      <c r="H162" s="94" t="e">
        <f t="shared" ref="H162" si="263">I162/G162</f>
        <v>#DIV/0!</v>
      </c>
      <c r="I162" s="93">
        <f t="shared" ref="I162" si="264">SUM(I157:I161)</f>
        <v>0</v>
      </c>
      <c r="J162" s="104"/>
      <c r="K162" s="88">
        <f t="shared" ref="K162" si="265">SUM(K157:K161)</f>
        <v>0</v>
      </c>
      <c r="L162" s="94" t="e">
        <f t="shared" ref="L162" si="266">M162/K162</f>
        <v>#DIV/0!</v>
      </c>
      <c r="M162" s="93">
        <f t="shared" ref="M162" si="267">SUM(M157:M161)</f>
        <v>0</v>
      </c>
      <c r="O162" s="88">
        <f t="shared" ref="O162" si="268">SUM(O157:O161)</f>
        <v>0</v>
      </c>
      <c r="P162" s="94" t="e">
        <f t="shared" ref="P162" si="269">Q162/O162</f>
        <v>#DIV/0!</v>
      </c>
      <c r="Q162" s="93">
        <f t="shared" ref="Q162" si="270">SUM(Q157:Q161)</f>
        <v>0</v>
      </c>
    </row>
    <row r="163" spans="2:17" s="89" customFormat="1" ht="14.25" hidden="1">
      <c r="B163" s="99"/>
      <c r="C163" s="96"/>
      <c r="D163" s="98"/>
      <c r="E163" s="97"/>
      <c r="H163" s="98"/>
      <c r="L163" s="98"/>
    </row>
    <row r="164" spans="2:17" s="89" customFormat="1" ht="14.25" hidden="1">
      <c r="B164" s="99">
        <f t="shared" ref="B164" si="271">WORKDAY(B161,1)</f>
        <v>45925</v>
      </c>
      <c r="C164" s="96"/>
      <c r="D164" s="98"/>
      <c r="E164" s="97"/>
      <c r="G164" s="96"/>
      <c r="H164" s="98"/>
      <c r="I164" s="97"/>
      <c r="K164" s="96"/>
      <c r="L164" s="98"/>
      <c r="M164" s="97"/>
      <c r="O164" s="96"/>
      <c r="P164" s="98"/>
      <c r="Q164" s="97"/>
    </row>
    <row r="165" spans="2:17" s="89" customFormat="1" ht="14.25" hidden="1">
      <c r="B165" s="99">
        <f t="shared" si="159"/>
        <v>45926</v>
      </c>
    </row>
    <row r="166" spans="2:17" s="89" customFormat="1" ht="14.25" hidden="1">
      <c r="B166" s="99">
        <f t="shared" si="159"/>
        <v>45929</v>
      </c>
      <c r="C166" s="96"/>
      <c r="D166" s="98"/>
      <c r="E166" s="97"/>
      <c r="G166" s="96"/>
      <c r="H166" s="98"/>
      <c r="I166" s="97"/>
      <c r="K166" s="96"/>
      <c r="L166" s="98"/>
      <c r="M166" s="97"/>
      <c r="O166" s="96"/>
      <c r="P166" s="98"/>
      <c r="Q166" s="97"/>
    </row>
    <row r="167" spans="2:17" s="89" customFormat="1" ht="14.25" hidden="1">
      <c r="B167" s="99">
        <f t="shared" si="159"/>
        <v>45930</v>
      </c>
      <c r="C167" s="96"/>
      <c r="D167" s="98"/>
      <c r="E167" s="97"/>
      <c r="G167" s="96"/>
      <c r="H167" s="98"/>
      <c r="I167" s="97"/>
      <c r="K167" s="96"/>
      <c r="L167" s="98"/>
      <c r="M167" s="97"/>
      <c r="O167" s="96"/>
      <c r="P167" s="98"/>
      <c r="Q167" s="97"/>
    </row>
    <row r="168" spans="2:17" s="89" customFormat="1" ht="14.25" hidden="1">
      <c r="B168" s="99">
        <f t="shared" si="159"/>
        <v>45931</v>
      </c>
      <c r="C168" s="96"/>
      <c r="D168" s="98"/>
      <c r="E168" s="97"/>
      <c r="G168" s="96"/>
      <c r="H168" s="98"/>
      <c r="I168" s="97"/>
      <c r="K168" s="96"/>
      <c r="L168" s="98"/>
      <c r="M168" s="97"/>
      <c r="O168" s="96"/>
      <c r="P168" s="98"/>
      <c r="Q168" s="97"/>
    </row>
    <row r="169" spans="2:17" s="89" customFormat="1" ht="14.25" hidden="1">
      <c r="B169" s="95" t="str">
        <f t="shared" ref="B169" si="272">""&amp;TEXT(MIN(B164:B168),"mmm dd")&amp;" - "&amp;TEXT(MAX(B164:B168),"mmm dd")</f>
        <v>sep 25 - okt 01</v>
      </c>
      <c r="C169" s="88">
        <f t="shared" ref="C169" si="273">SUM(C164:C168)</f>
        <v>0</v>
      </c>
      <c r="D169" s="94" t="e">
        <f t="shared" ref="D169" si="274">E169/C169</f>
        <v>#DIV/0!</v>
      </c>
      <c r="E169" s="93">
        <f t="shared" ref="E169" si="275">SUM(E164:E168)</f>
        <v>0</v>
      </c>
      <c r="F169" s="104"/>
      <c r="G169" s="88">
        <f t="shared" ref="G169" si="276">SUM(G164:G168)</f>
        <v>0</v>
      </c>
      <c r="H169" s="94" t="e">
        <f t="shared" ref="H169" si="277">I169/G169</f>
        <v>#DIV/0!</v>
      </c>
      <c r="I169" s="93">
        <f t="shared" ref="I169" si="278">SUM(I164:I168)</f>
        <v>0</v>
      </c>
      <c r="J169" s="104"/>
      <c r="K169" s="88">
        <f t="shared" ref="K169" si="279">SUM(K164:K168)</f>
        <v>0</v>
      </c>
      <c r="L169" s="94" t="e">
        <f t="shared" ref="L169" si="280">M169/K169</f>
        <v>#DIV/0!</v>
      </c>
      <c r="M169" s="93">
        <f t="shared" ref="M169" si="281">SUM(M164:M168)</f>
        <v>0</v>
      </c>
      <c r="O169" s="88">
        <f t="shared" ref="O169" si="282">SUM(O164:O168)</f>
        <v>0</v>
      </c>
      <c r="P169" s="94" t="e">
        <f t="shared" ref="P169" si="283">Q169/O169</f>
        <v>#DIV/0!</v>
      </c>
      <c r="Q169" s="93">
        <f t="shared" ref="Q169" si="284">SUM(Q164:Q168)</f>
        <v>0</v>
      </c>
    </row>
    <row r="170" spans="2:17" s="89" customFormat="1" ht="14.25" hidden="1">
      <c r="B170" s="99"/>
      <c r="C170" s="96"/>
      <c r="D170" s="98"/>
      <c r="E170" s="97"/>
      <c r="H170" s="98"/>
      <c r="L170" s="98"/>
    </row>
    <row r="171" spans="2:17" s="89" customFormat="1" ht="14.25" hidden="1">
      <c r="B171" s="99">
        <f t="shared" ref="B171" si="285">WORKDAY(B168,1)</f>
        <v>45932</v>
      </c>
      <c r="C171" s="96"/>
      <c r="D171" s="98"/>
      <c r="E171" s="97"/>
      <c r="G171" s="96"/>
      <c r="H171" s="98"/>
      <c r="I171" s="97"/>
      <c r="K171" s="96"/>
      <c r="L171" s="98"/>
      <c r="M171" s="97"/>
      <c r="O171" s="96"/>
      <c r="P171" s="98"/>
      <c r="Q171" s="97"/>
    </row>
    <row r="172" spans="2:17" s="89" customFormat="1" ht="14.25" hidden="1">
      <c r="B172" s="99">
        <f t="shared" si="159"/>
        <v>45933</v>
      </c>
    </row>
    <row r="173" spans="2:17" s="89" customFormat="1" ht="14.25" hidden="1">
      <c r="B173" s="99">
        <f t="shared" ref="B173:B236" si="286">WORKDAY(B172,1)</f>
        <v>45936</v>
      </c>
      <c r="C173" s="96"/>
      <c r="D173" s="98"/>
      <c r="E173" s="97"/>
      <c r="G173" s="96"/>
      <c r="H173" s="98"/>
      <c r="I173" s="97"/>
      <c r="K173" s="96"/>
      <c r="L173" s="98"/>
      <c r="M173" s="97"/>
      <c r="O173" s="96"/>
      <c r="P173" s="98"/>
      <c r="Q173" s="97"/>
    </row>
    <row r="174" spans="2:17" s="89" customFormat="1" ht="14.25" hidden="1">
      <c r="B174" s="99">
        <f t="shared" si="286"/>
        <v>45937</v>
      </c>
      <c r="C174" s="96"/>
      <c r="D174" s="98"/>
      <c r="E174" s="97"/>
      <c r="G174" s="96"/>
      <c r="H174" s="98"/>
      <c r="I174" s="97"/>
      <c r="K174" s="96"/>
      <c r="L174" s="98"/>
      <c r="M174" s="97"/>
      <c r="O174" s="96"/>
      <c r="P174" s="98"/>
      <c r="Q174" s="97"/>
    </row>
    <row r="175" spans="2:17" s="89" customFormat="1" ht="14.25" hidden="1">
      <c r="B175" s="99">
        <f t="shared" si="286"/>
        <v>45938</v>
      </c>
      <c r="C175" s="96"/>
      <c r="D175" s="98"/>
      <c r="E175" s="97"/>
      <c r="G175" s="96"/>
      <c r="H175" s="98"/>
      <c r="I175" s="97"/>
      <c r="K175" s="96"/>
      <c r="L175" s="98"/>
      <c r="M175" s="97"/>
      <c r="O175" s="96"/>
      <c r="P175" s="98"/>
      <c r="Q175" s="97"/>
    </row>
    <row r="176" spans="2:17" s="89" customFormat="1" ht="14.25" hidden="1">
      <c r="B176" s="95" t="str">
        <f t="shared" ref="B176" si="287">""&amp;TEXT(MIN(B171:B175),"mmm dd")&amp;" - "&amp;TEXT(MAX(B171:B175),"mmm dd")</f>
        <v>okt 02 - okt 08</v>
      </c>
      <c r="C176" s="88">
        <f t="shared" ref="C176" si="288">SUM(C171:C175)</f>
        <v>0</v>
      </c>
      <c r="D176" s="94" t="e">
        <f t="shared" ref="D176" si="289">E176/C176</f>
        <v>#DIV/0!</v>
      </c>
      <c r="E176" s="93">
        <f t="shared" ref="E176" si="290">SUM(E171:E175)</f>
        <v>0</v>
      </c>
      <c r="F176" s="104"/>
      <c r="G176" s="88">
        <f t="shared" ref="G176" si="291">SUM(G171:G175)</f>
        <v>0</v>
      </c>
      <c r="H176" s="94" t="e">
        <f t="shared" ref="H176" si="292">I176/G176</f>
        <v>#DIV/0!</v>
      </c>
      <c r="I176" s="93">
        <f t="shared" ref="I176" si="293">SUM(I171:I175)</f>
        <v>0</v>
      </c>
      <c r="J176" s="104"/>
      <c r="K176" s="88">
        <f t="shared" ref="K176" si="294">SUM(K171:K175)</f>
        <v>0</v>
      </c>
      <c r="L176" s="94" t="e">
        <f t="shared" ref="L176" si="295">M176/K176</f>
        <v>#DIV/0!</v>
      </c>
      <c r="M176" s="93">
        <f t="shared" ref="M176" si="296">SUM(M171:M175)</f>
        <v>0</v>
      </c>
      <c r="O176" s="88">
        <f t="shared" ref="O176" si="297">SUM(O171:O175)</f>
        <v>0</v>
      </c>
      <c r="P176" s="94" t="e">
        <f t="shared" ref="P176" si="298">Q176/O176</f>
        <v>#DIV/0!</v>
      </c>
      <c r="Q176" s="93">
        <f t="shared" ref="Q176" si="299">SUM(Q171:Q175)</f>
        <v>0</v>
      </c>
    </row>
    <row r="177" spans="2:17" s="89" customFormat="1" ht="14.25" hidden="1">
      <c r="B177" s="99"/>
      <c r="C177" s="96"/>
      <c r="D177" s="98"/>
      <c r="E177" s="97"/>
      <c r="H177" s="98"/>
      <c r="L177" s="98"/>
    </row>
    <row r="178" spans="2:17" s="89" customFormat="1" ht="14.25" hidden="1">
      <c r="B178" s="99">
        <f t="shared" ref="B178" si="300">WORKDAY(B175,1)</f>
        <v>45939</v>
      </c>
      <c r="C178" s="96"/>
      <c r="D178" s="98"/>
      <c r="E178" s="97"/>
      <c r="G178" s="96"/>
      <c r="H178" s="98"/>
      <c r="I178" s="97"/>
      <c r="K178" s="96"/>
      <c r="L178" s="98"/>
      <c r="M178" s="97"/>
      <c r="O178" s="96"/>
      <c r="P178" s="98"/>
      <c r="Q178" s="97"/>
    </row>
    <row r="179" spans="2:17" s="89" customFormat="1" ht="14.25" hidden="1">
      <c r="B179" s="99">
        <f t="shared" si="286"/>
        <v>45940</v>
      </c>
    </row>
    <row r="180" spans="2:17" s="89" customFormat="1" ht="14.25" hidden="1">
      <c r="B180" s="99">
        <f t="shared" si="286"/>
        <v>45943</v>
      </c>
      <c r="C180" s="96"/>
      <c r="D180" s="98"/>
      <c r="E180" s="97"/>
      <c r="G180" s="96"/>
      <c r="H180" s="98"/>
      <c r="I180" s="97"/>
      <c r="K180" s="96"/>
      <c r="L180" s="98"/>
      <c r="M180" s="97"/>
      <c r="O180" s="96"/>
      <c r="P180" s="98"/>
      <c r="Q180" s="97"/>
    </row>
    <row r="181" spans="2:17" s="89" customFormat="1" ht="14.25" hidden="1">
      <c r="B181" s="99">
        <f t="shared" si="286"/>
        <v>45944</v>
      </c>
      <c r="C181" s="96"/>
      <c r="D181" s="98"/>
      <c r="E181" s="97"/>
      <c r="G181" s="96"/>
      <c r="H181" s="98"/>
      <c r="I181" s="97"/>
      <c r="K181" s="96"/>
      <c r="L181" s="98"/>
      <c r="M181" s="97"/>
      <c r="O181" s="96"/>
      <c r="P181" s="98"/>
      <c r="Q181" s="97"/>
    </row>
    <row r="182" spans="2:17" s="89" customFormat="1" ht="14.25" hidden="1">
      <c r="B182" s="99">
        <f t="shared" si="286"/>
        <v>45945</v>
      </c>
      <c r="C182" s="96"/>
      <c r="D182" s="98"/>
      <c r="E182" s="97"/>
      <c r="G182" s="96"/>
      <c r="H182" s="98"/>
      <c r="I182" s="97"/>
      <c r="K182" s="96"/>
      <c r="L182" s="98"/>
      <c r="M182" s="97"/>
      <c r="O182" s="96"/>
      <c r="P182" s="98"/>
      <c r="Q182" s="97"/>
    </row>
    <row r="183" spans="2:17" s="89" customFormat="1" ht="14.25" hidden="1">
      <c r="B183" s="95" t="str">
        <f t="shared" ref="B183" si="301">""&amp;TEXT(MIN(B178:B182),"mmm dd")&amp;" - "&amp;TEXT(MAX(B178:B182),"mmm dd")</f>
        <v>okt 09 - okt 15</v>
      </c>
      <c r="C183" s="88">
        <f t="shared" ref="C183" si="302">SUM(C178:C182)</f>
        <v>0</v>
      </c>
      <c r="D183" s="94" t="e">
        <f t="shared" ref="D183" si="303">E183/C183</f>
        <v>#DIV/0!</v>
      </c>
      <c r="E183" s="93">
        <f t="shared" ref="E183" si="304">SUM(E178:E182)</f>
        <v>0</v>
      </c>
      <c r="F183" s="104"/>
      <c r="G183" s="88">
        <f t="shared" ref="G183" si="305">SUM(G178:G182)</f>
        <v>0</v>
      </c>
      <c r="H183" s="94" t="e">
        <f t="shared" ref="H183" si="306">I183/G183</f>
        <v>#DIV/0!</v>
      </c>
      <c r="I183" s="93">
        <f t="shared" ref="I183" si="307">SUM(I178:I182)</f>
        <v>0</v>
      </c>
      <c r="J183" s="104"/>
      <c r="K183" s="88">
        <f t="shared" ref="K183" si="308">SUM(K178:K182)</f>
        <v>0</v>
      </c>
      <c r="L183" s="94" t="e">
        <f t="shared" ref="L183" si="309">M183/K183</f>
        <v>#DIV/0!</v>
      </c>
      <c r="M183" s="93">
        <f t="shared" ref="M183" si="310">SUM(M178:M182)</f>
        <v>0</v>
      </c>
      <c r="O183" s="88">
        <f t="shared" ref="O183" si="311">SUM(O178:O182)</f>
        <v>0</v>
      </c>
      <c r="P183" s="94" t="e">
        <f t="shared" ref="P183" si="312">Q183/O183</f>
        <v>#DIV/0!</v>
      </c>
      <c r="Q183" s="93">
        <f t="shared" ref="Q183" si="313">SUM(Q178:Q182)</f>
        <v>0</v>
      </c>
    </row>
    <row r="184" spans="2:17" s="89" customFormat="1" ht="14.25" hidden="1">
      <c r="B184" s="99"/>
      <c r="C184" s="96"/>
      <c r="D184" s="98"/>
      <c r="E184" s="97"/>
      <c r="H184" s="98"/>
      <c r="L184" s="98"/>
    </row>
    <row r="185" spans="2:17" s="89" customFormat="1" ht="14.25" hidden="1">
      <c r="B185" s="99">
        <f t="shared" ref="B185" si="314">WORKDAY(B182,1)</f>
        <v>45946</v>
      </c>
      <c r="C185" s="96"/>
      <c r="D185" s="98"/>
      <c r="E185" s="97"/>
      <c r="G185" s="96"/>
      <c r="H185" s="98"/>
      <c r="I185" s="97"/>
      <c r="K185" s="96"/>
      <c r="L185" s="98"/>
      <c r="M185" s="97"/>
      <c r="O185" s="96"/>
      <c r="P185" s="98"/>
      <c r="Q185" s="97"/>
    </row>
    <row r="186" spans="2:17" s="89" customFormat="1" ht="14.25" hidden="1">
      <c r="B186" s="99">
        <f t="shared" si="286"/>
        <v>45947</v>
      </c>
    </row>
    <row r="187" spans="2:17" s="89" customFormat="1" ht="14.25" hidden="1">
      <c r="B187" s="99">
        <f t="shared" si="286"/>
        <v>45950</v>
      </c>
      <c r="C187" s="96"/>
      <c r="D187" s="98"/>
      <c r="E187" s="97"/>
      <c r="G187" s="96"/>
      <c r="H187" s="98"/>
      <c r="I187" s="97"/>
      <c r="K187" s="96"/>
      <c r="L187" s="98"/>
      <c r="M187" s="97"/>
      <c r="O187" s="96"/>
      <c r="P187" s="98"/>
      <c r="Q187" s="97"/>
    </row>
    <row r="188" spans="2:17" s="89" customFormat="1" ht="14.25" hidden="1">
      <c r="B188" s="99">
        <f t="shared" si="286"/>
        <v>45951</v>
      </c>
      <c r="C188" s="96"/>
      <c r="D188" s="98"/>
      <c r="E188" s="97"/>
      <c r="G188" s="96"/>
      <c r="H188" s="98"/>
      <c r="I188" s="97"/>
      <c r="K188" s="96"/>
      <c r="L188" s="98"/>
      <c r="M188" s="97"/>
      <c r="O188" s="96"/>
      <c r="P188" s="98"/>
      <c r="Q188" s="97"/>
    </row>
    <row r="189" spans="2:17" s="89" customFormat="1" ht="14.25" hidden="1">
      <c r="B189" s="99">
        <f t="shared" si="286"/>
        <v>45952</v>
      </c>
      <c r="C189" s="96"/>
      <c r="D189" s="98"/>
      <c r="E189" s="97"/>
      <c r="G189" s="96"/>
      <c r="H189" s="98"/>
      <c r="I189" s="97"/>
      <c r="K189" s="96"/>
      <c r="L189" s="98"/>
      <c r="M189" s="97"/>
      <c r="O189" s="96"/>
      <c r="P189" s="98"/>
      <c r="Q189" s="97"/>
    </row>
    <row r="190" spans="2:17" s="89" customFormat="1" ht="14.25" hidden="1">
      <c r="B190" s="95" t="str">
        <f t="shared" ref="B190" si="315">""&amp;TEXT(MIN(B185:B189),"mmm dd")&amp;" - "&amp;TEXT(MAX(B185:B189),"mmm dd")</f>
        <v>okt 16 - okt 22</v>
      </c>
      <c r="C190" s="88">
        <f t="shared" ref="C190" si="316">SUM(C185:C189)</f>
        <v>0</v>
      </c>
      <c r="D190" s="94" t="e">
        <f t="shared" ref="D190" si="317">E190/C190</f>
        <v>#DIV/0!</v>
      </c>
      <c r="E190" s="93">
        <f t="shared" ref="E190" si="318">SUM(E185:E189)</f>
        <v>0</v>
      </c>
      <c r="F190" s="104"/>
      <c r="G190" s="88">
        <f t="shared" ref="G190" si="319">SUM(G185:G189)</f>
        <v>0</v>
      </c>
      <c r="H190" s="94" t="e">
        <f t="shared" ref="H190" si="320">I190/G190</f>
        <v>#DIV/0!</v>
      </c>
      <c r="I190" s="93">
        <f t="shared" ref="I190" si="321">SUM(I185:I189)</f>
        <v>0</v>
      </c>
      <c r="J190" s="104"/>
      <c r="K190" s="88">
        <f t="shared" ref="K190" si="322">SUM(K185:K189)</f>
        <v>0</v>
      </c>
      <c r="L190" s="94" t="e">
        <f t="shared" ref="L190" si="323">M190/K190</f>
        <v>#DIV/0!</v>
      </c>
      <c r="M190" s="93">
        <f t="shared" ref="M190" si="324">SUM(M185:M189)</f>
        <v>0</v>
      </c>
      <c r="O190" s="88">
        <f t="shared" ref="O190" si="325">SUM(O185:O189)</f>
        <v>0</v>
      </c>
      <c r="P190" s="94" t="e">
        <f t="shared" ref="P190" si="326">Q190/O190</f>
        <v>#DIV/0!</v>
      </c>
      <c r="Q190" s="93">
        <f t="shared" ref="Q190" si="327">SUM(Q185:Q189)</f>
        <v>0</v>
      </c>
    </row>
    <row r="191" spans="2:17" s="89" customFormat="1" ht="14.25" hidden="1">
      <c r="B191" s="99"/>
      <c r="C191" s="96"/>
      <c r="D191" s="98"/>
      <c r="E191" s="97"/>
      <c r="H191" s="98"/>
      <c r="L191" s="98"/>
    </row>
    <row r="192" spans="2:17" s="89" customFormat="1" ht="14.25" hidden="1">
      <c r="B192" s="99">
        <f t="shared" ref="B192" si="328">WORKDAY(B189,1)</f>
        <v>45953</v>
      </c>
      <c r="C192" s="96"/>
      <c r="D192" s="98"/>
      <c r="E192" s="97"/>
      <c r="G192" s="96"/>
      <c r="H192" s="98"/>
      <c r="I192" s="97"/>
      <c r="K192" s="96"/>
      <c r="L192" s="98"/>
      <c r="M192" s="97"/>
      <c r="O192" s="96"/>
      <c r="P192" s="98"/>
      <c r="Q192" s="97"/>
    </row>
    <row r="193" spans="2:17" s="89" customFormat="1" ht="14.25" hidden="1">
      <c r="B193" s="99">
        <f t="shared" si="286"/>
        <v>45954</v>
      </c>
    </row>
    <row r="194" spans="2:17" s="89" customFormat="1" ht="14.25" hidden="1">
      <c r="B194" s="99">
        <f t="shared" si="286"/>
        <v>45957</v>
      </c>
      <c r="C194" s="96"/>
      <c r="D194" s="98"/>
      <c r="E194" s="97"/>
      <c r="G194" s="96"/>
      <c r="H194" s="98"/>
      <c r="I194" s="97"/>
      <c r="K194" s="96"/>
      <c r="L194" s="98"/>
      <c r="M194" s="97"/>
      <c r="O194" s="96"/>
      <c r="P194" s="98"/>
      <c r="Q194" s="97"/>
    </row>
    <row r="195" spans="2:17" s="89" customFormat="1" ht="14.25" hidden="1">
      <c r="B195" s="99">
        <f t="shared" si="286"/>
        <v>45958</v>
      </c>
      <c r="C195" s="96"/>
      <c r="D195" s="98"/>
      <c r="E195" s="97"/>
      <c r="G195" s="96"/>
      <c r="H195" s="98"/>
      <c r="I195" s="97"/>
      <c r="K195" s="96"/>
      <c r="L195" s="98"/>
      <c r="M195" s="97"/>
      <c r="O195" s="96"/>
      <c r="P195" s="98"/>
      <c r="Q195" s="97"/>
    </row>
    <row r="196" spans="2:17" s="89" customFormat="1" ht="14.25" hidden="1">
      <c r="B196" s="99">
        <f t="shared" si="286"/>
        <v>45959</v>
      </c>
      <c r="C196" s="96"/>
      <c r="D196" s="98"/>
      <c r="E196" s="97"/>
      <c r="G196" s="96"/>
      <c r="H196" s="98"/>
      <c r="I196" s="97"/>
      <c r="K196" s="96"/>
      <c r="L196" s="98"/>
      <c r="M196" s="97"/>
      <c r="O196" s="96"/>
      <c r="P196" s="98"/>
      <c r="Q196" s="97"/>
    </row>
    <row r="197" spans="2:17" s="89" customFormat="1" ht="14.25" hidden="1">
      <c r="B197" s="95" t="str">
        <f t="shared" ref="B197" si="329">""&amp;TEXT(MIN(B192:B196),"mmm dd")&amp;" - "&amp;TEXT(MAX(B192:B196),"mmm dd")</f>
        <v>okt 23 - okt 29</v>
      </c>
      <c r="C197" s="88">
        <f t="shared" ref="C197" si="330">SUM(C192:C196)</f>
        <v>0</v>
      </c>
      <c r="D197" s="94" t="e">
        <f t="shared" ref="D197" si="331">E197/C197</f>
        <v>#DIV/0!</v>
      </c>
      <c r="E197" s="93">
        <f t="shared" ref="E197" si="332">SUM(E192:E196)</f>
        <v>0</v>
      </c>
      <c r="F197" s="104"/>
      <c r="G197" s="88">
        <f t="shared" ref="G197" si="333">SUM(G192:G196)</f>
        <v>0</v>
      </c>
      <c r="H197" s="94" t="e">
        <f t="shared" ref="H197" si="334">I197/G197</f>
        <v>#DIV/0!</v>
      </c>
      <c r="I197" s="93">
        <f t="shared" ref="I197" si="335">SUM(I192:I196)</f>
        <v>0</v>
      </c>
      <c r="J197" s="104"/>
      <c r="K197" s="88">
        <f t="shared" ref="K197" si="336">SUM(K192:K196)</f>
        <v>0</v>
      </c>
      <c r="L197" s="94" t="e">
        <f t="shared" ref="L197" si="337">M197/K197</f>
        <v>#DIV/0!</v>
      </c>
      <c r="M197" s="93">
        <f t="shared" ref="M197" si="338">SUM(M192:M196)</f>
        <v>0</v>
      </c>
      <c r="O197" s="88">
        <f t="shared" ref="O197" si="339">SUM(O192:O196)</f>
        <v>0</v>
      </c>
      <c r="P197" s="94" t="e">
        <f t="shared" ref="P197" si="340">Q197/O197</f>
        <v>#DIV/0!</v>
      </c>
      <c r="Q197" s="93">
        <f t="shared" ref="Q197" si="341">SUM(Q192:Q196)</f>
        <v>0</v>
      </c>
    </row>
    <row r="198" spans="2:17" s="89" customFormat="1" ht="14.25" hidden="1">
      <c r="B198" s="99"/>
      <c r="C198" s="96"/>
      <c r="D198" s="98"/>
      <c r="E198" s="97"/>
      <c r="H198" s="98"/>
      <c r="L198" s="98"/>
    </row>
    <row r="199" spans="2:17" s="89" customFormat="1" ht="14.25" hidden="1">
      <c r="B199" s="99">
        <f t="shared" ref="B199" si="342">WORKDAY(B196,1)</f>
        <v>45960</v>
      </c>
      <c r="C199" s="96"/>
      <c r="D199" s="98"/>
      <c r="E199" s="97"/>
      <c r="G199" s="96"/>
      <c r="H199" s="98"/>
      <c r="I199" s="97"/>
      <c r="K199" s="96"/>
      <c r="L199" s="98"/>
      <c r="M199" s="97"/>
      <c r="O199" s="96"/>
      <c r="P199" s="98"/>
      <c r="Q199" s="97"/>
    </row>
    <row r="200" spans="2:17" s="89" customFormat="1" ht="14.25" hidden="1">
      <c r="B200" s="99">
        <f t="shared" si="286"/>
        <v>45961</v>
      </c>
    </row>
    <row r="201" spans="2:17" s="89" customFormat="1" ht="14.25" hidden="1">
      <c r="B201" s="99">
        <f t="shared" si="286"/>
        <v>45964</v>
      </c>
      <c r="C201" s="96"/>
      <c r="D201" s="98"/>
      <c r="E201" s="97"/>
      <c r="G201" s="96"/>
      <c r="H201" s="98"/>
      <c r="I201" s="97"/>
      <c r="K201" s="96"/>
      <c r="L201" s="98"/>
      <c r="M201" s="97"/>
      <c r="O201" s="96"/>
      <c r="P201" s="98"/>
      <c r="Q201" s="97"/>
    </row>
    <row r="202" spans="2:17" s="89" customFormat="1" ht="14.25" hidden="1">
      <c r="B202" s="99">
        <f t="shared" si="286"/>
        <v>45965</v>
      </c>
      <c r="C202" s="96"/>
      <c r="D202" s="98"/>
      <c r="E202" s="97"/>
      <c r="G202" s="96"/>
      <c r="H202" s="98"/>
      <c r="I202" s="97"/>
      <c r="K202" s="96"/>
      <c r="L202" s="98"/>
      <c r="M202" s="97"/>
      <c r="O202" s="96"/>
      <c r="P202" s="98"/>
      <c r="Q202" s="97"/>
    </row>
    <row r="203" spans="2:17" s="89" customFormat="1" ht="14.25" hidden="1">
      <c r="B203" s="99">
        <f t="shared" si="286"/>
        <v>45966</v>
      </c>
      <c r="C203" s="96"/>
      <c r="D203" s="98"/>
      <c r="E203" s="97"/>
      <c r="G203" s="96"/>
      <c r="H203" s="98"/>
      <c r="I203" s="97"/>
      <c r="K203" s="96"/>
      <c r="L203" s="98"/>
      <c r="M203" s="97"/>
      <c r="O203" s="96"/>
      <c r="P203" s="98"/>
      <c r="Q203" s="97"/>
    </row>
    <row r="204" spans="2:17" s="89" customFormat="1" ht="14.25" hidden="1">
      <c r="B204" s="95" t="str">
        <f t="shared" ref="B204" si="343">""&amp;TEXT(MIN(B199:B203),"mmm dd")&amp;" - "&amp;TEXT(MAX(B199:B203),"mmm dd")</f>
        <v>okt 30 - nov 05</v>
      </c>
      <c r="C204" s="88">
        <f t="shared" ref="C204" si="344">SUM(C199:C203)</f>
        <v>0</v>
      </c>
      <c r="D204" s="94" t="e">
        <f t="shared" ref="D204" si="345">E204/C204</f>
        <v>#DIV/0!</v>
      </c>
      <c r="E204" s="93">
        <f t="shared" ref="E204" si="346">SUM(E199:E203)</f>
        <v>0</v>
      </c>
      <c r="F204" s="104"/>
      <c r="G204" s="88">
        <f t="shared" ref="G204" si="347">SUM(G199:G203)</f>
        <v>0</v>
      </c>
      <c r="H204" s="94" t="e">
        <f t="shared" ref="H204" si="348">I204/G204</f>
        <v>#DIV/0!</v>
      </c>
      <c r="I204" s="93">
        <f t="shared" ref="I204" si="349">SUM(I199:I203)</f>
        <v>0</v>
      </c>
      <c r="J204" s="104"/>
      <c r="K204" s="88">
        <f t="shared" ref="K204" si="350">SUM(K199:K203)</f>
        <v>0</v>
      </c>
      <c r="L204" s="94" t="e">
        <f t="shared" ref="L204" si="351">M204/K204</f>
        <v>#DIV/0!</v>
      </c>
      <c r="M204" s="93">
        <f t="shared" ref="M204" si="352">SUM(M199:M203)</f>
        <v>0</v>
      </c>
      <c r="O204" s="88">
        <f t="shared" ref="O204" si="353">SUM(O199:O203)</f>
        <v>0</v>
      </c>
      <c r="P204" s="94" t="e">
        <f t="shared" ref="P204" si="354">Q204/O204</f>
        <v>#DIV/0!</v>
      </c>
      <c r="Q204" s="93">
        <f t="shared" ref="Q204" si="355">SUM(Q199:Q203)</f>
        <v>0</v>
      </c>
    </row>
    <row r="205" spans="2:17" s="89" customFormat="1" ht="14.25" hidden="1">
      <c r="B205" s="99"/>
      <c r="C205" s="96"/>
      <c r="D205" s="98"/>
      <c r="E205" s="97"/>
      <c r="H205" s="98"/>
      <c r="L205" s="98"/>
    </row>
    <row r="206" spans="2:17" s="89" customFormat="1" ht="14.25" hidden="1">
      <c r="B206" s="99">
        <f t="shared" ref="B206" si="356">WORKDAY(B203,1)</f>
        <v>45967</v>
      </c>
      <c r="C206" s="96"/>
      <c r="D206" s="98"/>
      <c r="E206" s="97"/>
      <c r="G206" s="96"/>
      <c r="H206" s="98"/>
      <c r="I206" s="97"/>
      <c r="K206" s="96"/>
      <c r="L206" s="98"/>
      <c r="M206" s="97"/>
      <c r="O206" s="96"/>
      <c r="P206" s="98"/>
      <c r="Q206" s="97"/>
    </row>
    <row r="207" spans="2:17" s="89" customFormat="1" ht="14.25" hidden="1">
      <c r="B207" s="99">
        <f t="shared" si="286"/>
        <v>45968</v>
      </c>
    </row>
    <row r="208" spans="2:17" s="89" customFormat="1" ht="14.25" hidden="1">
      <c r="B208" s="99">
        <f t="shared" si="286"/>
        <v>45971</v>
      </c>
      <c r="C208" s="96"/>
      <c r="D208" s="98"/>
      <c r="E208" s="97"/>
      <c r="G208" s="96"/>
      <c r="H208" s="98"/>
      <c r="I208" s="97"/>
      <c r="K208" s="96"/>
      <c r="L208" s="98"/>
      <c r="M208" s="97"/>
      <c r="O208" s="96"/>
      <c r="P208" s="98"/>
      <c r="Q208" s="97"/>
    </row>
    <row r="209" spans="2:17" s="89" customFormat="1" ht="14.25" hidden="1">
      <c r="B209" s="99">
        <f t="shared" si="286"/>
        <v>45972</v>
      </c>
      <c r="C209" s="96"/>
      <c r="D209" s="98"/>
      <c r="E209" s="97"/>
      <c r="G209" s="96"/>
      <c r="H209" s="98"/>
      <c r="I209" s="97"/>
      <c r="K209" s="96"/>
      <c r="L209" s="98"/>
      <c r="M209" s="97"/>
      <c r="O209" s="96"/>
      <c r="P209" s="98"/>
      <c r="Q209" s="97"/>
    </row>
    <row r="210" spans="2:17" s="89" customFormat="1" ht="14.25" hidden="1">
      <c r="B210" s="99">
        <f t="shared" si="286"/>
        <v>45973</v>
      </c>
      <c r="C210" s="96"/>
      <c r="D210" s="98"/>
      <c r="E210" s="97"/>
      <c r="G210" s="96"/>
      <c r="H210" s="98"/>
      <c r="I210" s="97"/>
      <c r="K210" s="96"/>
      <c r="L210" s="98"/>
      <c r="M210" s="97"/>
      <c r="O210" s="96"/>
      <c r="P210" s="98"/>
      <c r="Q210" s="97"/>
    </row>
    <row r="211" spans="2:17" s="89" customFormat="1" ht="14.25" hidden="1">
      <c r="B211" s="95" t="str">
        <f t="shared" ref="B211" si="357">""&amp;TEXT(MIN(B206:B210),"mmm dd")&amp;" - "&amp;TEXT(MAX(B206:B210),"mmm dd")</f>
        <v>nov 06 - nov 12</v>
      </c>
      <c r="C211" s="88">
        <f t="shared" ref="C211" si="358">SUM(C206:C210)</f>
        <v>0</v>
      </c>
      <c r="D211" s="94" t="e">
        <f t="shared" ref="D211" si="359">E211/C211</f>
        <v>#DIV/0!</v>
      </c>
      <c r="E211" s="93">
        <f t="shared" ref="E211" si="360">SUM(E206:E210)</f>
        <v>0</v>
      </c>
      <c r="F211" s="104"/>
      <c r="G211" s="88">
        <f t="shared" ref="G211" si="361">SUM(G206:G210)</f>
        <v>0</v>
      </c>
      <c r="H211" s="94" t="e">
        <f t="shared" ref="H211" si="362">I211/G211</f>
        <v>#DIV/0!</v>
      </c>
      <c r="I211" s="93">
        <f t="shared" ref="I211" si="363">SUM(I206:I210)</f>
        <v>0</v>
      </c>
      <c r="J211" s="104"/>
      <c r="K211" s="88">
        <f t="shared" ref="K211" si="364">SUM(K206:K210)</f>
        <v>0</v>
      </c>
      <c r="L211" s="94" t="e">
        <f t="shared" ref="L211" si="365">M211/K211</f>
        <v>#DIV/0!</v>
      </c>
      <c r="M211" s="93">
        <f t="shared" ref="M211" si="366">SUM(M206:M210)</f>
        <v>0</v>
      </c>
      <c r="O211" s="88">
        <f t="shared" ref="O211" si="367">SUM(O206:O210)</f>
        <v>0</v>
      </c>
      <c r="P211" s="94" t="e">
        <f t="shared" ref="P211" si="368">Q211/O211</f>
        <v>#DIV/0!</v>
      </c>
      <c r="Q211" s="93">
        <f t="shared" ref="Q211" si="369">SUM(Q206:Q210)</f>
        <v>0</v>
      </c>
    </row>
    <row r="212" spans="2:17" s="89" customFormat="1" ht="14.25" hidden="1">
      <c r="B212" s="99"/>
      <c r="C212" s="96"/>
      <c r="D212" s="98"/>
      <c r="E212" s="97"/>
      <c r="H212" s="98"/>
      <c r="L212" s="98"/>
    </row>
    <row r="213" spans="2:17" s="89" customFormat="1" ht="14.25" hidden="1">
      <c r="B213" s="99">
        <f t="shared" ref="B213" si="370">WORKDAY(B210,1)</f>
        <v>45974</v>
      </c>
      <c r="C213" s="96"/>
      <c r="D213" s="98"/>
      <c r="E213" s="97"/>
      <c r="G213" s="96"/>
      <c r="H213" s="98"/>
      <c r="I213" s="97"/>
      <c r="K213" s="96"/>
      <c r="L213" s="98"/>
      <c r="M213" s="97"/>
      <c r="O213" s="96"/>
      <c r="P213" s="98"/>
      <c r="Q213" s="97"/>
    </row>
    <row r="214" spans="2:17" s="89" customFormat="1" ht="14.25" hidden="1">
      <c r="B214" s="99">
        <f t="shared" si="286"/>
        <v>45975</v>
      </c>
    </row>
    <row r="215" spans="2:17" s="89" customFormat="1" ht="14.25" hidden="1">
      <c r="B215" s="99">
        <f t="shared" si="286"/>
        <v>45978</v>
      </c>
      <c r="C215" s="96"/>
      <c r="D215" s="98"/>
      <c r="E215" s="97"/>
      <c r="G215" s="96"/>
      <c r="H215" s="98"/>
      <c r="I215" s="97"/>
      <c r="K215" s="96"/>
      <c r="L215" s="98"/>
      <c r="M215" s="97"/>
      <c r="O215" s="96"/>
      <c r="P215" s="98"/>
      <c r="Q215" s="97"/>
    </row>
    <row r="216" spans="2:17" s="89" customFormat="1" ht="14.25" hidden="1">
      <c r="B216" s="99">
        <f t="shared" si="286"/>
        <v>45979</v>
      </c>
      <c r="C216" s="96"/>
      <c r="D216" s="98"/>
      <c r="E216" s="97"/>
      <c r="G216" s="96"/>
      <c r="H216" s="98"/>
      <c r="I216" s="97"/>
      <c r="K216" s="96"/>
      <c r="L216" s="98"/>
      <c r="M216" s="97"/>
      <c r="O216" s="96"/>
      <c r="P216" s="98"/>
      <c r="Q216" s="97"/>
    </row>
    <row r="217" spans="2:17" s="89" customFormat="1" ht="14.25" hidden="1">
      <c r="B217" s="99">
        <f t="shared" si="286"/>
        <v>45980</v>
      </c>
      <c r="C217" s="96"/>
      <c r="D217" s="98"/>
      <c r="E217" s="97"/>
      <c r="G217" s="96"/>
      <c r="H217" s="98"/>
      <c r="I217" s="97"/>
      <c r="K217" s="96"/>
      <c r="L217" s="98"/>
      <c r="M217" s="97"/>
      <c r="O217" s="96"/>
      <c r="P217" s="98"/>
      <c r="Q217" s="97"/>
    </row>
    <row r="218" spans="2:17" s="89" customFormat="1" ht="14.25" hidden="1">
      <c r="B218" s="95" t="str">
        <f t="shared" ref="B218" si="371">""&amp;TEXT(MIN(B213:B217),"mmm dd")&amp;" - "&amp;TEXT(MAX(B213:B217),"mmm dd")</f>
        <v>nov 13 - nov 19</v>
      </c>
      <c r="C218" s="88">
        <f t="shared" ref="C218" si="372">SUM(C213:C217)</f>
        <v>0</v>
      </c>
      <c r="D218" s="94" t="e">
        <f t="shared" ref="D218" si="373">E218/C218</f>
        <v>#DIV/0!</v>
      </c>
      <c r="E218" s="93">
        <f t="shared" ref="E218" si="374">SUM(E213:E217)</f>
        <v>0</v>
      </c>
      <c r="F218" s="104"/>
      <c r="G218" s="88">
        <f t="shared" ref="G218" si="375">SUM(G213:G217)</f>
        <v>0</v>
      </c>
      <c r="H218" s="94" t="e">
        <f t="shared" ref="H218" si="376">I218/G218</f>
        <v>#DIV/0!</v>
      </c>
      <c r="I218" s="93">
        <f t="shared" ref="I218" si="377">SUM(I213:I217)</f>
        <v>0</v>
      </c>
      <c r="J218" s="104"/>
      <c r="K218" s="88">
        <f t="shared" ref="K218" si="378">SUM(K213:K217)</f>
        <v>0</v>
      </c>
      <c r="L218" s="94" t="e">
        <f t="shared" ref="L218" si="379">M218/K218</f>
        <v>#DIV/0!</v>
      </c>
      <c r="M218" s="93">
        <f t="shared" ref="M218" si="380">SUM(M213:M217)</f>
        <v>0</v>
      </c>
      <c r="O218" s="88">
        <f t="shared" ref="O218" si="381">SUM(O213:O217)</f>
        <v>0</v>
      </c>
      <c r="P218" s="94" t="e">
        <f t="shared" ref="P218" si="382">Q218/O218</f>
        <v>#DIV/0!</v>
      </c>
      <c r="Q218" s="93">
        <f t="shared" ref="Q218" si="383">SUM(Q213:Q217)</f>
        <v>0</v>
      </c>
    </row>
    <row r="219" spans="2:17" s="89" customFormat="1" ht="14.25" hidden="1">
      <c r="B219" s="99"/>
      <c r="C219" s="96"/>
      <c r="D219" s="98"/>
      <c r="E219" s="97"/>
      <c r="H219" s="98"/>
      <c r="L219" s="98"/>
    </row>
    <row r="220" spans="2:17" s="89" customFormat="1" ht="14.25" hidden="1">
      <c r="B220" s="99">
        <f t="shared" ref="B220" si="384">WORKDAY(B217,1)</f>
        <v>45981</v>
      </c>
      <c r="C220" s="96"/>
      <c r="D220" s="98"/>
      <c r="E220" s="97"/>
      <c r="G220" s="96"/>
      <c r="H220" s="98"/>
      <c r="I220" s="97"/>
      <c r="K220" s="96"/>
      <c r="L220" s="98"/>
      <c r="M220" s="97"/>
      <c r="O220" s="96"/>
      <c r="P220" s="98"/>
      <c r="Q220" s="97"/>
    </row>
    <row r="221" spans="2:17" s="89" customFormat="1" ht="14.25" hidden="1">
      <c r="B221" s="99">
        <f t="shared" si="286"/>
        <v>45982</v>
      </c>
    </row>
    <row r="222" spans="2:17" s="89" customFormat="1" ht="14.25" hidden="1">
      <c r="B222" s="99">
        <f t="shared" si="286"/>
        <v>45985</v>
      </c>
      <c r="C222" s="96"/>
      <c r="D222" s="98"/>
      <c r="E222" s="97"/>
      <c r="G222" s="96"/>
      <c r="H222" s="98"/>
      <c r="I222" s="97"/>
      <c r="K222" s="96"/>
      <c r="L222" s="98"/>
      <c r="M222" s="97"/>
      <c r="O222" s="96"/>
      <c r="P222" s="98"/>
      <c r="Q222" s="97"/>
    </row>
    <row r="223" spans="2:17" s="89" customFormat="1" ht="14.25" hidden="1">
      <c r="B223" s="99">
        <f t="shared" si="286"/>
        <v>45986</v>
      </c>
      <c r="C223" s="96"/>
      <c r="D223" s="98"/>
      <c r="E223" s="97"/>
      <c r="G223" s="96"/>
      <c r="H223" s="98"/>
      <c r="I223" s="97"/>
      <c r="K223" s="96"/>
      <c r="L223" s="98"/>
      <c r="M223" s="97"/>
      <c r="O223" s="96"/>
      <c r="P223" s="98"/>
      <c r="Q223" s="97"/>
    </row>
    <row r="224" spans="2:17" s="89" customFormat="1" ht="14.25" hidden="1">
      <c r="B224" s="99">
        <f t="shared" si="286"/>
        <v>45987</v>
      </c>
      <c r="C224" s="96"/>
      <c r="D224" s="98"/>
      <c r="E224" s="97"/>
      <c r="G224" s="96"/>
      <c r="H224" s="98"/>
      <c r="I224" s="97"/>
      <c r="K224" s="96"/>
      <c r="L224" s="98"/>
      <c r="M224" s="97"/>
      <c r="O224" s="96"/>
      <c r="P224" s="98"/>
      <c r="Q224" s="97"/>
    </row>
    <row r="225" spans="2:17" s="89" customFormat="1" ht="14.25" hidden="1">
      <c r="B225" s="95" t="str">
        <f t="shared" ref="B225" si="385">""&amp;TEXT(MIN(B220:B224),"mmm dd")&amp;" - "&amp;TEXT(MAX(B220:B224),"mmm dd")</f>
        <v>nov 20 - nov 26</v>
      </c>
      <c r="C225" s="88">
        <f t="shared" ref="C225" si="386">SUM(C220:C224)</f>
        <v>0</v>
      </c>
      <c r="D225" s="94" t="e">
        <f t="shared" ref="D225" si="387">E225/C225</f>
        <v>#DIV/0!</v>
      </c>
      <c r="E225" s="93">
        <f t="shared" ref="E225" si="388">SUM(E220:E224)</f>
        <v>0</v>
      </c>
      <c r="F225" s="104"/>
      <c r="G225" s="88">
        <f t="shared" ref="G225" si="389">SUM(G220:G224)</f>
        <v>0</v>
      </c>
      <c r="H225" s="94" t="e">
        <f t="shared" ref="H225" si="390">I225/G225</f>
        <v>#DIV/0!</v>
      </c>
      <c r="I225" s="93">
        <f t="shared" ref="I225" si="391">SUM(I220:I224)</f>
        <v>0</v>
      </c>
      <c r="J225" s="104"/>
      <c r="K225" s="88">
        <f t="shared" ref="K225" si="392">SUM(K220:K224)</f>
        <v>0</v>
      </c>
      <c r="L225" s="94" t="e">
        <f t="shared" ref="L225" si="393">M225/K225</f>
        <v>#DIV/0!</v>
      </c>
      <c r="M225" s="93">
        <f t="shared" ref="M225" si="394">SUM(M220:M224)</f>
        <v>0</v>
      </c>
      <c r="O225" s="88">
        <f t="shared" ref="O225" si="395">SUM(O220:O224)</f>
        <v>0</v>
      </c>
      <c r="P225" s="94" t="e">
        <f t="shared" ref="P225" si="396">Q225/O225</f>
        <v>#DIV/0!</v>
      </c>
      <c r="Q225" s="93">
        <f t="shared" ref="Q225" si="397">SUM(Q220:Q224)</f>
        <v>0</v>
      </c>
    </row>
    <row r="226" spans="2:17" s="89" customFormat="1" ht="14.25" hidden="1">
      <c r="B226" s="99"/>
      <c r="C226" s="96"/>
      <c r="D226" s="98"/>
      <c r="E226" s="97"/>
      <c r="H226" s="98"/>
      <c r="L226" s="98"/>
    </row>
    <row r="227" spans="2:17" s="89" customFormat="1" ht="14.25" hidden="1">
      <c r="B227" s="99">
        <f t="shared" ref="B227" si="398">WORKDAY(B224,1)</f>
        <v>45988</v>
      </c>
      <c r="C227" s="96"/>
      <c r="D227" s="98"/>
      <c r="E227" s="97"/>
      <c r="G227" s="96"/>
      <c r="H227" s="98"/>
      <c r="I227" s="97"/>
      <c r="K227" s="96"/>
      <c r="L227" s="98"/>
      <c r="M227" s="97"/>
      <c r="O227" s="96"/>
      <c r="P227" s="98"/>
      <c r="Q227" s="97"/>
    </row>
    <row r="228" spans="2:17" s="89" customFormat="1" ht="14.25" hidden="1">
      <c r="B228" s="99">
        <f t="shared" si="286"/>
        <v>45989</v>
      </c>
    </row>
    <row r="229" spans="2:17" s="89" customFormat="1" ht="14.25" hidden="1">
      <c r="B229" s="99">
        <f t="shared" si="286"/>
        <v>45992</v>
      </c>
      <c r="C229" s="96"/>
      <c r="D229" s="98"/>
      <c r="E229" s="97"/>
      <c r="G229" s="96"/>
      <c r="H229" s="98"/>
      <c r="I229" s="97"/>
      <c r="K229" s="96"/>
      <c r="L229" s="98"/>
      <c r="M229" s="97"/>
      <c r="O229" s="96"/>
      <c r="P229" s="98"/>
      <c r="Q229" s="97"/>
    </row>
    <row r="230" spans="2:17" s="89" customFormat="1" ht="14.25" hidden="1">
      <c r="B230" s="99">
        <f t="shared" si="286"/>
        <v>45993</v>
      </c>
      <c r="C230" s="96"/>
      <c r="D230" s="98"/>
      <c r="E230" s="97"/>
      <c r="G230" s="96"/>
      <c r="H230" s="98"/>
      <c r="I230" s="97"/>
      <c r="K230" s="96"/>
      <c r="L230" s="98"/>
      <c r="M230" s="97"/>
      <c r="O230" s="96"/>
      <c r="P230" s="98"/>
      <c r="Q230" s="97"/>
    </row>
    <row r="231" spans="2:17" s="89" customFormat="1" ht="14.25" hidden="1">
      <c r="B231" s="99">
        <f t="shared" si="286"/>
        <v>45994</v>
      </c>
      <c r="C231" s="96"/>
      <c r="D231" s="98"/>
      <c r="E231" s="97"/>
      <c r="G231" s="96"/>
      <c r="H231" s="98"/>
      <c r="I231" s="97"/>
      <c r="K231" s="96"/>
      <c r="L231" s="98"/>
      <c r="M231" s="97"/>
      <c r="O231" s="96"/>
      <c r="P231" s="98"/>
      <c r="Q231" s="97"/>
    </row>
    <row r="232" spans="2:17" s="89" customFormat="1" ht="14.25" hidden="1">
      <c r="B232" s="95" t="str">
        <f t="shared" ref="B232" si="399">""&amp;TEXT(MIN(B227:B231),"mmm dd")&amp;" - "&amp;TEXT(MAX(B227:B231),"mmm dd")</f>
        <v>nov 27 - dec 03</v>
      </c>
      <c r="C232" s="88">
        <f t="shared" ref="C232" si="400">SUM(C227:C231)</f>
        <v>0</v>
      </c>
      <c r="D232" s="94" t="e">
        <f t="shared" ref="D232" si="401">E232/C232</f>
        <v>#DIV/0!</v>
      </c>
      <c r="E232" s="93">
        <f t="shared" ref="E232" si="402">SUM(E227:E231)</f>
        <v>0</v>
      </c>
      <c r="F232" s="104"/>
      <c r="G232" s="88">
        <f t="shared" ref="G232" si="403">SUM(G227:G231)</f>
        <v>0</v>
      </c>
      <c r="H232" s="94" t="e">
        <f t="shared" ref="H232" si="404">I232/G232</f>
        <v>#DIV/0!</v>
      </c>
      <c r="I232" s="93">
        <f t="shared" ref="I232" si="405">SUM(I227:I231)</f>
        <v>0</v>
      </c>
      <c r="J232" s="104"/>
      <c r="K232" s="88">
        <f t="shared" ref="K232" si="406">SUM(K227:K231)</f>
        <v>0</v>
      </c>
      <c r="L232" s="94" t="e">
        <f t="shared" ref="L232" si="407">M232/K232</f>
        <v>#DIV/0!</v>
      </c>
      <c r="M232" s="93">
        <f t="shared" ref="M232" si="408">SUM(M227:M231)</f>
        <v>0</v>
      </c>
      <c r="O232" s="88">
        <f t="shared" ref="O232" si="409">SUM(O227:O231)</f>
        <v>0</v>
      </c>
      <c r="P232" s="94" t="e">
        <f t="shared" ref="P232" si="410">Q232/O232</f>
        <v>#DIV/0!</v>
      </c>
      <c r="Q232" s="93">
        <f t="shared" ref="Q232" si="411">SUM(Q227:Q231)</f>
        <v>0</v>
      </c>
    </row>
    <row r="233" spans="2:17" s="89" customFormat="1" ht="14.25" hidden="1">
      <c r="B233" s="99"/>
      <c r="C233" s="96"/>
      <c r="D233" s="98"/>
      <c r="E233" s="97"/>
      <c r="H233" s="98"/>
      <c r="L233" s="98"/>
    </row>
    <row r="234" spans="2:17" s="89" customFormat="1" ht="14.25" hidden="1">
      <c r="B234" s="99">
        <f t="shared" ref="B234" si="412">WORKDAY(B231,1)</f>
        <v>45995</v>
      </c>
      <c r="C234" s="96"/>
      <c r="D234" s="98"/>
      <c r="E234" s="97"/>
      <c r="G234" s="96"/>
      <c r="H234" s="98"/>
      <c r="I234" s="97"/>
      <c r="K234" s="96"/>
      <c r="L234" s="98"/>
      <c r="M234" s="97"/>
      <c r="O234" s="96"/>
      <c r="P234" s="98"/>
      <c r="Q234" s="97"/>
    </row>
    <row r="235" spans="2:17" s="89" customFormat="1" ht="14.25" hidden="1">
      <c r="B235" s="99">
        <f t="shared" si="286"/>
        <v>45996</v>
      </c>
    </row>
    <row r="236" spans="2:17" s="89" customFormat="1" ht="14.25" hidden="1">
      <c r="B236" s="99">
        <f t="shared" si="286"/>
        <v>45999</v>
      </c>
      <c r="C236" s="96"/>
      <c r="D236" s="98"/>
      <c r="E236" s="97"/>
      <c r="G236" s="96"/>
      <c r="H236" s="98"/>
      <c r="I236" s="97"/>
      <c r="K236" s="96"/>
      <c r="L236" s="98"/>
      <c r="M236" s="97"/>
      <c r="O236" s="96"/>
      <c r="P236" s="98"/>
      <c r="Q236" s="97"/>
    </row>
    <row r="237" spans="2:17" s="89" customFormat="1" ht="14.25" hidden="1">
      <c r="B237" s="99">
        <f t="shared" ref="B237:B300" si="413">WORKDAY(B236,1)</f>
        <v>46000</v>
      </c>
      <c r="C237" s="96"/>
      <c r="D237" s="98"/>
      <c r="E237" s="97"/>
      <c r="G237" s="96"/>
      <c r="H237" s="98"/>
      <c r="I237" s="97"/>
      <c r="K237" s="96"/>
      <c r="L237" s="98"/>
      <c r="M237" s="97"/>
      <c r="O237" s="96"/>
      <c r="P237" s="98"/>
      <c r="Q237" s="97"/>
    </row>
    <row r="238" spans="2:17" s="89" customFormat="1" ht="14.25" hidden="1">
      <c r="B238" s="99">
        <f t="shared" si="413"/>
        <v>46001</v>
      </c>
      <c r="C238" s="96"/>
      <c r="D238" s="98"/>
      <c r="E238" s="97"/>
      <c r="G238" s="96"/>
      <c r="H238" s="98"/>
      <c r="I238" s="97"/>
      <c r="K238" s="96"/>
      <c r="L238" s="98"/>
      <c r="M238" s="97"/>
      <c r="O238" s="96"/>
      <c r="P238" s="98"/>
      <c r="Q238" s="97"/>
    </row>
    <row r="239" spans="2:17" s="89" customFormat="1" ht="14.25" hidden="1">
      <c r="B239" s="95" t="str">
        <f t="shared" ref="B239" si="414">""&amp;TEXT(MIN(B234:B238),"mmm dd")&amp;" - "&amp;TEXT(MAX(B234:B238),"mmm dd")</f>
        <v>dec 04 - dec 10</v>
      </c>
      <c r="C239" s="88">
        <f t="shared" ref="C239" si="415">SUM(C234:C238)</f>
        <v>0</v>
      </c>
      <c r="D239" s="94" t="e">
        <f t="shared" ref="D239" si="416">E239/C239</f>
        <v>#DIV/0!</v>
      </c>
      <c r="E239" s="93">
        <f t="shared" ref="E239" si="417">SUM(E234:E238)</f>
        <v>0</v>
      </c>
      <c r="F239" s="104"/>
      <c r="G239" s="88">
        <f t="shared" ref="G239" si="418">SUM(G234:G238)</f>
        <v>0</v>
      </c>
      <c r="H239" s="94" t="e">
        <f t="shared" ref="H239" si="419">I239/G239</f>
        <v>#DIV/0!</v>
      </c>
      <c r="I239" s="93">
        <f t="shared" ref="I239" si="420">SUM(I234:I238)</f>
        <v>0</v>
      </c>
      <c r="J239" s="104"/>
      <c r="K239" s="88">
        <f t="shared" ref="K239" si="421">SUM(K234:K238)</f>
        <v>0</v>
      </c>
      <c r="L239" s="94" t="e">
        <f t="shared" ref="L239" si="422">M239/K239</f>
        <v>#DIV/0!</v>
      </c>
      <c r="M239" s="93">
        <f t="shared" ref="M239" si="423">SUM(M234:M238)</f>
        <v>0</v>
      </c>
      <c r="O239" s="88">
        <f t="shared" ref="O239" si="424">SUM(O234:O238)</f>
        <v>0</v>
      </c>
      <c r="P239" s="94" t="e">
        <f t="shared" ref="P239" si="425">Q239/O239</f>
        <v>#DIV/0!</v>
      </c>
      <c r="Q239" s="93">
        <f t="shared" ref="Q239" si="426">SUM(Q234:Q238)</f>
        <v>0</v>
      </c>
    </row>
    <row r="240" spans="2:17" s="89" customFormat="1" ht="14.25" hidden="1">
      <c r="B240" s="99"/>
      <c r="C240" s="96"/>
      <c r="D240" s="98"/>
      <c r="E240" s="97"/>
      <c r="H240" s="98"/>
      <c r="L240" s="98"/>
    </row>
    <row r="241" spans="2:17" s="89" customFormat="1" ht="14.25" hidden="1">
      <c r="B241" s="99">
        <f t="shared" ref="B241" si="427">WORKDAY(B238,1)</f>
        <v>46002</v>
      </c>
      <c r="C241" s="96"/>
      <c r="D241" s="98"/>
      <c r="E241" s="97"/>
      <c r="G241" s="96"/>
      <c r="H241" s="98"/>
      <c r="I241" s="97"/>
      <c r="K241" s="96"/>
      <c r="L241" s="98"/>
      <c r="M241" s="97"/>
      <c r="O241" s="96"/>
      <c r="P241" s="98"/>
      <c r="Q241" s="97"/>
    </row>
    <row r="242" spans="2:17" s="89" customFormat="1" ht="14.25" hidden="1">
      <c r="B242" s="99">
        <f t="shared" si="413"/>
        <v>46003</v>
      </c>
    </row>
    <row r="243" spans="2:17" s="89" customFormat="1" ht="14.25" hidden="1">
      <c r="B243" s="99">
        <f t="shared" si="413"/>
        <v>46006</v>
      </c>
      <c r="C243" s="96"/>
      <c r="D243" s="98"/>
      <c r="E243" s="97"/>
      <c r="G243" s="96"/>
      <c r="H243" s="98"/>
      <c r="I243" s="97"/>
      <c r="K243" s="96"/>
      <c r="L243" s="98"/>
      <c r="M243" s="97"/>
      <c r="O243" s="96"/>
      <c r="P243" s="98"/>
      <c r="Q243" s="97"/>
    </row>
    <row r="244" spans="2:17" s="89" customFormat="1" ht="14.25" hidden="1">
      <c r="B244" s="99">
        <f t="shared" si="413"/>
        <v>46007</v>
      </c>
      <c r="C244" s="96"/>
      <c r="D244" s="98"/>
      <c r="E244" s="97"/>
      <c r="G244" s="96"/>
      <c r="H244" s="98"/>
      <c r="I244" s="97"/>
      <c r="K244" s="96"/>
      <c r="L244" s="98"/>
      <c r="M244" s="97"/>
      <c r="O244" s="96"/>
      <c r="P244" s="98"/>
      <c r="Q244" s="97"/>
    </row>
    <row r="245" spans="2:17" s="89" customFormat="1" ht="14.25" hidden="1">
      <c r="B245" s="99">
        <f t="shared" si="413"/>
        <v>46008</v>
      </c>
      <c r="C245" s="96"/>
      <c r="D245" s="98"/>
      <c r="E245" s="97"/>
      <c r="G245" s="96"/>
      <c r="H245" s="98"/>
      <c r="I245" s="97"/>
      <c r="K245" s="96"/>
      <c r="L245" s="98"/>
      <c r="M245" s="97"/>
      <c r="O245" s="96"/>
      <c r="P245" s="98"/>
      <c r="Q245" s="97"/>
    </row>
    <row r="246" spans="2:17" s="89" customFormat="1" ht="14.25" hidden="1">
      <c r="B246" s="95" t="str">
        <f t="shared" ref="B246" si="428">""&amp;TEXT(MIN(B241:B245),"mmm dd")&amp;" - "&amp;TEXT(MAX(B241:B245),"mmm dd")</f>
        <v>dec 11 - dec 17</v>
      </c>
      <c r="C246" s="88">
        <f t="shared" ref="C246" si="429">SUM(C241:C245)</f>
        <v>0</v>
      </c>
      <c r="D246" s="94" t="e">
        <f t="shared" ref="D246" si="430">E246/C246</f>
        <v>#DIV/0!</v>
      </c>
      <c r="E246" s="93">
        <f t="shared" ref="E246" si="431">SUM(E241:E245)</f>
        <v>0</v>
      </c>
      <c r="F246" s="104"/>
      <c r="G246" s="88">
        <f t="shared" ref="G246" si="432">SUM(G241:G245)</f>
        <v>0</v>
      </c>
      <c r="H246" s="94" t="e">
        <f t="shared" ref="H246" si="433">I246/G246</f>
        <v>#DIV/0!</v>
      </c>
      <c r="I246" s="93">
        <f t="shared" ref="I246" si="434">SUM(I241:I245)</f>
        <v>0</v>
      </c>
      <c r="J246" s="104"/>
      <c r="K246" s="88">
        <f t="shared" ref="K246" si="435">SUM(K241:K245)</f>
        <v>0</v>
      </c>
      <c r="L246" s="94" t="e">
        <f t="shared" ref="L246" si="436">M246/K246</f>
        <v>#DIV/0!</v>
      </c>
      <c r="M246" s="93">
        <f t="shared" ref="M246" si="437">SUM(M241:M245)</f>
        <v>0</v>
      </c>
      <c r="O246" s="88">
        <f t="shared" ref="O246" si="438">SUM(O241:O245)</f>
        <v>0</v>
      </c>
      <c r="P246" s="94" t="e">
        <f t="shared" ref="P246" si="439">Q246/O246</f>
        <v>#DIV/0!</v>
      </c>
      <c r="Q246" s="93">
        <f t="shared" ref="Q246" si="440">SUM(Q241:Q245)</f>
        <v>0</v>
      </c>
    </row>
    <row r="247" spans="2:17" s="89" customFormat="1" ht="14.25" hidden="1">
      <c r="B247" s="99"/>
      <c r="C247" s="96"/>
      <c r="D247" s="98"/>
      <c r="E247" s="97"/>
      <c r="H247" s="98"/>
      <c r="L247" s="98"/>
    </row>
    <row r="248" spans="2:17" s="89" customFormat="1" ht="14.25" hidden="1">
      <c r="B248" s="99">
        <f t="shared" ref="B248" si="441">WORKDAY(B245,1)</f>
        <v>46009</v>
      </c>
      <c r="C248" s="96"/>
      <c r="D248" s="98"/>
      <c r="E248" s="97"/>
      <c r="G248" s="96"/>
      <c r="H248" s="98"/>
      <c r="I248" s="97"/>
      <c r="K248" s="96"/>
      <c r="L248" s="98"/>
      <c r="M248" s="97"/>
      <c r="O248" s="96"/>
      <c r="P248" s="98"/>
      <c r="Q248" s="97"/>
    </row>
    <row r="249" spans="2:17" s="89" customFormat="1" ht="14.25" hidden="1">
      <c r="B249" s="99">
        <f t="shared" si="413"/>
        <v>46010</v>
      </c>
    </row>
    <row r="250" spans="2:17" s="89" customFormat="1" ht="14.25" hidden="1">
      <c r="B250" s="99">
        <f t="shared" si="413"/>
        <v>46013</v>
      </c>
      <c r="C250" s="96"/>
      <c r="D250" s="98"/>
      <c r="E250" s="97"/>
      <c r="G250" s="96"/>
      <c r="H250" s="98"/>
      <c r="I250" s="97"/>
      <c r="K250" s="96"/>
      <c r="L250" s="98"/>
      <c r="M250" s="97"/>
      <c r="O250" s="96"/>
      <c r="P250" s="98"/>
      <c r="Q250" s="97"/>
    </row>
    <row r="251" spans="2:17" s="89" customFormat="1" ht="14.25" hidden="1">
      <c r="B251" s="99">
        <f t="shared" si="413"/>
        <v>46014</v>
      </c>
      <c r="C251" s="96"/>
      <c r="D251" s="98"/>
      <c r="E251" s="97"/>
      <c r="G251" s="96"/>
      <c r="H251" s="98"/>
      <c r="I251" s="97"/>
      <c r="K251" s="96"/>
      <c r="L251" s="98"/>
      <c r="M251" s="97"/>
      <c r="O251" s="96"/>
      <c r="P251" s="98"/>
      <c r="Q251" s="97"/>
    </row>
    <row r="252" spans="2:17" s="89" customFormat="1" ht="14.25" hidden="1">
      <c r="B252" s="99">
        <f t="shared" si="413"/>
        <v>46015</v>
      </c>
      <c r="C252" s="96"/>
      <c r="D252" s="98"/>
      <c r="E252" s="97"/>
      <c r="G252" s="96"/>
      <c r="H252" s="98"/>
      <c r="I252" s="97"/>
      <c r="K252" s="96"/>
      <c r="L252" s="98"/>
      <c r="M252" s="97"/>
      <c r="O252" s="96"/>
      <c r="P252" s="98"/>
      <c r="Q252" s="97"/>
    </row>
    <row r="253" spans="2:17" s="89" customFormat="1" ht="14.25" hidden="1">
      <c r="B253" s="95" t="str">
        <f t="shared" ref="B253" si="442">""&amp;TEXT(MIN(B248:B252),"mmm dd")&amp;" - "&amp;TEXT(MAX(B248:B252),"mmm dd")</f>
        <v>dec 18 - dec 24</v>
      </c>
      <c r="C253" s="88">
        <f t="shared" ref="C253" si="443">SUM(C248:C252)</f>
        <v>0</v>
      </c>
      <c r="D253" s="94" t="e">
        <f t="shared" ref="D253" si="444">E253/C253</f>
        <v>#DIV/0!</v>
      </c>
      <c r="E253" s="93">
        <f t="shared" ref="E253" si="445">SUM(E248:E252)</f>
        <v>0</v>
      </c>
      <c r="F253" s="104"/>
      <c r="G253" s="88">
        <f t="shared" ref="G253" si="446">SUM(G248:G252)</f>
        <v>0</v>
      </c>
      <c r="H253" s="94" t="e">
        <f t="shared" ref="H253" si="447">I253/G253</f>
        <v>#DIV/0!</v>
      </c>
      <c r="I253" s="93">
        <f t="shared" ref="I253" si="448">SUM(I248:I252)</f>
        <v>0</v>
      </c>
      <c r="J253" s="104"/>
      <c r="K253" s="88">
        <f t="shared" ref="K253" si="449">SUM(K248:K252)</f>
        <v>0</v>
      </c>
      <c r="L253" s="94" t="e">
        <f t="shared" ref="L253" si="450">M253/K253</f>
        <v>#DIV/0!</v>
      </c>
      <c r="M253" s="93">
        <f t="shared" ref="M253" si="451">SUM(M248:M252)</f>
        <v>0</v>
      </c>
      <c r="O253" s="88">
        <f t="shared" ref="O253" si="452">SUM(O248:O252)</f>
        <v>0</v>
      </c>
      <c r="P253" s="94" t="e">
        <f t="shared" ref="P253" si="453">Q253/O253</f>
        <v>#DIV/0!</v>
      </c>
      <c r="Q253" s="93">
        <f t="shared" ref="Q253" si="454">SUM(Q248:Q252)</f>
        <v>0</v>
      </c>
    </row>
    <row r="254" spans="2:17" s="89" customFormat="1" ht="14.25" hidden="1">
      <c r="B254" s="99"/>
      <c r="C254" s="96"/>
      <c r="D254" s="98"/>
      <c r="E254" s="97"/>
      <c r="H254" s="98"/>
      <c r="L254" s="98"/>
    </row>
    <row r="255" spans="2:17" s="89" customFormat="1" ht="14.25" hidden="1">
      <c r="B255" s="99">
        <f t="shared" ref="B255" si="455">WORKDAY(B252,1)</f>
        <v>46016</v>
      </c>
      <c r="C255" s="96"/>
      <c r="D255" s="98"/>
      <c r="E255" s="97"/>
      <c r="G255" s="96"/>
      <c r="H255" s="98"/>
      <c r="I255" s="97"/>
      <c r="K255" s="96"/>
      <c r="L255" s="98"/>
      <c r="M255" s="97"/>
      <c r="O255" s="96"/>
      <c r="P255" s="98"/>
      <c r="Q255" s="97"/>
    </row>
    <row r="256" spans="2:17" s="89" customFormat="1" ht="14.25" hidden="1">
      <c r="B256" s="99">
        <f t="shared" si="413"/>
        <v>46017</v>
      </c>
    </row>
    <row r="257" spans="2:17" s="89" customFormat="1" ht="14.25" hidden="1">
      <c r="B257" s="99">
        <f t="shared" si="413"/>
        <v>46020</v>
      </c>
      <c r="C257" s="96"/>
      <c r="D257" s="98"/>
      <c r="E257" s="97"/>
      <c r="G257" s="96"/>
      <c r="H257" s="98"/>
      <c r="I257" s="97"/>
      <c r="K257" s="96"/>
      <c r="L257" s="98"/>
      <c r="M257" s="97"/>
      <c r="O257" s="96"/>
      <c r="P257" s="98"/>
      <c r="Q257" s="97"/>
    </row>
    <row r="258" spans="2:17" s="89" customFormat="1" ht="14.25" hidden="1">
      <c r="B258" s="99">
        <f t="shared" si="413"/>
        <v>46021</v>
      </c>
      <c r="C258" s="96"/>
      <c r="D258" s="98"/>
      <c r="E258" s="97"/>
      <c r="G258" s="96"/>
      <c r="H258" s="98"/>
      <c r="I258" s="97"/>
      <c r="K258" s="96"/>
      <c r="L258" s="98"/>
      <c r="M258" s="97"/>
      <c r="O258" s="96"/>
      <c r="P258" s="98"/>
      <c r="Q258" s="97"/>
    </row>
    <row r="259" spans="2:17" s="89" customFormat="1" ht="14.25" hidden="1">
      <c r="B259" s="99">
        <f t="shared" si="413"/>
        <v>46022</v>
      </c>
      <c r="C259" s="115" t="s">
        <v>26</v>
      </c>
      <c r="D259" s="98"/>
      <c r="E259" s="97"/>
      <c r="G259" s="96"/>
      <c r="H259" s="98"/>
      <c r="I259" s="97"/>
      <c r="K259" s="96"/>
      <c r="L259" s="98"/>
      <c r="M259" s="97"/>
      <c r="O259" s="96"/>
      <c r="P259" s="98"/>
      <c r="Q259" s="97"/>
    </row>
    <row r="260" spans="2:17" s="89" customFormat="1" ht="14.25" hidden="1">
      <c r="B260" s="95" t="str">
        <f t="shared" ref="B260" si="456">""&amp;TEXT(MIN(B255:B259),"mmm dd")&amp;" - "&amp;TEXT(MAX(B255:B259),"mmm dd")</f>
        <v>dec 25 - dec 31</v>
      </c>
      <c r="C260" s="88">
        <f t="shared" ref="C260" si="457">SUM(C255:C259)</f>
        <v>0</v>
      </c>
      <c r="D260" s="94" t="e">
        <f t="shared" ref="D260" si="458">E260/C260</f>
        <v>#DIV/0!</v>
      </c>
      <c r="E260" s="93">
        <f t="shared" ref="E260" si="459">SUM(E255:E259)</f>
        <v>0</v>
      </c>
      <c r="F260" s="104"/>
      <c r="G260" s="88">
        <f t="shared" ref="G260" si="460">SUM(G255:G259)</f>
        <v>0</v>
      </c>
      <c r="H260" s="94" t="e">
        <f t="shared" ref="H260" si="461">I260/G260</f>
        <v>#DIV/0!</v>
      </c>
      <c r="I260" s="93">
        <f t="shared" ref="I260" si="462">SUM(I255:I259)</f>
        <v>0</v>
      </c>
      <c r="J260" s="104"/>
      <c r="K260" s="88">
        <f t="shared" ref="K260" si="463">SUM(K255:K259)</f>
        <v>0</v>
      </c>
      <c r="L260" s="94" t="e">
        <f t="shared" ref="L260" si="464">M260/K260</f>
        <v>#DIV/0!</v>
      </c>
      <c r="M260" s="93">
        <f t="shared" ref="M260" si="465">SUM(M255:M259)</f>
        <v>0</v>
      </c>
      <c r="O260" s="88">
        <f t="shared" ref="O260" si="466">SUM(O255:O259)</f>
        <v>0</v>
      </c>
      <c r="P260" s="94" t="e">
        <f t="shared" ref="P260" si="467">Q260/O260</f>
        <v>#DIV/0!</v>
      </c>
      <c r="Q260" s="93">
        <f t="shared" ref="Q260" si="468">SUM(Q255:Q259)</f>
        <v>0</v>
      </c>
    </row>
    <row r="261" spans="2:17" s="89" customFormat="1" ht="14.25" hidden="1">
      <c r="B261" s="99"/>
      <c r="C261" s="96"/>
      <c r="D261" s="98"/>
      <c r="E261" s="97"/>
      <c r="H261" s="98"/>
      <c r="L261" s="98"/>
    </row>
    <row r="262" spans="2:17" hidden="1">
      <c r="B262" s="99">
        <f t="shared" ref="B262" si="469">WORKDAY(B259,1)</f>
        <v>46023</v>
      </c>
      <c r="C262" s="115" t="s">
        <v>26</v>
      </c>
      <c r="D262" s="98"/>
      <c r="E262" s="97"/>
      <c r="F262" s="89"/>
      <c r="G262" s="96"/>
      <c r="H262" s="98"/>
      <c r="I262" s="97"/>
      <c r="J262" s="89"/>
      <c r="K262" s="96"/>
      <c r="L262" s="98"/>
      <c r="M262" s="97"/>
      <c r="N262" s="89"/>
      <c r="O262" s="96"/>
      <c r="P262" s="98"/>
      <c r="Q262" s="97"/>
    </row>
    <row r="263" spans="2:17" hidden="1">
      <c r="B263" s="99">
        <f t="shared" si="413"/>
        <v>46024</v>
      </c>
      <c r="C263" s="89"/>
      <c r="D263" s="89"/>
      <c r="E263" s="89"/>
      <c r="F263" s="89"/>
      <c r="G263" s="89"/>
      <c r="H263" s="89"/>
      <c r="I263" s="89"/>
      <c r="J263" s="89"/>
      <c r="K263" s="89"/>
      <c r="L263" s="89"/>
      <c r="M263" s="89"/>
      <c r="N263" s="89"/>
      <c r="O263" s="89"/>
      <c r="P263" s="89"/>
      <c r="Q263" s="89"/>
    </row>
    <row r="264" spans="2:17" s="89" customFormat="1" ht="14.25" hidden="1">
      <c r="B264" s="99">
        <f t="shared" si="413"/>
        <v>46027</v>
      </c>
      <c r="C264" s="96"/>
      <c r="D264" s="98"/>
      <c r="E264" s="97"/>
      <c r="G264" s="96"/>
      <c r="H264" s="98"/>
      <c r="I264" s="97"/>
      <c r="K264" s="96"/>
      <c r="L264" s="98"/>
      <c r="M264" s="97"/>
      <c r="O264" s="96"/>
      <c r="P264" s="98"/>
      <c r="Q264" s="97"/>
    </row>
    <row r="265" spans="2:17" hidden="1">
      <c r="B265" s="99">
        <f t="shared" si="413"/>
        <v>46028</v>
      </c>
      <c r="C265" s="96"/>
      <c r="D265" s="98"/>
      <c r="E265" s="97"/>
      <c r="F265" s="89"/>
      <c r="G265" s="96"/>
      <c r="H265" s="98"/>
      <c r="I265" s="97"/>
      <c r="J265" s="89"/>
      <c r="K265" s="96"/>
      <c r="L265" s="98"/>
      <c r="M265" s="97"/>
      <c r="N265" s="89"/>
      <c r="O265" s="96"/>
      <c r="P265" s="98"/>
      <c r="Q265" s="97"/>
    </row>
    <row r="266" spans="2:17" hidden="1">
      <c r="B266" s="99">
        <f t="shared" si="413"/>
        <v>46029</v>
      </c>
      <c r="C266" s="96"/>
      <c r="D266" s="98"/>
      <c r="E266" s="97"/>
      <c r="F266" s="89"/>
      <c r="G266" s="96"/>
      <c r="H266" s="98"/>
      <c r="I266" s="97"/>
      <c r="J266" s="89"/>
      <c r="K266" s="96"/>
      <c r="L266" s="98"/>
      <c r="M266" s="97"/>
      <c r="N266" s="89"/>
      <c r="O266" s="96"/>
      <c r="P266" s="98"/>
      <c r="Q266" s="97"/>
    </row>
    <row r="267" spans="2:17" hidden="1">
      <c r="B267" s="95" t="str">
        <f t="shared" ref="B267" si="470">""&amp;TEXT(MIN(B262:B266),"mmm dd")&amp;" - "&amp;TEXT(MAX(B262:B266),"mmm dd")</f>
        <v>jan 01 - jan 07</v>
      </c>
      <c r="C267" s="88">
        <f t="shared" ref="C267" si="471">SUM(C262:C266)</f>
        <v>0</v>
      </c>
      <c r="D267" s="94" t="e">
        <f t="shared" ref="D267" si="472">E267/C267</f>
        <v>#DIV/0!</v>
      </c>
      <c r="E267" s="93">
        <f t="shared" ref="E267" si="473">SUM(E262:E266)</f>
        <v>0</v>
      </c>
      <c r="F267" s="104"/>
      <c r="G267" s="88">
        <f t="shared" ref="G267" si="474">SUM(G262:G266)</f>
        <v>0</v>
      </c>
      <c r="H267" s="94" t="e">
        <f t="shared" ref="H267" si="475">I267/G267</f>
        <v>#DIV/0!</v>
      </c>
      <c r="I267" s="93">
        <f t="shared" ref="I267" si="476">SUM(I262:I266)</f>
        <v>0</v>
      </c>
      <c r="J267" s="104"/>
      <c r="K267" s="88">
        <f t="shared" ref="K267" si="477">SUM(K262:K266)</f>
        <v>0</v>
      </c>
      <c r="L267" s="94" t="e">
        <f t="shared" ref="L267" si="478">M267/K267</f>
        <v>#DIV/0!</v>
      </c>
      <c r="M267" s="93">
        <f t="shared" ref="M267" si="479">SUM(M262:M266)</f>
        <v>0</v>
      </c>
      <c r="N267" s="89"/>
      <c r="O267" s="88">
        <f t="shared" ref="O267" si="480">SUM(O262:O266)</f>
        <v>0</v>
      </c>
      <c r="P267" s="94" t="e">
        <f t="shared" ref="P267" si="481">Q267/O267</f>
        <v>#DIV/0!</v>
      </c>
      <c r="Q267" s="93">
        <f t="shared" ref="Q267" si="482">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3">WORKDAY(B266,1)</f>
        <v>46030</v>
      </c>
      <c r="C269" s="96"/>
      <c r="D269" s="98"/>
      <c r="E269" s="97"/>
      <c r="F269" s="89"/>
      <c r="G269" s="96"/>
      <c r="H269" s="98"/>
      <c r="I269" s="97"/>
      <c r="J269" s="89"/>
      <c r="K269" s="96"/>
      <c r="L269" s="98"/>
      <c r="M269" s="97"/>
      <c r="N269" s="89"/>
      <c r="O269" s="96"/>
      <c r="P269" s="98"/>
      <c r="Q269" s="97"/>
    </row>
    <row r="270" spans="2:17" hidden="1">
      <c r="B270" s="99">
        <f t="shared" si="413"/>
        <v>46031</v>
      </c>
      <c r="C270" s="89"/>
      <c r="D270" s="89"/>
      <c r="E270" s="89"/>
      <c r="F270" s="89"/>
      <c r="G270" s="89"/>
      <c r="H270" s="89"/>
      <c r="I270" s="89"/>
      <c r="J270" s="89"/>
      <c r="K270" s="89"/>
      <c r="L270" s="89"/>
      <c r="M270" s="89"/>
      <c r="N270" s="89"/>
      <c r="O270" s="89"/>
      <c r="P270" s="89"/>
      <c r="Q270" s="89"/>
    </row>
    <row r="271" spans="2:17" hidden="1">
      <c r="B271" s="99">
        <f t="shared" si="413"/>
        <v>46034</v>
      </c>
      <c r="C271" s="96"/>
      <c r="D271" s="98"/>
      <c r="E271" s="97"/>
      <c r="F271" s="89"/>
      <c r="G271" s="96"/>
      <c r="H271" s="98"/>
      <c r="I271" s="97"/>
      <c r="J271" s="89"/>
      <c r="K271" s="96"/>
      <c r="L271" s="98"/>
      <c r="M271" s="97"/>
      <c r="N271" s="89"/>
      <c r="O271" s="96"/>
      <c r="P271" s="98"/>
      <c r="Q271" s="97"/>
    </row>
    <row r="272" spans="2:17" hidden="1">
      <c r="B272" s="99">
        <f t="shared" si="413"/>
        <v>46035</v>
      </c>
      <c r="C272" s="96"/>
      <c r="D272" s="98"/>
      <c r="E272" s="97"/>
      <c r="F272" s="89"/>
      <c r="G272" s="96"/>
      <c r="H272" s="98"/>
      <c r="I272" s="97"/>
      <c r="J272" s="89"/>
      <c r="K272" s="96"/>
      <c r="L272" s="98"/>
      <c r="M272" s="97"/>
      <c r="N272" s="89"/>
      <c r="O272" s="96"/>
      <c r="P272" s="98"/>
      <c r="Q272" s="97"/>
    </row>
    <row r="273" spans="2:17" hidden="1">
      <c r="B273" s="99">
        <f t="shared" si="413"/>
        <v>46036</v>
      </c>
      <c r="C273" s="96"/>
      <c r="D273" s="98"/>
      <c r="E273" s="97"/>
      <c r="F273" s="89"/>
      <c r="G273" s="96"/>
      <c r="H273" s="98"/>
      <c r="I273" s="97"/>
      <c r="J273" s="89"/>
      <c r="K273" s="96"/>
      <c r="L273" s="98"/>
      <c r="M273" s="97"/>
      <c r="N273" s="89"/>
      <c r="O273" s="96"/>
      <c r="P273" s="98"/>
      <c r="Q273" s="97"/>
    </row>
    <row r="274" spans="2:17" hidden="1">
      <c r="B274" s="95" t="str">
        <f t="shared" ref="B274" si="484">""&amp;TEXT(MIN(B269:B273),"mmm dd")&amp;" - "&amp;TEXT(MAX(B269:B273),"mmm dd")</f>
        <v>jan 08 - jan 14</v>
      </c>
      <c r="C274" s="88">
        <f t="shared" ref="C274" si="485">SUM(C269:C273)</f>
        <v>0</v>
      </c>
      <c r="D274" s="94" t="e">
        <f t="shared" ref="D274" si="486">E274/C274</f>
        <v>#DIV/0!</v>
      </c>
      <c r="E274" s="93">
        <f t="shared" ref="E274" si="487">SUM(E269:E273)</f>
        <v>0</v>
      </c>
      <c r="F274" s="104"/>
      <c r="G274" s="88">
        <f t="shared" ref="G274" si="488">SUM(G269:G273)</f>
        <v>0</v>
      </c>
      <c r="H274" s="94" t="e">
        <f t="shared" ref="H274" si="489">I274/G274</f>
        <v>#DIV/0!</v>
      </c>
      <c r="I274" s="93">
        <f t="shared" ref="I274" si="490">SUM(I269:I273)</f>
        <v>0</v>
      </c>
      <c r="J274" s="104"/>
      <c r="K274" s="88">
        <f t="shared" ref="K274" si="491">SUM(K269:K273)</f>
        <v>0</v>
      </c>
      <c r="L274" s="94" t="e">
        <f t="shared" ref="L274" si="492">M274/K274</f>
        <v>#DIV/0!</v>
      </c>
      <c r="M274" s="93">
        <f t="shared" ref="M274" si="493">SUM(M269:M273)</f>
        <v>0</v>
      </c>
      <c r="N274" s="89"/>
      <c r="O274" s="88">
        <f t="shared" ref="O274" si="494">SUM(O269:O273)</f>
        <v>0</v>
      </c>
      <c r="P274" s="94" t="e">
        <f t="shared" ref="P274" si="495">Q274/O274</f>
        <v>#DIV/0!</v>
      </c>
      <c r="Q274" s="93">
        <f t="shared" ref="Q274" si="496">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7">WORKDAY(B273,1)</f>
        <v>46037</v>
      </c>
      <c r="C276" s="96"/>
      <c r="D276" s="98"/>
      <c r="E276" s="97"/>
      <c r="F276" s="89"/>
      <c r="G276" s="96"/>
      <c r="H276" s="98"/>
      <c r="I276" s="97"/>
      <c r="J276" s="89"/>
      <c r="K276" s="96"/>
      <c r="L276" s="98"/>
      <c r="M276" s="97"/>
      <c r="N276" s="89"/>
      <c r="O276" s="96"/>
      <c r="P276" s="98"/>
      <c r="Q276" s="97"/>
    </row>
    <row r="277" spans="2:17" hidden="1">
      <c r="B277" s="99">
        <f t="shared" si="413"/>
        <v>46038</v>
      </c>
      <c r="C277" s="89"/>
      <c r="D277" s="89"/>
      <c r="E277" s="89"/>
      <c r="F277" s="89"/>
      <c r="G277" s="89"/>
      <c r="H277" s="89"/>
      <c r="I277" s="89"/>
      <c r="J277" s="89"/>
      <c r="K277" s="89"/>
      <c r="L277" s="89"/>
      <c r="M277" s="89"/>
      <c r="N277" s="89"/>
      <c r="O277" s="89"/>
      <c r="P277" s="89"/>
      <c r="Q277" s="89"/>
    </row>
    <row r="278" spans="2:17" hidden="1">
      <c r="B278" s="99">
        <f t="shared" si="413"/>
        <v>46041</v>
      </c>
      <c r="C278" s="96"/>
      <c r="D278" s="98"/>
      <c r="E278" s="97"/>
      <c r="F278" s="89"/>
      <c r="G278" s="96"/>
      <c r="H278" s="98"/>
      <c r="I278" s="97"/>
      <c r="J278" s="89"/>
      <c r="K278" s="96"/>
      <c r="L278" s="98"/>
      <c r="M278" s="97"/>
      <c r="N278" s="89"/>
      <c r="O278" s="96"/>
      <c r="P278" s="98"/>
      <c r="Q278" s="97"/>
    </row>
    <row r="279" spans="2:17" hidden="1">
      <c r="B279" s="99">
        <f t="shared" si="413"/>
        <v>46042</v>
      </c>
      <c r="C279" s="96"/>
      <c r="D279" s="98"/>
      <c r="E279" s="97"/>
      <c r="F279" s="89"/>
      <c r="G279" s="96"/>
      <c r="H279" s="98"/>
      <c r="I279" s="97"/>
      <c r="J279" s="89"/>
      <c r="K279" s="96"/>
      <c r="L279" s="98"/>
      <c r="M279" s="97"/>
      <c r="N279" s="89"/>
      <c r="O279" s="96"/>
      <c r="P279" s="98"/>
      <c r="Q279" s="97"/>
    </row>
    <row r="280" spans="2:17" hidden="1">
      <c r="B280" s="99">
        <f t="shared" si="413"/>
        <v>46043</v>
      </c>
      <c r="C280" s="96"/>
      <c r="D280" s="98"/>
      <c r="E280" s="97"/>
      <c r="F280" s="89"/>
      <c r="G280" s="96"/>
      <c r="H280" s="98"/>
      <c r="I280" s="97"/>
      <c r="J280" s="89"/>
      <c r="K280" s="96"/>
      <c r="L280" s="98"/>
      <c r="M280" s="97"/>
      <c r="N280" s="89"/>
      <c r="O280" s="96"/>
      <c r="P280" s="98"/>
      <c r="Q280" s="97"/>
    </row>
    <row r="281" spans="2:17" hidden="1">
      <c r="B281" s="95" t="str">
        <f t="shared" ref="B281" si="498">""&amp;TEXT(MIN(B276:B280),"mmm dd")&amp;" - "&amp;TEXT(MAX(B276:B280),"mmm dd")</f>
        <v>jan 15 - jan 21</v>
      </c>
      <c r="C281" s="88">
        <f t="shared" ref="C281" si="499">SUM(C276:C280)</f>
        <v>0</v>
      </c>
      <c r="D281" s="94" t="e">
        <f t="shared" ref="D281" si="500">E281/C281</f>
        <v>#DIV/0!</v>
      </c>
      <c r="E281" s="93">
        <f t="shared" ref="E281" si="501">SUM(E276:E280)</f>
        <v>0</v>
      </c>
      <c r="F281" s="104"/>
      <c r="G281" s="88">
        <f t="shared" ref="G281" si="502">SUM(G276:G280)</f>
        <v>0</v>
      </c>
      <c r="H281" s="94" t="e">
        <f t="shared" ref="H281" si="503">I281/G281</f>
        <v>#DIV/0!</v>
      </c>
      <c r="I281" s="93">
        <f t="shared" ref="I281" si="504">SUM(I276:I280)</f>
        <v>0</v>
      </c>
      <c r="J281" s="104"/>
      <c r="K281" s="88">
        <f t="shared" ref="K281" si="505">SUM(K276:K280)</f>
        <v>0</v>
      </c>
      <c r="L281" s="94" t="e">
        <f t="shared" ref="L281" si="506">M281/K281</f>
        <v>#DIV/0!</v>
      </c>
      <c r="M281" s="93">
        <f t="shared" ref="M281" si="507">SUM(M276:M280)</f>
        <v>0</v>
      </c>
      <c r="N281" s="89"/>
      <c r="O281" s="88">
        <f t="shared" ref="O281" si="508">SUM(O276:O280)</f>
        <v>0</v>
      </c>
      <c r="P281" s="94" t="e">
        <f t="shared" ref="P281" si="509">Q281/O281</f>
        <v>#DIV/0!</v>
      </c>
      <c r="Q281" s="93">
        <f t="shared" ref="Q281" si="510">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1">WORKDAY(B280,1)</f>
        <v>46044</v>
      </c>
      <c r="C283" s="96"/>
      <c r="D283" s="98"/>
      <c r="E283" s="97"/>
      <c r="F283" s="89"/>
      <c r="G283" s="96"/>
      <c r="H283" s="98"/>
      <c r="I283" s="97"/>
      <c r="J283" s="89"/>
      <c r="K283" s="96"/>
      <c r="L283" s="98"/>
      <c r="M283" s="97"/>
      <c r="N283" s="89"/>
      <c r="O283" s="96"/>
      <c r="P283" s="98"/>
      <c r="Q283" s="97"/>
    </row>
    <row r="284" spans="2:17" hidden="1">
      <c r="B284" s="99">
        <f t="shared" si="413"/>
        <v>46045</v>
      </c>
      <c r="C284" s="89"/>
      <c r="D284" s="89"/>
      <c r="E284" s="89"/>
      <c r="F284" s="89"/>
      <c r="G284" s="89"/>
      <c r="H284" s="89"/>
      <c r="I284" s="89"/>
      <c r="J284" s="89"/>
      <c r="K284" s="89"/>
      <c r="L284" s="89"/>
      <c r="M284" s="89"/>
      <c r="N284" s="89"/>
      <c r="O284" s="89"/>
      <c r="P284" s="89"/>
      <c r="Q284" s="89"/>
    </row>
    <row r="285" spans="2:17" hidden="1">
      <c r="B285" s="99">
        <f t="shared" si="413"/>
        <v>46048</v>
      </c>
      <c r="C285" s="96"/>
      <c r="D285" s="98"/>
      <c r="E285" s="97"/>
      <c r="F285" s="89"/>
      <c r="G285" s="96"/>
      <c r="H285" s="98"/>
      <c r="I285" s="97"/>
      <c r="J285" s="89"/>
      <c r="K285" s="96"/>
      <c r="L285" s="98"/>
      <c r="M285" s="97"/>
      <c r="N285" s="89"/>
      <c r="O285" s="96"/>
      <c r="P285" s="98"/>
      <c r="Q285" s="97"/>
    </row>
    <row r="286" spans="2:17" hidden="1">
      <c r="B286" s="99">
        <f t="shared" si="413"/>
        <v>46049</v>
      </c>
      <c r="C286" s="96"/>
      <c r="D286" s="98"/>
      <c r="E286" s="97"/>
      <c r="F286" s="89"/>
      <c r="G286" s="96"/>
      <c r="H286" s="98"/>
      <c r="I286" s="97"/>
      <c r="J286" s="89"/>
      <c r="K286" s="96"/>
      <c r="L286" s="98"/>
      <c r="M286" s="97"/>
      <c r="N286" s="89"/>
      <c r="O286" s="96"/>
      <c r="P286" s="98"/>
      <c r="Q286" s="97"/>
    </row>
    <row r="287" spans="2:17" hidden="1">
      <c r="B287" s="99">
        <f t="shared" si="413"/>
        <v>46050</v>
      </c>
      <c r="C287" s="96"/>
      <c r="D287" s="98"/>
      <c r="E287" s="97"/>
      <c r="F287" s="89"/>
      <c r="G287" s="96"/>
      <c r="H287" s="98"/>
      <c r="I287" s="97"/>
      <c r="J287" s="89"/>
      <c r="K287" s="96"/>
      <c r="L287" s="98"/>
      <c r="M287" s="97"/>
      <c r="N287" s="89"/>
      <c r="O287" s="96"/>
      <c r="P287" s="98"/>
      <c r="Q287" s="97"/>
    </row>
    <row r="288" spans="2:17" hidden="1">
      <c r="B288" s="95" t="str">
        <f t="shared" ref="B288" si="512">""&amp;TEXT(MIN(B283:B287),"mmm dd")&amp;" - "&amp;TEXT(MAX(B283:B287),"mmm dd")</f>
        <v>jan 22 - jan 28</v>
      </c>
      <c r="C288" s="88">
        <f t="shared" ref="C288" si="513">SUM(C283:C287)</f>
        <v>0</v>
      </c>
      <c r="D288" s="94" t="e">
        <f t="shared" ref="D288" si="514">E288/C288</f>
        <v>#DIV/0!</v>
      </c>
      <c r="E288" s="93">
        <f t="shared" ref="E288" si="515">SUM(E283:E287)</f>
        <v>0</v>
      </c>
      <c r="F288" s="104"/>
      <c r="G288" s="88">
        <f t="shared" ref="G288" si="516">SUM(G283:G287)</f>
        <v>0</v>
      </c>
      <c r="H288" s="94" t="e">
        <f t="shared" ref="H288" si="517">I288/G288</f>
        <v>#DIV/0!</v>
      </c>
      <c r="I288" s="93">
        <f t="shared" ref="I288" si="518">SUM(I283:I287)</f>
        <v>0</v>
      </c>
      <c r="J288" s="104"/>
      <c r="K288" s="88">
        <f t="shared" ref="K288" si="519">SUM(K283:K287)</f>
        <v>0</v>
      </c>
      <c r="L288" s="94" t="e">
        <f t="shared" ref="L288" si="520">M288/K288</f>
        <v>#DIV/0!</v>
      </c>
      <c r="M288" s="93">
        <f t="shared" ref="M288" si="521">SUM(M283:M287)</f>
        <v>0</v>
      </c>
      <c r="N288" s="89"/>
      <c r="O288" s="88">
        <f t="shared" ref="O288" si="522">SUM(O283:O287)</f>
        <v>0</v>
      </c>
      <c r="P288" s="94" t="e">
        <f t="shared" ref="P288" si="523">Q288/O288</f>
        <v>#DIV/0!</v>
      </c>
      <c r="Q288" s="93">
        <f t="shared" ref="Q288" si="524">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5">WORKDAY(B287,1)</f>
        <v>46051</v>
      </c>
      <c r="C290" s="96"/>
      <c r="D290" s="98"/>
      <c r="E290" s="97"/>
      <c r="F290" s="89"/>
      <c r="G290" s="96"/>
      <c r="H290" s="98"/>
      <c r="I290" s="97"/>
      <c r="J290" s="89"/>
      <c r="K290" s="96"/>
      <c r="L290" s="98"/>
      <c r="M290" s="97"/>
      <c r="N290" s="89"/>
      <c r="O290" s="96"/>
      <c r="P290" s="98"/>
      <c r="Q290" s="97"/>
    </row>
    <row r="291" spans="2:17" hidden="1">
      <c r="B291" s="99">
        <f t="shared" si="413"/>
        <v>46052</v>
      </c>
      <c r="C291" s="89"/>
      <c r="D291" s="89"/>
      <c r="E291" s="89"/>
      <c r="F291" s="89"/>
      <c r="G291" s="89"/>
      <c r="H291" s="89"/>
      <c r="I291" s="89"/>
      <c r="J291" s="89"/>
      <c r="K291" s="89"/>
      <c r="L291" s="89"/>
      <c r="M291" s="89"/>
      <c r="N291" s="89"/>
      <c r="O291" s="89"/>
      <c r="P291" s="89"/>
      <c r="Q291" s="89"/>
    </row>
    <row r="292" spans="2:17" hidden="1">
      <c r="B292" s="99">
        <f t="shared" si="413"/>
        <v>46055</v>
      </c>
      <c r="C292" s="96"/>
      <c r="D292" s="98"/>
      <c r="E292" s="97"/>
      <c r="F292" s="89"/>
      <c r="G292" s="96"/>
      <c r="H292" s="98"/>
      <c r="I292" s="97"/>
      <c r="J292" s="89"/>
      <c r="K292" s="96"/>
      <c r="L292" s="98"/>
      <c r="M292" s="97"/>
      <c r="N292" s="89"/>
      <c r="O292" s="96"/>
      <c r="P292" s="98"/>
      <c r="Q292" s="97"/>
    </row>
    <row r="293" spans="2:17" hidden="1">
      <c r="B293" s="99">
        <f t="shared" si="413"/>
        <v>46056</v>
      </c>
      <c r="C293" s="96"/>
      <c r="D293" s="98"/>
      <c r="E293" s="97"/>
      <c r="F293" s="89"/>
      <c r="G293" s="96"/>
      <c r="H293" s="98"/>
      <c r="I293" s="97"/>
      <c r="J293" s="89"/>
      <c r="K293" s="96"/>
      <c r="L293" s="98"/>
      <c r="M293" s="97"/>
      <c r="N293" s="89"/>
      <c r="O293" s="96"/>
      <c r="P293" s="98"/>
      <c r="Q293" s="97"/>
    </row>
    <row r="294" spans="2:17" hidden="1">
      <c r="B294" s="99">
        <f t="shared" si="413"/>
        <v>46057</v>
      </c>
      <c r="C294" s="96"/>
      <c r="D294" s="98"/>
      <c r="E294" s="97"/>
      <c r="F294" s="89"/>
      <c r="G294" s="96"/>
      <c r="H294" s="98"/>
      <c r="I294" s="97"/>
      <c r="J294" s="89"/>
      <c r="K294" s="96"/>
      <c r="L294" s="98"/>
      <c r="M294" s="97"/>
      <c r="N294" s="89"/>
      <c r="O294" s="96"/>
      <c r="P294" s="98"/>
      <c r="Q294" s="97"/>
    </row>
    <row r="295" spans="2:17" hidden="1">
      <c r="B295" s="95" t="str">
        <f t="shared" ref="B295" si="526">""&amp;TEXT(MIN(B290:B294),"mmm dd")&amp;" - "&amp;TEXT(MAX(B290:B294),"mmm dd")</f>
        <v>jan 29 - feb 04</v>
      </c>
      <c r="C295" s="88">
        <f t="shared" ref="C295" si="527">SUM(C290:C294)</f>
        <v>0</v>
      </c>
      <c r="D295" s="94" t="e">
        <f t="shared" ref="D295" si="528">E295/C295</f>
        <v>#DIV/0!</v>
      </c>
      <c r="E295" s="93">
        <f t="shared" ref="E295" si="529">SUM(E290:E294)</f>
        <v>0</v>
      </c>
      <c r="F295" s="104"/>
      <c r="G295" s="88">
        <f t="shared" ref="G295" si="530">SUM(G290:G294)</f>
        <v>0</v>
      </c>
      <c r="H295" s="94" t="e">
        <f t="shared" ref="H295" si="531">I295/G295</f>
        <v>#DIV/0!</v>
      </c>
      <c r="I295" s="93">
        <f t="shared" ref="I295" si="532">SUM(I290:I294)</f>
        <v>0</v>
      </c>
      <c r="J295" s="104"/>
      <c r="K295" s="88">
        <f t="shared" ref="K295" si="533">SUM(K290:K294)</f>
        <v>0</v>
      </c>
      <c r="L295" s="94" t="e">
        <f t="shared" ref="L295" si="534">M295/K295</f>
        <v>#DIV/0!</v>
      </c>
      <c r="M295" s="93">
        <f t="shared" ref="M295" si="535">SUM(M290:M294)</f>
        <v>0</v>
      </c>
      <c r="N295" s="89"/>
      <c r="O295" s="88">
        <f t="shared" ref="O295" si="536">SUM(O290:O294)</f>
        <v>0</v>
      </c>
      <c r="P295" s="94" t="e">
        <f t="shared" ref="P295" si="537">Q295/O295</f>
        <v>#DIV/0!</v>
      </c>
      <c r="Q295" s="93">
        <f t="shared" ref="Q295" si="538">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39">WORKDAY(B294,1)</f>
        <v>46058</v>
      </c>
      <c r="C297" s="96"/>
      <c r="D297" s="98"/>
      <c r="E297" s="97"/>
      <c r="F297" s="89"/>
      <c r="G297" s="96"/>
      <c r="H297" s="98"/>
      <c r="I297" s="97"/>
      <c r="J297" s="89"/>
      <c r="K297" s="96"/>
      <c r="L297" s="98"/>
      <c r="M297" s="97"/>
      <c r="N297" s="89"/>
      <c r="O297" s="96"/>
      <c r="P297" s="98"/>
      <c r="Q297" s="97"/>
    </row>
    <row r="298" spans="2:17" hidden="1">
      <c r="B298" s="99">
        <f t="shared" si="413"/>
        <v>46059</v>
      </c>
      <c r="C298" s="89"/>
      <c r="D298" s="89"/>
      <c r="E298" s="89"/>
      <c r="F298" s="89"/>
      <c r="G298" s="89"/>
      <c r="H298" s="89"/>
      <c r="I298" s="89"/>
      <c r="J298" s="89"/>
      <c r="K298" s="89"/>
      <c r="L298" s="89"/>
      <c r="M298" s="89"/>
      <c r="N298" s="89"/>
      <c r="O298" s="89"/>
      <c r="P298" s="89"/>
      <c r="Q298" s="89"/>
    </row>
    <row r="299" spans="2:17" hidden="1">
      <c r="B299" s="99">
        <f t="shared" si="413"/>
        <v>46062</v>
      </c>
      <c r="C299" s="96"/>
      <c r="D299" s="98"/>
      <c r="E299" s="97"/>
      <c r="F299" s="89"/>
      <c r="G299" s="96"/>
      <c r="H299" s="98"/>
      <c r="I299" s="97"/>
      <c r="J299" s="89"/>
      <c r="K299" s="96"/>
      <c r="L299" s="98"/>
      <c r="M299" s="97"/>
      <c r="N299" s="89"/>
      <c r="O299" s="96"/>
      <c r="P299" s="98"/>
      <c r="Q299" s="97"/>
    </row>
    <row r="300" spans="2:17" hidden="1">
      <c r="B300" s="99">
        <f t="shared" si="413"/>
        <v>46063</v>
      </c>
      <c r="C300" s="96"/>
      <c r="D300" s="98"/>
      <c r="E300" s="97"/>
      <c r="F300" s="89"/>
      <c r="G300" s="96"/>
      <c r="H300" s="98"/>
      <c r="I300" s="97"/>
      <c r="J300" s="89"/>
      <c r="K300" s="96"/>
      <c r="L300" s="98"/>
      <c r="M300" s="97"/>
      <c r="N300" s="89"/>
      <c r="O300" s="96"/>
      <c r="P300" s="98"/>
      <c r="Q300" s="97"/>
    </row>
    <row r="301" spans="2:17" hidden="1">
      <c r="B301" s="99">
        <f t="shared" ref="B301:B315" si="540">WORKDAY(B300,1)</f>
        <v>46064</v>
      </c>
      <c r="C301" s="96"/>
      <c r="D301" s="98"/>
      <c r="E301" s="97"/>
      <c r="F301" s="89"/>
      <c r="G301" s="96"/>
      <c r="H301" s="98"/>
      <c r="I301" s="97"/>
      <c r="J301" s="89"/>
      <c r="K301" s="96"/>
      <c r="L301" s="98"/>
      <c r="M301" s="97"/>
      <c r="N301" s="89"/>
      <c r="O301" s="96"/>
      <c r="P301" s="98"/>
      <c r="Q301" s="97"/>
    </row>
    <row r="302" spans="2:17" hidden="1">
      <c r="B302" s="95" t="str">
        <f t="shared" ref="B302" si="541">""&amp;TEXT(MIN(B297:B301),"mmm dd")&amp;" - "&amp;TEXT(MAX(B297:B301),"mmm dd")</f>
        <v>feb 05 - feb 11</v>
      </c>
      <c r="C302" s="88">
        <f t="shared" ref="C302" si="542">SUM(C297:C301)</f>
        <v>0</v>
      </c>
      <c r="D302" s="94" t="e">
        <f t="shared" ref="D302" si="543">E302/C302</f>
        <v>#DIV/0!</v>
      </c>
      <c r="E302" s="93">
        <f t="shared" ref="E302" si="544">SUM(E297:E301)</f>
        <v>0</v>
      </c>
      <c r="F302" s="104"/>
      <c r="G302" s="88">
        <f t="shared" ref="G302" si="545">SUM(G297:G301)</f>
        <v>0</v>
      </c>
      <c r="H302" s="94" t="e">
        <f t="shared" ref="H302" si="546">I302/G302</f>
        <v>#DIV/0!</v>
      </c>
      <c r="I302" s="93">
        <f t="shared" ref="I302" si="547">SUM(I297:I301)</f>
        <v>0</v>
      </c>
      <c r="J302" s="104"/>
      <c r="K302" s="88">
        <f t="shared" ref="K302" si="548">SUM(K297:K301)</f>
        <v>0</v>
      </c>
      <c r="L302" s="94" t="e">
        <f t="shared" ref="L302" si="549">M302/K302</f>
        <v>#DIV/0!</v>
      </c>
      <c r="M302" s="93">
        <f t="shared" ref="M302" si="550">SUM(M297:M301)</f>
        <v>0</v>
      </c>
      <c r="N302" s="89"/>
      <c r="O302" s="88">
        <f t="shared" ref="O302" si="551">SUM(O297:O301)</f>
        <v>0</v>
      </c>
      <c r="P302" s="94" t="e">
        <f t="shared" ref="P302" si="552">Q302/O302</f>
        <v>#DIV/0!</v>
      </c>
      <c r="Q302" s="93">
        <f t="shared" ref="Q302" si="553">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4">WORKDAY(B301,1)</f>
        <v>46065</v>
      </c>
      <c r="C304" s="96"/>
      <c r="D304" s="98"/>
      <c r="E304" s="97"/>
      <c r="F304" s="89"/>
      <c r="G304" s="96"/>
      <c r="H304" s="98"/>
      <c r="I304" s="97"/>
      <c r="J304" s="89"/>
      <c r="K304" s="96"/>
      <c r="L304" s="98"/>
      <c r="M304" s="97"/>
      <c r="N304" s="89"/>
      <c r="O304" s="96"/>
      <c r="P304" s="98"/>
      <c r="Q304" s="97"/>
    </row>
    <row r="305" spans="2:17" hidden="1">
      <c r="B305" s="99">
        <f t="shared" si="540"/>
        <v>46066</v>
      </c>
      <c r="C305" s="89"/>
      <c r="D305" s="89"/>
      <c r="E305" s="89"/>
      <c r="F305" s="89"/>
      <c r="G305" s="89"/>
      <c r="H305" s="89"/>
      <c r="I305" s="89"/>
      <c r="J305" s="89"/>
      <c r="K305" s="89"/>
      <c r="L305" s="89"/>
      <c r="M305" s="89"/>
      <c r="N305" s="89"/>
      <c r="O305" s="89"/>
      <c r="P305" s="89"/>
      <c r="Q305" s="89"/>
    </row>
    <row r="306" spans="2:17" hidden="1">
      <c r="B306" s="99">
        <f t="shared" si="540"/>
        <v>46069</v>
      </c>
      <c r="C306" s="96"/>
      <c r="D306" s="98"/>
      <c r="E306" s="97"/>
      <c r="F306" s="89"/>
      <c r="G306" s="96"/>
      <c r="H306" s="98"/>
      <c r="I306" s="97"/>
      <c r="J306" s="89"/>
      <c r="K306" s="96"/>
      <c r="L306" s="98"/>
      <c r="M306" s="97"/>
      <c r="N306" s="89"/>
      <c r="O306" s="96"/>
      <c r="P306" s="98"/>
      <c r="Q306" s="97"/>
    </row>
    <row r="307" spans="2:17" hidden="1">
      <c r="B307" s="99">
        <f t="shared" si="540"/>
        <v>46070</v>
      </c>
      <c r="C307" s="96"/>
      <c r="D307" s="98"/>
      <c r="E307" s="97"/>
      <c r="F307" s="89"/>
      <c r="G307" s="96"/>
      <c r="H307" s="98"/>
      <c r="I307" s="97"/>
      <c r="J307" s="89"/>
      <c r="K307" s="96"/>
      <c r="L307" s="98"/>
      <c r="M307" s="97"/>
      <c r="N307" s="89"/>
      <c r="O307" s="96"/>
      <c r="P307" s="98"/>
      <c r="Q307" s="97"/>
    </row>
    <row r="308" spans="2:17" hidden="1">
      <c r="B308" s="99">
        <f t="shared" si="540"/>
        <v>46071</v>
      </c>
      <c r="C308" s="96"/>
      <c r="D308" s="98"/>
      <c r="E308" s="97"/>
      <c r="F308" s="89"/>
      <c r="G308" s="96"/>
      <c r="H308" s="98"/>
      <c r="I308" s="97"/>
      <c r="J308" s="89"/>
      <c r="K308" s="96"/>
      <c r="L308" s="98"/>
      <c r="M308" s="97"/>
      <c r="N308" s="89"/>
      <c r="O308" s="96"/>
      <c r="P308" s="98"/>
      <c r="Q308" s="97"/>
    </row>
    <row r="309" spans="2:17" hidden="1">
      <c r="B309" s="95" t="str">
        <f t="shared" ref="B309" si="555">""&amp;TEXT(MIN(B304:B308),"mmm dd")&amp;" - "&amp;TEXT(MAX(B304:B308),"mmm dd")</f>
        <v>feb 12 - feb 18</v>
      </c>
      <c r="C309" s="88">
        <f t="shared" ref="C309" si="556">SUM(C304:C308)</f>
        <v>0</v>
      </c>
      <c r="D309" s="94" t="e">
        <f t="shared" ref="D309" si="557">E309/C309</f>
        <v>#DIV/0!</v>
      </c>
      <c r="E309" s="93">
        <f t="shared" ref="E309" si="558">SUM(E304:E308)</f>
        <v>0</v>
      </c>
      <c r="F309" s="104"/>
      <c r="G309" s="88">
        <f t="shared" ref="G309" si="559">SUM(G304:G308)</f>
        <v>0</v>
      </c>
      <c r="H309" s="94" t="e">
        <f t="shared" ref="H309" si="560">I309/G309</f>
        <v>#DIV/0!</v>
      </c>
      <c r="I309" s="93">
        <f t="shared" ref="I309" si="561">SUM(I304:I308)</f>
        <v>0</v>
      </c>
      <c r="J309" s="104"/>
      <c r="K309" s="88">
        <f t="shared" ref="K309" si="562">SUM(K304:K308)</f>
        <v>0</v>
      </c>
      <c r="L309" s="94" t="e">
        <f t="shared" ref="L309" si="563">M309/K309</f>
        <v>#DIV/0!</v>
      </c>
      <c r="M309" s="93">
        <f t="shared" ref="M309" si="564">SUM(M304:M308)</f>
        <v>0</v>
      </c>
      <c r="N309" s="89"/>
      <c r="O309" s="88">
        <f t="shared" ref="O309" si="565">SUM(O304:O308)</f>
        <v>0</v>
      </c>
      <c r="P309" s="94" t="e">
        <f t="shared" ref="P309" si="566">Q309/O309</f>
        <v>#DIV/0!</v>
      </c>
      <c r="Q309" s="93">
        <f t="shared" ref="Q309" si="567">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68">WORKDAY(B308,1)</f>
        <v>46072</v>
      </c>
      <c r="C311" s="96"/>
      <c r="D311" s="98"/>
      <c r="E311" s="97"/>
      <c r="F311" s="89"/>
      <c r="G311" s="96"/>
      <c r="H311" s="98"/>
      <c r="I311" s="97"/>
      <c r="J311" s="89"/>
      <c r="K311" s="96"/>
      <c r="L311" s="98"/>
      <c r="M311" s="97"/>
      <c r="N311" s="89"/>
      <c r="O311" s="96"/>
      <c r="P311" s="98"/>
      <c r="Q311" s="97"/>
    </row>
    <row r="312" spans="2:17" hidden="1">
      <c r="B312" s="99">
        <f t="shared" si="540"/>
        <v>46073</v>
      </c>
      <c r="C312" s="89"/>
      <c r="D312" s="89"/>
      <c r="E312" s="89"/>
      <c r="F312" s="89"/>
      <c r="G312" s="89"/>
      <c r="H312" s="89"/>
      <c r="I312" s="89"/>
      <c r="J312" s="89"/>
      <c r="K312" s="89"/>
      <c r="L312" s="89"/>
      <c r="M312" s="89"/>
      <c r="N312" s="89"/>
      <c r="O312" s="89"/>
      <c r="P312" s="89"/>
      <c r="Q312" s="89"/>
    </row>
    <row r="313" spans="2:17" hidden="1">
      <c r="B313" s="99">
        <f t="shared" si="540"/>
        <v>46076</v>
      </c>
      <c r="C313" s="96"/>
      <c r="D313" s="98"/>
      <c r="E313" s="97"/>
      <c r="F313" s="89"/>
      <c r="G313" s="96"/>
      <c r="H313" s="98"/>
      <c r="I313" s="97"/>
      <c r="J313" s="89"/>
      <c r="K313" s="96"/>
      <c r="L313" s="98"/>
      <c r="M313" s="97"/>
      <c r="N313" s="89"/>
      <c r="O313" s="96"/>
      <c r="P313" s="98"/>
      <c r="Q313" s="97"/>
    </row>
    <row r="314" spans="2:17" hidden="1">
      <c r="B314" s="99">
        <f t="shared" si="540"/>
        <v>46077</v>
      </c>
      <c r="C314" s="96"/>
      <c r="D314" s="98"/>
      <c r="E314" s="97"/>
      <c r="F314" s="89"/>
      <c r="G314" s="96"/>
      <c r="H314" s="98"/>
      <c r="I314" s="97"/>
      <c r="J314" s="89"/>
      <c r="K314" s="96"/>
      <c r="L314" s="98"/>
      <c r="M314" s="97"/>
      <c r="N314" s="89"/>
      <c r="O314" s="96"/>
      <c r="P314" s="98"/>
      <c r="Q314" s="97"/>
    </row>
    <row r="315" spans="2:17" hidden="1">
      <c r="B315" s="99">
        <f t="shared" si="540"/>
        <v>46078</v>
      </c>
      <c r="C315" s="96"/>
      <c r="D315" s="98"/>
      <c r="E315" s="97"/>
      <c r="F315" s="89"/>
      <c r="G315" s="96"/>
      <c r="H315" s="98"/>
      <c r="I315" s="97"/>
      <c r="J315" s="89"/>
      <c r="K315" s="96"/>
      <c r="L315" s="98"/>
      <c r="M315" s="97"/>
      <c r="N315" s="89"/>
      <c r="O315" s="96"/>
      <c r="P315" s="98"/>
      <c r="Q315" s="97"/>
    </row>
    <row r="316" spans="2:17" hidden="1">
      <c r="B316" s="95" t="str">
        <f t="shared" ref="B316" si="569">""&amp;TEXT(MIN(B311:B315),"mmm dd")&amp;" - "&amp;TEXT(MAX(B311:B315),"mmm dd")</f>
        <v>feb 19 - feb 25</v>
      </c>
      <c r="C316" s="88">
        <f t="shared" ref="C316" si="570">SUM(C311:C315)</f>
        <v>0</v>
      </c>
      <c r="D316" s="94" t="e">
        <f t="shared" ref="D316" si="571">E316/C316</f>
        <v>#DIV/0!</v>
      </c>
      <c r="E316" s="93">
        <f t="shared" ref="E316" si="572">SUM(E311:E315)</f>
        <v>0</v>
      </c>
      <c r="F316" s="104"/>
      <c r="G316" s="88">
        <f t="shared" ref="G316" si="573">SUM(G311:G315)</f>
        <v>0</v>
      </c>
      <c r="H316" s="94" t="e">
        <f t="shared" ref="H316" si="574">I316/G316</f>
        <v>#DIV/0!</v>
      </c>
      <c r="I316" s="93">
        <f t="shared" ref="I316" si="575">SUM(I311:I315)</f>
        <v>0</v>
      </c>
      <c r="J316" s="104"/>
      <c r="K316" s="88">
        <f t="shared" ref="K316" si="576">SUM(K311:K315)</f>
        <v>0</v>
      </c>
      <c r="L316" s="94" t="e">
        <f t="shared" ref="L316" si="577">M316/K316</f>
        <v>#DIV/0!</v>
      </c>
      <c r="M316" s="93">
        <f t="shared" ref="M316" si="578">SUM(M311:M315)</f>
        <v>0</v>
      </c>
      <c r="N316" s="89"/>
      <c r="O316" s="88">
        <f t="shared" ref="O316" si="579">SUM(O311:O315)</f>
        <v>0</v>
      </c>
      <c r="P316" s="94" t="e">
        <f t="shared" ref="P316" si="580">Q316/O316</f>
        <v>#DIV/0!</v>
      </c>
      <c r="Q316" s="93">
        <f t="shared" ref="Q316" si="581">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1569880</v>
      </c>
      <c r="D318" s="90">
        <f>E318/C318</f>
        <v>20.190212922962264</v>
      </c>
      <c r="E318" s="120">
        <f>E15+E22+E29+E36+E43+E50+E57+E64+E71+E78+E85+E92+E99+E106+E113+E120+E127+E134+E141+E148+E155+E162+E169+E176+E183+E190+E197+E204+E211+E218+E225+E232+E239+E246+E253+E260+E267+E274+E281+E288+E295+E302+E309+E316</f>
        <v>31696211.463500001</v>
      </c>
      <c r="F318" s="105"/>
      <c r="G318" s="91">
        <f>G15+G22+G29+G36+G43+G50+G57+G64+G71+G78+G85+G92+G99+G106+G113+G120+G127+G134+G141+G148+G155+G162+G169+G176+G183+G190+G197+G204+G211+G218+G225+G232+G239+G246+G253+G260+G267+G274+G281+G288+G295+G302+G309+G316</f>
        <v>1569880</v>
      </c>
      <c r="H318" s="90">
        <f>I318/G318</f>
        <v>20.190212922962264</v>
      </c>
      <c r="I318" s="120">
        <f>I15+I22+I29+I36+I43+I50+I57+I64+I71+I78+I85+I92+I99+I106+I113+I120+I127+I134+I141+I148+I155+I162+I169+I176+I183+I190+I197+I204+I211+I218+I225+I232+I239+I246+I253+I260+I267+I274+I281+I288+I295+I302+I309+I316</f>
        <v>31696211.463500001</v>
      </c>
      <c r="J318" s="105"/>
      <c r="K318" s="91">
        <f>K15+K22+K29+K36+K43+K50+K57+K64+K71+K78+K85+K92+K99+K106+K113+K120+K127+K134+K141+K148+K155+K162+K169+K176+K183+K190+K197+K204+K211+K218+K225+K232+K239+K246+K253+K260+K267+K274+K281+K288+K295+K302+K309+K316</f>
        <v>0</v>
      </c>
      <c r="L318" s="90" t="str">
        <f>IF(M318=0,"-",M318/K318)</f>
        <v>-</v>
      </c>
      <c r="M318" s="120">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20">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108" priority="29">
      <formula>$D10&gt;#REF!</formula>
    </cfRule>
    <cfRule type="expression" dxfId="107" priority="30">
      <formula>#REF!&gt;#REF!</formula>
    </cfRule>
  </conditionalFormatting>
  <conditionalFormatting sqref="C43:E44 C50:E51 C56:E58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H317:H318 L317:L318 D318 P318">
    <cfRule type="expression" dxfId="106" priority="503">
      <formula>$D43&gt;#REF!</formula>
    </cfRule>
  </conditionalFormatting>
  <conditionalFormatting sqref="C43:E44 C50:E51 C56:E58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cfRule type="expression" dxfId="105" priority="504">
      <formula>#REF!&gt;#REF!</formula>
    </cfRule>
  </conditionalFormatting>
  <conditionalFormatting sqref="C63:E80">
    <cfRule type="expression" dxfId="104" priority="11">
      <formula>$D63&gt;#REF!</formula>
    </cfRule>
    <cfRule type="expression" dxfId="103" priority="12">
      <formula>#REF!&gt;#REF!</formula>
    </cfRule>
  </conditionalFormatting>
  <conditionalFormatting sqref="C257:E262">
    <cfRule type="expression" dxfId="102" priority="51">
      <formula>$D257&gt;#REF!</formula>
    </cfRule>
    <cfRule type="expression" dxfId="101" priority="52">
      <formula>#REF!&gt;#REF!</formula>
    </cfRule>
  </conditionalFormatting>
  <conditionalFormatting sqref="C45:F49">
    <cfRule type="expression" dxfId="100" priority="25">
      <formula>$D45&gt;#REF!</formula>
    </cfRule>
    <cfRule type="expression" dxfId="99" priority="26">
      <formula>#REF!&gt;#REF!</formula>
    </cfRule>
  </conditionalFormatting>
  <conditionalFormatting sqref="C52:F55">
    <cfRule type="expression" dxfId="98" priority="21">
      <formula>$D52&gt;#REF!</formula>
    </cfRule>
    <cfRule type="expression" dxfId="97" priority="22">
      <formula>#REF!&gt;#REF!</formula>
    </cfRule>
  </conditionalFormatting>
  <conditionalFormatting sqref="C59:F62">
    <cfRule type="expression" dxfId="96" priority="17">
      <formula>$D59&gt;#REF!</formula>
    </cfRule>
    <cfRule type="expression" dxfId="95" priority="18">
      <formula>#REF!&gt;#REF!</formula>
    </cfRule>
  </conditionalFormatting>
  <conditionalFormatting sqref="C318:D318 F318:H318 J318:L318">
    <cfRule type="expression" dxfId="94" priority="310">
      <formula>#REF!&gt;#REF!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93" priority="784">
      <formula>#REF!&gt;#REF!</formula>
    </cfRule>
    <cfRule type="expression" dxfId="92" priority="783">
      <formula>$D15&gt;#REF!</formula>
    </cfRule>
  </conditionalFormatting>
  <conditionalFormatting sqref="G10:I15">
    <cfRule type="expression" dxfId="91" priority="48">
      <formula>#REF!&gt;#REF!</formula>
    </cfRule>
    <cfRule type="expression" dxfId="90" priority="47">
      <formula>$D10&gt;#REF!</formula>
    </cfRule>
  </conditionalFormatting>
  <conditionalFormatting sqref="G17:I22">
    <cfRule type="expression" dxfId="89" priority="40">
      <formula>#REF!&gt;#REF!</formula>
    </cfRule>
    <cfRule type="expression" dxfId="88" priority="39">
      <formula>$D17&gt;#REF!</formula>
    </cfRule>
  </conditionalFormatting>
  <conditionalFormatting sqref="G24:I29">
    <cfRule type="expression" dxfId="87" priority="36">
      <formula>#REF!&gt;#REF!</formula>
    </cfRule>
    <cfRule type="expression" dxfId="86" priority="35">
      <formula>$D24&gt;#REF!</formula>
    </cfRule>
  </conditionalFormatting>
  <conditionalFormatting sqref="G31:I36">
    <cfRule type="expression" dxfId="85" priority="31">
      <formula>$D31&gt;#REF!</formula>
    </cfRule>
    <cfRule type="expression" dxfId="84" priority="32">
      <formula>#REF!&gt;#REF!</formula>
    </cfRule>
  </conditionalFormatting>
  <conditionalFormatting sqref="G38:I43">
    <cfRule type="expression" dxfId="83" priority="27">
      <formula>$D38&gt;#REF!</formula>
    </cfRule>
    <cfRule type="expression" dxfId="82" priority="28">
      <formula>#REF!&gt;#REF!</formula>
    </cfRule>
  </conditionalFormatting>
  <conditionalFormatting sqref="G45:I50">
    <cfRule type="expression" dxfId="81" priority="23">
      <formula>$D45&gt;#REF!</formula>
    </cfRule>
    <cfRule type="expression" dxfId="80" priority="24">
      <formula>#REF!&gt;#REF!</formula>
    </cfRule>
  </conditionalFormatting>
  <conditionalFormatting sqref="G52:I57">
    <cfRule type="expression" dxfId="79" priority="19">
      <formula>$D52&gt;#REF!</formula>
    </cfRule>
    <cfRule type="expression" dxfId="78" priority="20">
      <formula>#REF!&gt;#REF!</formula>
    </cfRule>
  </conditionalFormatting>
  <conditionalFormatting sqref="G59:I64">
    <cfRule type="expression" dxfId="77" priority="15">
      <formula>$D59&gt;#REF!</formula>
    </cfRule>
    <cfRule type="expression" dxfId="76" priority="16">
      <formula>#REF!&gt;#REF!</formula>
    </cfRule>
  </conditionalFormatting>
  <conditionalFormatting sqref="G66:I71">
    <cfRule type="expression" dxfId="75" priority="13">
      <formula>$D66&gt;#REF!</formula>
    </cfRule>
    <cfRule type="expression" dxfId="74" priority="14">
      <formula>#REF!&gt;#REF!</formula>
    </cfRule>
  </conditionalFormatting>
  <conditionalFormatting sqref="G73:I78">
    <cfRule type="expression" dxfId="73" priority="10">
      <formula>#REF!&gt;#REF!</formula>
    </cfRule>
    <cfRule type="expression" dxfId="72" priority="9">
      <formula>$D73&gt;#REF!</formula>
    </cfRule>
  </conditionalFormatting>
  <conditionalFormatting sqref="G82:I85 G89:I92 G96:I99 G103:I106 G110:I113 G117:I120 G124:I127 G131:I134 G138:I141 G145:I148 G152:I155 G159:I162 G166:I169 G173:I176 G180:I183 G187:I190 G194:I197 G201:I204 G208:I211 G215:I218 G222:I225 G229:I232 G236:I239 G243:I246 G250:I253 G257:I260 G264:I267 G271:I274 G278:I281 G285:I288 G292:I295 G299:I302 G306:I309 G313:I316">
    <cfRule type="expression" dxfId="71" priority="64">
      <formula>#REF!&gt;#REF!</formula>
    </cfRule>
    <cfRule type="expression" dxfId="70" priority="63">
      <formula>$D82&gt;#REF!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69" priority="971">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68" priority="970">
      <formula>$D16&gt;#REF!</formula>
    </cfRule>
  </conditionalFormatting>
  <conditionalFormatting sqref="K10:M10 O10:Q10 K17:M17 O17:Q17 K24:M24 O24:Q24 K31:M31 O31:Q31 K38:M38 O38:Q38 K45:M45 O45:Q45 K52:M52 O52:Q52 K59:M59 O59:Q59 K66:M66 O66:Q66 K73:M73 O73:Q73 G80:I80 K80:M80 O80:Q80 G87:I87 K87:M87 O87:Q87 G94:I94 K94:M94 O94:Q94 G101:I101 K101:M101 O101:Q101 G108:I108 K108:M108 O108:Q108 G115:I115 K115:M115 O115:Q115 G122:I122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67" priority="787">
      <formula>$D10&gt;#REF!</formula>
    </cfRule>
    <cfRule type="expression" dxfId="66" priority="788">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65" priority="61">
      <formula>$D12&gt;#REF!</formula>
    </cfRule>
    <cfRule type="expression" dxfId="64" priority="62">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63" priority="944">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62" priority="943">
      <formula>$D16&gt;#REF!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61" priority="59">
      <formula>$D12&gt;#REF!</formula>
    </cfRule>
    <cfRule type="expression" dxfId="60" priority="60">
      <formula>#REF!&gt;#REF!</formula>
    </cfRule>
  </conditionalFormatting>
  <conditionalFormatting sqref="O318:P318">
    <cfRule type="expression" dxfId="59" priority="49">
      <formula>#REF!&gt;#REF!</formula>
    </cfRule>
  </conditionalFormatting>
  <conditionalFormatting sqref="E318">
    <cfRule type="expression" dxfId="7" priority="7">
      <formula>$D318&gt;#REF!</formula>
    </cfRule>
    <cfRule type="expression" dxfId="6" priority="8">
      <formula>#REF!&gt;#REF!</formula>
    </cfRule>
  </conditionalFormatting>
  <conditionalFormatting sqref="I318">
    <cfRule type="expression" dxfId="5" priority="5">
      <formula>$D318&gt;#REF!</formula>
    </cfRule>
    <cfRule type="expression" dxfId="4" priority="6">
      <formula>#REF!&gt;#REF!</formula>
    </cfRule>
  </conditionalFormatting>
  <conditionalFormatting sqref="M318">
    <cfRule type="expression" dxfId="3" priority="3">
      <formula>$D318&gt;#REF!</formula>
    </cfRule>
    <cfRule type="expression" dxfId="2" priority="4">
      <formula>#REF!&gt;#REF!</formula>
    </cfRule>
  </conditionalFormatting>
  <conditionalFormatting sqref="Q318">
    <cfRule type="expression" dxfId="1" priority="1">
      <formula>$D318&gt;#REF!</formula>
    </cfRule>
    <cfRule type="expression" dxfId="0" priority="2">
      <formula>#REF!&gt;#REF!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75">
      <c r="B17" s="26">
        <v>45840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45840.381539351853</v>
      </c>
      <c r="C20" s="107">
        <v>490</v>
      </c>
      <c r="D20" s="108">
        <v>22.5</v>
      </c>
      <c r="E20" s="108">
        <v>11025</v>
      </c>
      <c r="F20" s="109" t="s">
        <v>12</v>
      </c>
      <c r="G20" s="87"/>
      <c r="H20" s="86"/>
      <c r="I20" s="86"/>
      <c r="J20" s="86"/>
      <c r="K20" s="86"/>
    </row>
    <row r="21" spans="2:12" ht="12.75">
      <c r="B21" s="34">
        <v>45840.381539351853</v>
      </c>
      <c r="C21" s="107">
        <v>76</v>
      </c>
      <c r="D21" s="108">
        <v>22.5</v>
      </c>
      <c r="E21" s="108">
        <v>1710</v>
      </c>
      <c r="F21" s="109" t="s">
        <v>12</v>
      </c>
    </row>
    <row r="22" spans="2:12" ht="12.75">
      <c r="B22" s="34">
        <v>45840.381539351853</v>
      </c>
      <c r="C22" s="107">
        <v>496</v>
      </c>
      <c r="D22" s="108">
        <v>22.5</v>
      </c>
      <c r="E22" s="108">
        <v>11160</v>
      </c>
      <c r="F22" s="109" t="s">
        <v>12</v>
      </c>
    </row>
    <row r="23" spans="2:12" ht="12.75">
      <c r="B23" s="34">
        <v>45840.383784722224</v>
      </c>
      <c r="C23" s="107">
        <v>263</v>
      </c>
      <c r="D23" s="108">
        <v>22.46</v>
      </c>
      <c r="E23" s="108">
        <v>5906.9800000000005</v>
      </c>
      <c r="F23" s="109" t="s">
        <v>12</v>
      </c>
    </row>
    <row r="24" spans="2:12" ht="12.75">
      <c r="B24" s="34">
        <v>45840.389363425929</v>
      </c>
      <c r="C24" s="107">
        <v>253</v>
      </c>
      <c r="D24" s="108">
        <v>22.5</v>
      </c>
      <c r="E24" s="108">
        <v>5692.5</v>
      </c>
      <c r="F24" s="109" t="s">
        <v>12</v>
      </c>
    </row>
    <row r="25" spans="2:12" ht="12.75">
      <c r="B25" s="34">
        <v>45840.389363425929</v>
      </c>
      <c r="C25" s="107">
        <v>253</v>
      </c>
      <c r="D25" s="108">
        <v>22.5</v>
      </c>
      <c r="E25" s="108">
        <v>5692.5</v>
      </c>
      <c r="F25" s="109" t="s">
        <v>12</v>
      </c>
    </row>
    <row r="26" spans="2:12" ht="12.75">
      <c r="B26" s="34">
        <v>45840.389363425929</v>
      </c>
      <c r="C26" s="107">
        <v>85</v>
      </c>
      <c r="D26" s="108">
        <v>22.5</v>
      </c>
      <c r="E26" s="108">
        <v>1912.5</v>
      </c>
      <c r="F26" s="109" t="s">
        <v>12</v>
      </c>
    </row>
    <row r="27" spans="2:12" ht="12.75">
      <c r="B27" s="34">
        <v>45840.396412037036</v>
      </c>
      <c r="C27" s="107">
        <v>67</v>
      </c>
      <c r="D27" s="108">
        <v>22.48</v>
      </c>
      <c r="E27" s="108">
        <v>1506.16</v>
      </c>
      <c r="F27" s="109" t="s">
        <v>12</v>
      </c>
    </row>
    <row r="28" spans="2:12" ht="12.75">
      <c r="B28" s="34">
        <v>45840.396412037036</v>
      </c>
      <c r="C28" s="107">
        <v>296</v>
      </c>
      <c r="D28" s="108">
        <v>22.48</v>
      </c>
      <c r="E28" s="108">
        <v>6654.08</v>
      </c>
      <c r="F28" s="109" t="s">
        <v>12</v>
      </c>
    </row>
    <row r="29" spans="2:12" ht="12.75">
      <c r="B29" s="34">
        <v>45840.397812499999</v>
      </c>
      <c r="C29" s="107">
        <v>263</v>
      </c>
      <c r="D29" s="108">
        <v>22.52</v>
      </c>
      <c r="E29" s="108">
        <v>5922.76</v>
      </c>
      <c r="F29" s="109" t="s">
        <v>12</v>
      </c>
    </row>
    <row r="30" spans="2:12" ht="12.75">
      <c r="B30" s="34">
        <v>45840.397812499999</v>
      </c>
      <c r="C30" s="107">
        <v>263</v>
      </c>
      <c r="D30" s="108">
        <v>22.52</v>
      </c>
      <c r="E30" s="108">
        <v>5922.76</v>
      </c>
      <c r="F30" s="109" t="s">
        <v>12</v>
      </c>
    </row>
    <row r="31" spans="2:12" ht="12.75">
      <c r="B31" s="34">
        <v>45840.403020833335</v>
      </c>
      <c r="C31" s="107">
        <v>578</v>
      </c>
      <c r="D31" s="108">
        <v>22.52</v>
      </c>
      <c r="E31" s="108">
        <v>13016.56</v>
      </c>
      <c r="F31" s="109" t="s">
        <v>12</v>
      </c>
    </row>
    <row r="32" spans="2:12" ht="12.75">
      <c r="B32" s="34">
        <v>45840.411874999998</v>
      </c>
      <c r="C32" s="107">
        <v>4</v>
      </c>
      <c r="D32" s="108">
        <v>22.54</v>
      </c>
      <c r="E32" s="108">
        <v>90.16</v>
      </c>
      <c r="F32" s="109" t="s">
        <v>12</v>
      </c>
    </row>
    <row r="33" spans="2:6" ht="12.75">
      <c r="B33" s="34">
        <v>45840.415613425925</v>
      </c>
      <c r="C33" s="107">
        <v>128</v>
      </c>
      <c r="D33" s="108">
        <v>22.58</v>
      </c>
      <c r="E33" s="108">
        <v>2890.24</v>
      </c>
      <c r="F33" s="109" t="s">
        <v>12</v>
      </c>
    </row>
    <row r="34" spans="2:6" ht="12.75">
      <c r="B34" s="34">
        <v>45840.415613425925</v>
      </c>
      <c r="C34" s="107">
        <v>152</v>
      </c>
      <c r="D34" s="108">
        <v>22.58</v>
      </c>
      <c r="E34" s="108">
        <v>3432.16</v>
      </c>
      <c r="F34" s="109" t="s">
        <v>12</v>
      </c>
    </row>
    <row r="35" spans="2:6" ht="12.75">
      <c r="B35" s="34">
        <v>45840.415613425925</v>
      </c>
      <c r="C35" s="107">
        <v>75</v>
      </c>
      <c r="D35" s="108">
        <v>22.58</v>
      </c>
      <c r="E35" s="108">
        <v>1693.4999999999998</v>
      </c>
      <c r="F35" s="109" t="s">
        <v>12</v>
      </c>
    </row>
    <row r="36" spans="2:6" ht="12.75">
      <c r="B36" s="34">
        <v>45840.415613425925</v>
      </c>
      <c r="C36" s="107">
        <v>28</v>
      </c>
      <c r="D36" s="108">
        <v>22.58</v>
      </c>
      <c r="E36" s="108">
        <v>632.24</v>
      </c>
      <c r="F36" s="109" t="s">
        <v>12</v>
      </c>
    </row>
    <row r="37" spans="2:6" ht="12.75">
      <c r="B37" s="34">
        <v>45840.416030092594</v>
      </c>
      <c r="C37" s="107">
        <v>551</v>
      </c>
      <c r="D37" s="108">
        <v>22.58</v>
      </c>
      <c r="E37" s="108">
        <v>12441.58</v>
      </c>
      <c r="F37" s="109" t="s">
        <v>12</v>
      </c>
    </row>
    <row r="38" spans="2:6" ht="12.75">
      <c r="B38" s="34">
        <v>45840.416030092594</v>
      </c>
      <c r="C38" s="107">
        <v>298</v>
      </c>
      <c r="D38" s="108">
        <v>22.58</v>
      </c>
      <c r="E38" s="108">
        <v>6728.8399999999992</v>
      </c>
      <c r="F38" s="109" t="s">
        <v>12</v>
      </c>
    </row>
    <row r="39" spans="2:6" ht="12.75">
      <c r="B39" s="34">
        <v>45840.416030092594</v>
      </c>
      <c r="C39" s="107">
        <v>41</v>
      </c>
      <c r="D39" s="108">
        <v>22.58</v>
      </c>
      <c r="E39" s="108">
        <v>925.78</v>
      </c>
      <c r="F39" s="109" t="s">
        <v>12</v>
      </c>
    </row>
    <row r="40" spans="2:6" ht="12.75">
      <c r="B40" s="34">
        <v>45840.416030092594</v>
      </c>
      <c r="C40" s="107">
        <v>230</v>
      </c>
      <c r="D40" s="108">
        <v>22.6</v>
      </c>
      <c r="E40" s="108">
        <v>5198</v>
      </c>
      <c r="F40" s="109" t="s">
        <v>12</v>
      </c>
    </row>
    <row r="41" spans="2:6" ht="12.75">
      <c r="B41" s="34">
        <v>45840.416030092594</v>
      </c>
      <c r="C41" s="107">
        <v>4</v>
      </c>
      <c r="D41" s="108">
        <v>22.6</v>
      </c>
      <c r="E41" s="108">
        <v>90.4</v>
      </c>
      <c r="F41" s="109" t="s">
        <v>12</v>
      </c>
    </row>
    <row r="42" spans="2:6" ht="12.75">
      <c r="B42" s="34">
        <v>45840.416030092594</v>
      </c>
      <c r="C42" s="107">
        <v>76</v>
      </c>
      <c r="D42" s="108">
        <v>22.6</v>
      </c>
      <c r="E42" s="108">
        <v>1717.6000000000001</v>
      </c>
      <c r="F42" s="109" t="s">
        <v>12</v>
      </c>
    </row>
    <row r="43" spans="2:6" ht="12.75">
      <c r="B43" s="34">
        <v>45840.423414351855</v>
      </c>
      <c r="C43" s="107">
        <v>273</v>
      </c>
      <c r="D43" s="108">
        <v>22.56</v>
      </c>
      <c r="E43" s="108">
        <v>6158.8799999999992</v>
      </c>
      <c r="F43" s="109" t="s">
        <v>12</v>
      </c>
    </row>
    <row r="44" spans="2:6" ht="12.75">
      <c r="B44" s="34">
        <v>45840.431388888886</v>
      </c>
      <c r="C44" s="107">
        <v>63</v>
      </c>
      <c r="D44" s="108">
        <v>22.56</v>
      </c>
      <c r="E44" s="108">
        <v>1421.28</v>
      </c>
      <c r="F44" s="109" t="s">
        <v>12</v>
      </c>
    </row>
    <row r="45" spans="2:6" ht="12.75">
      <c r="B45" s="34">
        <v>45840.433634259258</v>
      </c>
      <c r="C45" s="107">
        <v>4</v>
      </c>
      <c r="D45" s="108">
        <v>22.56</v>
      </c>
      <c r="E45" s="108">
        <v>90.24</v>
      </c>
      <c r="F45" s="109" t="s">
        <v>12</v>
      </c>
    </row>
    <row r="46" spans="2:6" ht="12.75">
      <c r="B46" s="34">
        <v>45840.433634259258</v>
      </c>
      <c r="C46" s="107">
        <v>9</v>
      </c>
      <c r="D46" s="108">
        <v>22.56</v>
      </c>
      <c r="E46" s="108">
        <v>203.04</v>
      </c>
      <c r="F46" s="109" t="s">
        <v>12</v>
      </c>
    </row>
    <row r="47" spans="2:6" ht="12.75">
      <c r="B47" s="34">
        <v>45840.434490740743</v>
      </c>
      <c r="C47" s="107">
        <v>161</v>
      </c>
      <c r="D47" s="108">
        <v>22.58</v>
      </c>
      <c r="E47" s="108">
        <v>3635.3799999999997</v>
      </c>
      <c r="F47" s="109" t="s">
        <v>12</v>
      </c>
    </row>
    <row r="48" spans="2:6" ht="12.75">
      <c r="B48" s="34">
        <v>45840.434490740743</v>
      </c>
      <c r="C48" s="107">
        <v>107</v>
      </c>
      <c r="D48" s="108">
        <v>22.58</v>
      </c>
      <c r="E48" s="108">
        <v>2416.06</v>
      </c>
      <c r="F48" s="109" t="s">
        <v>12</v>
      </c>
    </row>
    <row r="49" spans="2:6" ht="12.75">
      <c r="B49" s="34">
        <v>45840.435752314814</v>
      </c>
      <c r="C49" s="107">
        <v>242</v>
      </c>
      <c r="D49" s="108">
        <v>22.56</v>
      </c>
      <c r="E49" s="108">
        <v>5459.5199999999995</v>
      </c>
      <c r="F49" s="109" t="s">
        <v>12</v>
      </c>
    </row>
    <row r="50" spans="2:6" ht="12.75">
      <c r="B50" s="34">
        <v>45840.435752314814</v>
      </c>
      <c r="C50" s="107">
        <v>20</v>
      </c>
      <c r="D50" s="108">
        <v>22.56</v>
      </c>
      <c r="E50" s="108">
        <v>451.2</v>
      </c>
      <c r="F50" s="109" t="s">
        <v>12</v>
      </c>
    </row>
    <row r="51" spans="2:6" ht="12.75">
      <c r="B51" s="34">
        <v>45840.435752314814</v>
      </c>
      <c r="C51" s="107">
        <v>458</v>
      </c>
      <c r="D51" s="108">
        <v>22.56</v>
      </c>
      <c r="E51" s="108">
        <v>10332.48</v>
      </c>
      <c r="F51" s="109" t="s">
        <v>12</v>
      </c>
    </row>
    <row r="52" spans="2:6" ht="12.75">
      <c r="B52" s="34">
        <v>45840.435752314814</v>
      </c>
      <c r="C52" s="107">
        <v>1</v>
      </c>
      <c r="D52" s="108">
        <v>22.56</v>
      </c>
      <c r="E52" s="108">
        <v>22.56</v>
      </c>
      <c r="F52" s="109" t="s">
        <v>12</v>
      </c>
    </row>
    <row r="53" spans="2:6" ht="12.75">
      <c r="B53" s="34">
        <v>45840.435752314814</v>
      </c>
      <c r="C53" s="107">
        <v>13</v>
      </c>
      <c r="D53" s="108">
        <v>22.56</v>
      </c>
      <c r="E53" s="108">
        <v>293.27999999999997</v>
      </c>
      <c r="F53" s="109" t="s">
        <v>12</v>
      </c>
    </row>
    <row r="54" spans="2:6" ht="12.75">
      <c r="B54" s="34">
        <v>45840.435752314814</v>
      </c>
      <c r="C54" s="107">
        <v>1</v>
      </c>
      <c r="D54" s="108">
        <v>22.56</v>
      </c>
      <c r="E54" s="108">
        <v>22.56</v>
      </c>
      <c r="F54" s="109" t="s">
        <v>12</v>
      </c>
    </row>
    <row r="55" spans="2:6" ht="12.75">
      <c r="B55" s="34">
        <v>45840.435752314814</v>
      </c>
      <c r="C55" s="107">
        <v>16</v>
      </c>
      <c r="D55" s="108">
        <v>22.56</v>
      </c>
      <c r="E55" s="108">
        <v>360.96</v>
      </c>
      <c r="F55" s="109" t="s">
        <v>12</v>
      </c>
    </row>
    <row r="56" spans="2:6" ht="12.75">
      <c r="B56" s="34">
        <v>45840.435752314814</v>
      </c>
      <c r="C56" s="107">
        <v>35</v>
      </c>
      <c r="D56" s="108">
        <v>22.56</v>
      </c>
      <c r="E56" s="108">
        <v>789.59999999999991</v>
      </c>
      <c r="F56" s="109" t="s">
        <v>12</v>
      </c>
    </row>
    <row r="57" spans="2:6" ht="12.75">
      <c r="B57" s="34">
        <v>45840.440393518518</v>
      </c>
      <c r="C57" s="107">
        <v>291</v>
      </c>
      <c r="D57" s="108">
        <v>22.52</v>
      </c>
      <c r="E57" s="108">
        <v>6553.32</v>
      </c>
      <c r="F57" s="109" t="s">
        <v>12</v>
      </c>
    </row>
    <row r="58" spans="2:6" ht="12.75">
      <c r="B58" s="34">
        <v>45840.453599537039</v>
      </c>
      <c r="C58" s="107">
        <v>8</v>
      </c>
      <c r="D58" s="108">
        <v>22.54</v>
      </c>
      <c r="E58" s="108">
        <v>180.32</v>
      </c>
      <c r="F58" s="109" t="s">
        <v>12</v>
      </c>
    </row>
    <row r="59" spans="2:6" ht="12.75">
      <c r="B59" s="34">
        <v>45840.453599537039</v>
      </c>
      <c r="C59" s="107">
        <v>59</v>
      </c>
      <c r="D59" s="108">
        <v>22.54</v>
      </c>
      <c r="E59" s="108">
        <v>1329.86</v>
      </c>
      <c r="F59" s="109" t="s">
        <v>12</v>
      </c>
    </row>
    <row r="60" spans="2:6" ht="12.75">
      <c r="B60" s="34">
        <v>45840.461689814816</v>
      </c>
      <c r="C60" s="107">
        <v>200</v>
      </c>
      <c r="D60" s="108">
        <v>22.54</v>
      </c>
      <c r="E60" s="108">
        <v>4508</v>
      </c>
      <c r="F60" s="109" t="s">
        <v>12</v>
      </c>
    </row>
    <row r="61" spans="2:6" ht="12.75">
      <c r="B61" s="34">
        <v>45840.461689814816</v>
      </c>
      <c r="C61" s="107">
        <v>876</v>
      </c>
      <c r="D61" s="108">
        <v>22.54</v>
      </c>
      <c r="E61" s="108">
        <v>19745.04</v>
      </c>
      <c r="F61" s="109" t="s">
        <v>12</v>
      </c>
    </row>
    <row r="62" spans="2:6" ht="12.75">
      <c r="B62" s="34">
        <v>45840.461689814816</v>
      </c>
      <c r="C62" s="107">
        <v>75</v>
      </c>
      <c r="D62" s="108">
        <v>22.54</v>
      </c>
      <c r="E62" s="108">
        <v>1690.5</v>
      </c>
      <c r="F62" s="109" t="s">
        <v>12</v>
      </c>
    </row>
    <row r="63" spans="2:6" ht="12.75">
      <c r="B63" s="34">
        <v>45840.461689814816</v>
      </c>
      <c r="C63" s="107">
        <v>291</v>
      </c>
      <c r="D63" s="108">
        <v>22.54</v>
      </c>
      <c r="E63" s="108">
        <v>6559.1399999999994</v>
      </c>
      <c r="F63" s="109" t="s">
        <v>12</v>
      </c>
    </row>
    <row r="64" spans="2:6" ht="12.75">
      <c r="B64" s="34">
        <v>45840.47384259259</v>
      </c>
      <c r="C64" s="107">
        <v>272</v>
      </c>
      <c r="D64" s="108">
        <v>22.58</v>
      </c>
      <c r="E64" s="108">
        <v>6141.7599999999993</v>
      </c>
      <c r="F64" s="109" t="s">
        <v>12</v>
      </c>
    </row>
    <row r="65" spans="2:6" ht="12.75">
      <c r="B65" s="34">
        <v>45840.478194444448</v>
      </c>
      <c r="C65" s="107">
        <v>847</v>
      </c>
      <c r="D65" s="108">
        <v>22.58</v>
      </c>
      <c r="E65" s="108">
        <v>19125.259999999998</v>
      </c>
      <c r="F65" s="109" t="s">
        <v>12</v>
      </c>
    </row>
    <row r="66" spans="2:6" ht="12.75">
      <c r="B66" s="34">
        <v>45840.478194444448</v>
      </c>
      <c r="C66" s="107">
        <v>10</v>
      </c>
      <c r="D66" s="108">
        <v>22.6</v>
      </c>
      <c r="E66" s="108">
        <v>226</v>
      </c>
      <c r="F66" s="109" t="s">
        <v>12</v>
      </c>
    </row>
    <row r="67" spans="2:6" ht="12.75">
      <c r="B67" s="34">
        <v>45840.478194444448</v>
      </c>
      <c r="C67" s="107">
        <v>35</v>
      </c>
      <c r="D67" s="108">
        <v>22.6</v>
      </c>
      <c r="E67" s="108">
        <v>791</v>
      </c>
      <c r="F67" s="109" t="s">
        <v>12</v>
      </c>
    </row>
    <row r="68" spans="2:6" ht="12.75">
      <c r="B68" s="34">
        <v>45840.478194444448</v>
      </c>
      <c r="C68" s="107">
        <v>250</v>
      </c>
      <c r="D68" s="108">
        <v>22.6</v>
      </c>
      <c r="E68" s="108">
        <v>5650</v>
      </c>
      <c r="F68" s="109" t="s">
        <v>12</v>
      </c>
    </row>
    <row r="69" spans="2:6" ht="12.75">
      <c r="B69" s="34">
        <v>45840.493761574071</v>
      </c>
      <c r="C69" s="107">
        <v>296</v>
      </c>
      <c r="D69" s="108">
        <v>22.6</v>
      </c>
      <c r="E69" s="108">
        <v>6689.6</v>
      </c>
      <c r="F69" s="109" t="s">
        <v>12</v>
      </c>
    </row>
    <row r="70" spans="2:6" ht="12.75">
      <c r="B70" s="34">
        <v>45840.493761574071</v>
      </c>
      <c r="C70" s="107">
        <v>269</v>
      </c>
      <c r="D70" s="108">
        <v>22.6</v>
      </c>
      <c r="E70" s="108">
        <v>6079.4000000000005</v>
      </c>
      <c r="F70" s="109" t="s">
        <v>12</v>
      </c>
    </row>
    <row r="71" spans="2:6" ht="12.75">
      <c r="B71" s="34">
        <v>45840.500219907408</v>
      </c>
      <c r="C71" s="107">
        <v>308</v>
      </c>
      <c r="D71" s="108">
        <v>22.56</v>
      </c>
      <c r="E71" s="108">
        <v>6948.48</v>
      </c>
      <c r="F71" s="109" t="s">
        <v>12</v>
      </c>
    </row>
    <row r="72" spans="2:6" ht="12.75">
      <c r="B72" s="34">
        <v>45840.500219907408</v>
      </c>
      <c r="C72" s="107">
        <v>272</v>
      </c>
      <c r="D72" s="108">
        <v>22.56</v>
      </c>
      <c r="E72" s="108">
        <v>6136.32</v>
      </c>
      <c r="F72" s="109" t="s">
        <v>12</v>
      </c>
    </row>
    <row r="73" spans="2:6" ht="12.75">
      <c r="B73" s="34">
        <v>45840.514398148145</v>
      </c>
      <c r="C73" s="107">
        <v>267</v>
      </c>
      <c r="D73" s="108">
        <v>22.56</v>
      </c>
      <c r="E73" s="108">
        <v>6023.5199999999995</v>
      </c>
      <c r="F73" s="109" t="s">
        <v>12</v>
      </c>
    </row>
    <row r="74" spans="2:6" ht="12.75">
      <c r="B74" s="34">
        <v>45840.516412037039</v>
      </c>
      <c r="C74" s="107">
        <v>825</v>
      </c>
      <c r="D74" s="108">
        <v>22.56</v>
      </c>
      <c r="E74" s="108">
        <v>18612</v>
      </c>
      <c r="F74" s="109" t="s">
        <v>12</v>
      </c>
    </row>
    <row r="75" spans="2:6" ht="12.75">
      <c r="B75" s="34">
        <v>45840.526608796295</v>
      </c>
      <c r="C75" s="107">
        <v>264</v>
      </c>
      <c r="D75" s="108">
        <v>22.54</v>
      </c>
      <c r="E75" s="108">
        <v>5950.5599999999995</v>
      </c>
      <c r="F75" s="109" t="s">
        <v>12</v>
      </c>
    </row>
    <row r="76" spans="2:6" ht="12.75">
      <c r="B76" s="34">
        <v>45840.526608796295</v>
      </c>
      <c r="C76" s="107">
        <v>267</v>
      </c>
      <c r="D76" s="108">
        <v>22.54</v>
      </c>
      <c r="E76" s="108">
        <v>6018.1799999999994</v>
      </c>
      <c r="F76" s="109" t="s">
        <v>12</v>
      </c>
    </row>
    <row r="77" spans="2:6" ht="12.75">
      <c r="B77" s="34">
        <v>45840.54347222222</v>
      </c>
      <c r="C77" s="107">
        <v>34</v>
      </c>
      <c r="D77" s="108">
        <v>22.58</v>
      </c>
      <c r="E77" s="108">
        <v>767.71999999999991</v>
      </c>
      <c r="F77" s="109" t="s">
        <v>12</v>
      </c>
    </row>
    <row r="78" spans="2:6" ht="12.75">
      <c r="B78" s="34">
        <v>45840.54347222222</v>
      </c>
      <c r="C78" s="107">
        <v>1</v>
      </c>
      <c r="D78" s="108">
        <v>22.58</v>
      </c>
      <c r="E78" s="108">
        <v>22.58</v>
      </c>
      <c r="F78" s="109" t="s">
        <v>12</v>
      </c>
    </row>
    <row r="79" spans="2:6" ht="12.75">
      <c r="B79" s="34">
        <v>45840.54347222222</v>
      </c>
      <c r="C79" s="107">
        <v>264</v>
      </c>
      <c r="D79" s="108">
        <v>22.58</v>
      </c>
      <c r="E79" s="108">
        <v>5961.12</v>
      </c>
      <c r="F79" s="109" t="s">
        <v>12</v>
      </c>
    </row>
    <row r="80" spans="2:6" ht="12.75">
      <c r="B80" s="34">
        <v>45840.5468287037</v>
      </c>
      <c r="C80" s="107">
        <v>152</v>
      </c>
      <c r="D80" s="108">
        <v>22.58</v>
      </c>
      <c r="E80" s="108">
        <v>3432.16</v>
      </c>
      <c r="F80" s="109" t="s">
        <v>12</v>
      </c>
    </row>
    <row r="81" spans="2:6" ht="12.75">
      <c r="B81" s="34">
        <v>45840.5468287037</v>
      </c>
      <c r="C81" s="107">
        <v>27</v>
      </c>
      <c r="D81" s="108">
        <v>22.58</v>
      </c>
      <c r="E81" s="108">
        <v>609.66</v>
      </c>
      <c r="F81" s="109" t="s">
        <v>12</v>
      </c>
    </row>
    <row r="82" spans="2:6" ht="12.75">
      <c r="B82" s="34">
        <v>45840.554618055554</v>
      </c>
      <c r="C82" s="107">
        <v>219</v>
      </c>
      <c r="D82" s="108">
        <v>22.58</v>
      </c>
      <c r="E82" s="108">
        <v>4945.0199999999995</v>
      </c>
      <c r="F82" s="109" t="s">
        <v>12</v>
      </c>
    </row>
    <row r="83" spans="2:6" ht="12.75">
      <c r="B83" s="34">
        <v>45840.554618055554</v>
      </c>
      <c r="C83" s="107">
        <v>60</v>
      </c>
      <c r="D83" s="108">
        <v>22.58</v>
      </c>
      <c r="E83" s="108">
        <v>1354.8</v>
      </c>
      <c r="F83" s="109" t="s">
        <v>12</v>
      </c>
    </row>
    <row r="84" spans="2:6" ht="12.75">
      <c r="B84" s="34">
        <v>45840.562152777777</v>
      </c>
      <c r="C84" s="107">
        <v>25</v>
      </c>
      <c r="D84" s="108">
        <v>22.58</v>
      </c>
      <c r="E84" s="108">
        <v>564.5</v>
      </c>
      <c r="F84" s="109" t="s">
        <v>12</v>
      </c>
    </row>
    <row r="85" spans="2:6" ht="12.75">
      <c r="B85" s="34">
        <v>45840.562152777777</v>
      </c>
      <c r="C85" s="107">
        <v>241</v>
      </c>
      <c r="D85" s="108">
        <v>22.58</v>
      </c>
      <c r="E85" s="108">
        <v>5441.78</v>
      </c>
      <c r="F85" s="109" t="s">
        <v>12</v>
      </c>
    </row>
    <row r="86" spans="2:6" ht="12.75">
      <c r="B86" s="34">
        <v>45840.563437500001</v>
      </c>
      <c r="C86" s="107">
        <v>144</v>
      </c>
      <c r="D86" s="108">
        <v>22.58</v>
      </c>
      <c r="E86" s="108">
        <v>3251.5199999999995</v>
      </c>
      <c r="F86" s="109" t="s">
        <v>12</v>
      </c>
    </row>
    <row r="87" spans="2:6" ht="12.75">
      <c r="B87" s="34">
        <v>45840.563449074078</v>
      </c>
      <c r="C87" s="107">
        <v>647</v>
      </c>
      <c r="D87" s="108">
        <v>22.58</v>
      </c>
      <c r="E87" s="108">
        <v>14609.259999999998</v>
      </c>
      <c r="F87" s="109" t="s">
        <v>12</v>
      </c>
    </row>
    <row r="88" spans="2:6" ht="12.75">
      <c r="B88" s="34">
        <v>45840.573298611111</v>
      </c>
      <c r="C88" s="107">
        <v>61</v>
      </c>
      <c r="D88" s="108">
        <v>22.58</v>
      </c>
      <c r="E88" s="108">
        <v>1377.3799999999999</v>
      </c>
      <c r="F88" s="109" t="s">
        <v>12</v>
      </c>
    </row>
    <row r="89" spans="2:6" ht="12.75">
      <c r="B89" s="34">
        <v>45840.573298611111</v>
      </c>
      <c r="C89" s="107">
        <v>222</v>
      </c>
      <c r="D89" s="108">
        <v>22.58</v>
      </c>
      <c r="E89" s="108">
        <v>5012.7599999999993</v>
      </c>
      <c r="F89" s="109" t="s">
        <v>12</v>
      </c>
    </row>
    <row r="90" spans="2:6" ht="12.75">
      <c r="B90" s="34">
        <v>45840.573310185187</v>
      </c>
      <c r="C90" s="107">
        <v>44</v>
      </c>
      <c r="D90" s="108">
        <v>22.58</v>
      </c>
      <c r="E90" s="108">
        <v>993.52</v>
      </c>
      <c r="F90" s="109" t="s">
        <v>12</v>
      </c>
    </row>
    <row r="91" spans="2:6" ht="12.75">
      <c r="B91" s="34">
        <v>45840.574999999997</v>
      </c>
      <c r="C91" s="107">
        <v>272</v>
      </c>
      <c r="D91" s="108">
        <v>22.58</v>
      </c>
      <c r="E91" s="108">
        <v>6141.7599999999993</v>
      </c>
      <c r="F91" s="109" t="s">
        <v>12</v>
      </c>
    </row>
    <row r="92" spans="2:6" ht="12.75">
      <c r="B92" s="34">
        <v>45840.585069444445</v>
      </c>
      <c r="C92" s="107">
        <v>271</v>
      </c>
      <c r="D92" s="108">
        <v>22.58</v>
      </c>
      <c r="E92" s="108">
        <v>6119.1799999999994</v>
      </c>
      <c r="F92" s="109" t="s">
        <v>12</v>
      </c>
    </row>
    <row r="93" spans="2:6" ht="12.75">
      <c r="B93" s="34">
        <v>45840.585069444445</v>
      </c>
      <c r="C93" s="107">
        <v>261</v>
      </c>
      <c r="D93" s="108">
        <v>22.58</v>
      </c>
      <c r="E93" s="108">
        <v>5893.3799999999992</v>
      </c>
      <c r="F93" s="109" t="s">
        <v>12</v>
      </c>
    </row>
    <row r="94" spans="2:6" ht="12.75">
      <c r="B94" s="34">
        <v>45840.590104166666</v>
      </c>
      <c r="C94" s="107">
        <v>279</v>
      </c>
      <c r="D94" s="108">
        <v>22.58</v>
      </c>
      <c r="E94" s="108">
        <v>6299.82</v>
      </c>
      <c r="F94" s="109" t="s">
        <v>12</v>
      </c>
    </row>
    <row r="95" spans="2:6" ht="12.75">
      <c r="B95" s="34">
        <v>45840.591400462959</v>
      </c>
      <c r="C95" s="107">
        <v>290</v>
      </c>
      <c r="D95" s="108">
        <v>22.58</v>
      </c>
      <c r="E95" s="108">
        <v>6548.2</v>
      </c>
      <c r="F95" s="109" t="s">
        <v>12</v>
      </c>
    </row>
    <row r="96" spans="2:6" ht="12.75">
      <c r="B96" s="34">
        <v>45840.597256944442</v>
      </c>
      <c r="C96" s="107">
        <v>262</v>
      </c>
      <c r="D96" s="108">
        <v>22.56</v>
      </c>
      <c r="E96" s="108">
        <v>5910.7199999999993</v>
      </c>
      <c r="F96" s="109" t="s">
        <v>12</v>
      </c>
    </row>
    <row r="97" spans="2:6" ht="12.75">
      <c r="B97" s="34">
        <v>45840.608715277776</v>
      </c>
      <c r="C97" s="107">
        <v>295</v>
      </c>
      <c r="D97" s="108">
        <v>22.56</v>
      </c>
      <c r="E97" s="108">
        <v>6655.2</v>
      </c>
      <c r="F97" s="109" t="s">
        <v>12</v>
      </c>
    </row>
    <row r="98" spans="2:6" ht="12.75">
      <c r="B98" s="34">
        <v>45840.612291666665</v>
      </c>
      <c r="C98" s="107">
        <v>277</v>
      </c>
      <c r="D98" s="108">
        <v>22.54</v>
      </c>
      <c r="E98" s="108">
        <v>6243.58</v>
      </c>
      <c r="F98" s="109" t="s">
        <v>12</v>
      </c>
    </row>
    <row r="99" spans="2:6" ht="12.75">
      <c r="B99" s="34">
        <v>45840.612291666665</v>
      </c>
      <c r="C99" s="107">
        <v>280</v>
      </c>
      <c r="D99" s="108">
        <v>22.54</v>
      </c>
      <c r="E99" s="108">
        <v>6311.2</v>
      </c>
      <c r="F99" s="109" t="s">
        <v>12</v>
      </c>
    </row>
    <row r="100" spans="2:6" ht="12.75">
      <c r="B100" s="34">
        <v>45840.612291666665</v>
      </c>
      <c r="C100" s="107">
        <v>292</v>
      </c>
      <c r="D100" s="108">
        <v>22.54</v>
      </c>
      <c r="E100" s="108">
        <v>6581.6799999999994</v>
      </c>
      <c r="F100" s="109" t="s">
        <v>12</v>
      </c>
    </row>
    <row r="101" spans="2:6" ht="12.75">
      <c r="B101" s="34">
        <v>45840.618750000001</v>
      </c>
      <c r="C101" s="107">
        <v>543</v>
      </c>
      <c r="D101" s="108">
        <v>22.56</v>
      </c>
      <c r="E101" s="108">
        <v>12250.08</v>
      </c>
      <c r="F101" s="109" t="s">
        <v>12</v>
      </c>
    </row>
    <row r="102" spans="2:6" ht="12.75">
      <c r="B102" s="34">
        <v>45840.625023148146</v>
      </c>
      <c r="C102" s="107">
        <v>61</v>
      </c>
      <c r="D102" s="108">
        <v>22.54</v>
      </c>
      <c r="E102" s="108">
        <v>1374.94</v>
      </c>
      <c r="F102" s="109" t="s">
        <v>12</v>
      </c>
    </row>
    <row r="103" spans="2:6" ht="12.75">
      <c r="B103" s="34">
        <v>45840.625023148146</v>
      </c>
      <c r="C103" s="107">
        <v>246</v>
      </c>
      <c r="D103" s="108">
        <v>22.54</v>
      </c>
      <c r="E103" s="108">
        <v>5544.84</v>
      </c>
      <c r="F103" s="109" t="s">
        <v>12</v>
      </c>
    </row>
    <row r="104" spans="2:6" ht="12.75">
      <c r="B104" s="34">
        <v>45840.627141203702</v>
      </c>
      <c r="C104" s="107">
        <v>278</v>
      </c>
      <c r="D104" s="108">
        <v>22.54</v>
      </c>
      <c r="E104" s="108">
        <v>6266.12</v>
      </c>
      <c r="F104" s="109" t="s">
        <v>12</v>
      </c>
    </row>
    <row r="105" spans="2:6" ht="12.75">
      <c r="B105" s="34">
        <v>45840.638472222221</v>
      </c>
      <c r="C105" s="107">
        <v>6</v>
      </c>
      <c r="D105" s="108">
        <v>22.56</v>
      </c>
      <c r="E105" s="108">
        <v>135.35999999999999</v>
      </c>
      <c r="F105" s="109" t="s">
        <v>12</v>
      </c>
    </row>
    <row r="106" spans="2:6" ht="12.75">
      <c r="B106" s="34">
        <v>45840.642245370371</v>
      </c>
      <c r="C106" s="107">
        <v>33</v>
      </c>
      <c r="D106" s="108">
        <v>22.56</v>
      </c>
      <c r="E106" s="108">
        <v>744.4799999999999</v>
      </c>
      <c r="F106" s="109" t="s">
        <v>12</v>
      </c>
    </row>
    <row r="107" spans="2:6" ht="12.75">
      <c r="B107" s="34">
        <v>45840.642268518517</v>
      </c>
      <c r="C107" s="107">
        <v>33</v>
      </c>
      <c r="D107" s="108">
        <v>22.56</v>
      </c>
      <c r="E107" s="108">
        <v>744.4799999999999</v>
      </c>
      <c r="F107" s="109" t="s">
        <v>12</v>
      </c>
    </row>
    <row r="108" spans="2:6" ht="12.75">
      <c r="B108" s="34">
        <v>45840.643101851849</v>
      </c>
      <c r="C108" s="107">
        <v>1</v>
      </c>
      <c r="D108" s="108">
        <v>22.56</v>
      </c>
      <c r="E108" s="108">
        <v>22.56</v>
      </c>
      <c r="F108" s="109" t="s">
        <v>12</v>
      </c>
    </row>
    <row r="109" spans="2:6" ht="12.75">
      <c r="B109" s="34">
        <v>45840.645960648151</v>
      </c>
      <c r="C109" s="107">
        <v>843</v>
      </c>
      <c r="D109" s="108">
        <v>22.58</v>
      </c>
      <c r="E109" s="108">
        <v>19034.939999999999</v>
      </c>
      <c r="F109" s="109" t="s">
        <v>12</v>
      </c>
    </row>
    <row r="110" spans="2:6" ht="12.75">
      <c r="B110" s="34">
        <v>45840.646724537037</v>
      </c>
      <c r="C110" s="107">
        <v>787</v>
      </c>
      <c r="D110" s="108">
        <v>22.56</v>
      </c>
      <c r="E110" s="108">
        <v>17754.719999999998</v>
      </c>
      <c r="F110" s="109" t="s">
        <v>12</v>
      </c>
    </row>
    <row r="111" spans="2:6" ht="12.75">
      <c r="B111" s="34">
        <v>45840.648252314815</v>
      </c>
      <c r="C111" s="107">
        <v>259</v>
      </c>
      <c r="D111" s="108">
        <v>22.52</v>
      </c>
      <c r="E111" s="108">
        <v>5832.68</v>
      </c>
      <c r="F111" s="109" t="s">
        <v>12</v>
      </c>
    </row>
    <row r="112" spans="2:6" ht="12.75">
      <c r="B112" s="34">
        <v>45840.650150462963</v>
      </c>
      <c r="C112" s="107">
        <v>269</v>
      </c>
      <c r="D112" s="108">
        <v>22.52</v>
      </c>
      <c r="E112" s="108">
        <v>6057.88</v>
      </c>
      <c r="F112" s="109" t="s">
        <v>12</v>
      </c>
    </row>
    <row r="113" spans="2:6" ht="12.75">
      <c r="B113" s="34">
        <v>45840.651886574073</v>
      </c>
      <c r="C113" s="107">
        <v>205</v>
      </c>
      <c r="D113" s="108">
        <v>22.48</v>
      </c>
      <c r="E113" s="108">
        <v>4608.3999999999996</v>
      </c>
      <c r="F113" s="109" t="s">
        <v>12</v>
      </c>
    </row>
    <row r="114" spans="2:6" ht="12.75">
      <c r="B114" s="34">
        <v>45840.651886574073</v>
      </c>
      <c r="C114" s="107">
        <v>62</v>
      </c>
      <c r="D114" s="108">
        <v>22.48</v>
      </c>
      <c r="E114" s="108">
        <v>1393.76</v>
      </c>
      <c r="F114" s="109" t="s">
        <v>12</v>
      </c>
    </row>
    <row r="115" spans="2:6" ht="12.75">
      <c r="B115" s="34">
        <v>45840.660092592596</v>
      </c>
      <c r="C115" s="107">
        <v>272</v>
      </c>
      <c r="D115" s="108">
        <v>22.48</v>
      </c>
      <c r="E115" s="108">
        <v>6114.56</v>
      </c>
      <c r="F115" s="109" t="s">
        <v>12</v>
      </c>
    </row>
    <row r="116" spans="2:6" ht="12.75">
      <c r="B116" s="34">
        <v>45840.660277777781</v>
      </c>
      <c r="C116" s="107">
        <v>110</v>
      </c>
      <c r="D116" s="108">
        <v>22.46</v>
      </c>
      <c r="E116" s="108">
        <v>2470.6</v>
      </c>
      <c r="F116" s="109" t="s">
        <v>12</v>
      </c>
    </row>
    <row r="117" spans="2:6" ht="12.75">
      <c r="B117" s="34">
        <v>45840.660277777781</v>
      </c>
      <c r="C117" s="107">
        <v>264</v>
      </c>
      <c r="D117" s="108">
        <v>22.46</v>
      </c>
      <c r="E117" s="108">
        <v>5929.4400000000005</v>
      </c>
      <c r="F117" s="109" t="s">
        <v>12</v>
      </c>
    </row>
    <row r="118" spans="2:6" ht="12.75">
      <c r="B118" s="34">
        <v>45840.660277777781</v>
      </c>
      <c r="C118" s="107">
        <v>261</v>
      </c>
      <c r="D118" s="108">
        <v>22.46</v>
      </c>
      <c r="E118" s="108">
        <v>5862.06</v>
      </c>
      <c r="F118" s="109" t="s">
        <v>12</v>
      </c>
    </row>
    <row r="119" spans="2:6" ht="12.75">
      <c r="B119" s="34">
        <v>45840.664340277777</v>
      </c>
      <c r="C119" s="107">
        <v>268</v>
      </c>
      <c r="D119" s="108">
        <v>22.46</v>
      </c>
      <c r="E119" s="108">
        <v>6019.2800000000007</v>
      </c>
      <c r="F119" s="109" t="s">
        <v>12</v>
      </c>
    </row>
    <row r="120" spans="2:6" ht="12.75">
      <c r="B120" s="34">
        <v>45840.664340277777</v>
      </c>
      <c r="C120" s="107">
        <v>151</v>
      </c>
      <c r="D120" s="108">
        <v>22.46</v>
      </c>
      <c r="E120" s="108">
        <v>3391.46</v>
      </c>
      <c r="F120" s="109" t="s">
        <v>12</v>
      </c>
    </row>
    <row r="121" spans="2:6" ht="12.75">
      <c r="B121" s="34">
        <v>45840.664340277777</v>
      </c>
      <c r="C121" s="107">
        <v>257</v>
      </c>
      <c r="D121" s="108">
        <v>22.46</v>
      </c>
      <c r="E121" s="108">
        <v>5772.22</v>
      </c>
      <c r="F121" s="109" t="s">
        <v>12</v>
      </c>
    </row>
    <row r="122" spans="2:6" ht="12.75">
      <c r="B122" s="34">
        <v>45840.671759259261</v>
      </c>
      <c r="C122" s="107">
        <v>324</v>
      </c>
      <c r="D122" s="108">
        <v>22.46</v>
      </c>
      <c r="E122" s="108">
        <v>7277.04</v>
      </c>
      <c r="F122" s="109" t="s">
        <v>12</v>
      </c>
    </row>
    <row r="123" spans="2:6" ht="12.75">
      <c r="B123" s="34">
        <v>45840.671759259261</v>
      </c>
      <c r="C123" s="107">
        <v>589</v>
      </c>
      <c r="D123" s="108">
        <v>22.46</v>
      </c>
      <c r="E123" s="108">
        <v>13228.94</v>
      </c>
      <c r="F123" s="109" t="s">
        <v>12</v>
      </c>
    </row>
    <row r="124" spans="2:6" ht="12.75">
      <c r="B124" s="34">
        <v>45840.677303240744</v>
      </c>
      <c r="C124" s="107">
        <v>91</v>
      </c>
      <c r="D124" s="108">
        <v>22.5</v>
      </c>
      <c r="E124" s="108">
        <v>2047.5</v>
      </c>
      <c r="F124" s="109" t="s">
        <v>12</v>
      </c>
    </row>
    <row r="125" spans="2:6" ht="12.75">
      <c r="B125" s="34">
        <v>45840.677303240744</v>
      </c>
      <c r="C125" s="107">
        <v>729</v>
      </c>
      <c r="D125" s="108">
        <v>22.5</v>
      </c>
      <c r="E125" s="108">
        <v>16402.5</v>
      </c>
      <c r="F125" s="109" t="s">
        <v>12</v>
      </c>
    </row>
    <row r="126" spans="2:6" ht="12.75">
      <c r="B126" s="34">
        <v>45840.6875</v>
      </c>
      <c r="C126" s="107">
        <v>260</v>
      </c>
      <c r="D126" s="108">
        <v>22.56</v>
      </c>
      <c r="E126" s="108">
        <v>5865.5999999999995</v>
      </c>
      <c r="F126" s="109" t="s">
        <v>12</v>
      </c>
    </row>
    <row r="127" spans="2:6" ht="12.75">
      <c r="B127" s="34">
        <v>45840.687615740739</v>
      </c>
      <c r="C127" s="107">
        <v>360</v>
      </c>
      <c r="D127" s="108">
        <v>22.56</v>
      </c>
      <c r="E127" s="108">
        <v>8121.5999999999995</v>
      </c>
      <c r="F127" s="109" t="s">
        <v>12</v>
      </c>
    </row>
    <row r="128" spans="2:6" ht="12.75">
      <c r="B128" s="34">
        <v>45840.687615740739</v>
      </c>
      <c r="C128" s="107">
        <v>360</v>
      </c>
      <c r="D128" s="108">
        <v>22.56</v>
      </c>
      <c r="E128" s="108">
        <v>8121.5999999999995</v>
      </c>
      <c r="F128" s="109" t="s">
        <v>12</v>
      </c>
    </row>
    <row r="129" spans="2:6" ht="12.75">
      <c r="B129" s="34">
        <v>45840.690509259257</v>
      </c>
      <c r="C129" s="107">
        <v>283</v>
      </c>
      <c r="D129" s="108">
        <v>22.56</v>
      </c>
      <c r="E129" s="108">
        <v>6384.48</v>
      </c>
      <c r="F129" s="109" t="s">
        <v>12</v>
      </c>
    </row>
    <row r="130" spans="2:6" ht="12.75">
      <c r="B130" s="34">
        <v>45840.690509259257</v>
      </c>
      <c r="C130" s="107">
        <v>330</v>
      </c>
      <c r="D130" s="108">
        <v>22.56</v>
      </c>
      <c r="E130" s="108">
        <v>7444.7999999999993</v>
      </c>
      <c r="F130" s="109" t="s">
        <v>12</v>
      </c>
    </row>
    <row r="131" spans="2:6" ht="12.75">
      <c r="B131" s="34">
        <v>45840.703981481478</v>
      </c>
      <c r="C131" s="107">
        <v>516</v>
      </c>
      <c r="D131" s="108">
        <v>22.62</v>
      </c>
      <c r="E131" s="108">
        <v>11671.92</v>
      </c>
      <c r="F131" s="109" t="s">
        <v>12</v>
      </c>
    </row>
    <row r="132" spans="2:6" ht="12.75">
      <c r="B132" s="34">
        <v>45840.704675925925</v>
      </c>
      <c r="C132" s="107">
        <v>286</v>
      </c>
      <c r="D132" s="108">
        <v>22.62</v>
      </c>
      <c r="E132" s="108">
        <v>6469.3200000000006</v>
      </c>
      <c r="F132" s="109" t="s">
        <v>12</v>
      </c>
    </row>
    <row r="133" spans="2:6" ht="12.75">
      <c r="B133" s="34">
        <v>45840.707152777781</v>
      </c>
      <c r="C133" s="107">
        <v>262</v>
      </c>
      <c r="D133" s="108">
        <v>22.62</v>
      </c>
      <c r="E133" s="108">
        <v>5926.4400000000005</v>
      </c>
      <c r="F133" s="109" t="s">
        <v>12</v>
      </c>
    </row>
    <row r="134" spans="2:6" ht="12.75">
      <c r="B134" s="34">
        <v>45840.708368055559</v>
      </c>
      <c r="C134" s="107">
        <v>106</v>
      </c>
      <c r="D134" s="108">
        <v>22.64</v>
      </c>
      <c r="E134" s="108">
        <v>2399.84</v>
      </c>
      <c r="F134" s="109" t="s">
        <v>12</v>
      </c>
    </row>
    <row r="135" spans="2:6" ht="12.75">
      <c r="B135" s="34">
        <v>45840.708368055559</v>
      </c>
      <c r="C135" s="107">
        <v>51</v>
      </c>
      <c r="D135" s="108">
        <v>22.64</v>
      </c>
      <c r="E135" s="108">
        <v>1154.6400000000001</v>
      </c>
      <c r="F135" s="109" t="s">
        <v>12</v>
      </c>
    </row>
    <row r="136" spans="2:6" ht="12.75">
      <c r="B136" s="34">
        <v>45840.708368055559</v>
      </c>
      <c r="C136" s="107">
        <v>344</v>
      </c>
      <c r="D136" s="108">
        <v>22.64</v>
      </c>
      <c r="E136" s="108">
        <v>7788.16</v>
      </c>
      <c r="F136" s="109" t="s">
        <v>12</v>
      </c>
    </row>
    <row r="137" spans="2:6" ht="12.75">
      <c r="B137" s="34">
        <v>45840.708368055559</v>
      </c>
      <c r="C137" s="107">
        <v>344</v>
      </c>
      <c r="D137" s="108">
        <v>22.64</v>
      </c>
      <c r="E137" s="108">
        <v>7788.16</v>
      </c>
      <c r="F137" s="109" t="s">
        <v>12</v>
      </c>
    </row>
    <row r="138" spans="2:6" ht="12.75">
      <c r="B138" s="34">
        <v>45840.715046296296</v>
      </c>
      <c r="C138" s="107">
        <v>286</v>
      </c>
      <c r="D138" s="108">
        <v>22.64</v>
      </c>
      <c r="E138" s="108">
        <v>6475.04</v>
      </c>
      <c r="F138" s="109" t="s">
        <v>12</v>
      </c>
    </row>
    <row r="139" spans="2:6" ht="12.75">
      <c r="B139" s="34">
        <v>45840.720543981479</v>
      </c>
      <c r="C139" s="107">
        <v>300</v>
      </c>
      <c r="D139" s="108">
        <v>22.64</v>
      </c>
      <c r="E139" s="108">
        <v>6792</v>
      </c>
      <c r="F139" s="109" t="s">
        <v>12</v>
      </c>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75">
      <c r="B17" s="26">
        <v>45839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45839.379895833335</v>
      </c>
      <c r="C20" s="107">
        <v>284</v>
      </c>
      <c r="D20" s="108">
        <v>22.42</v>
      </c>
      <c r="E20" s="108">
        <v>6367.2800000000007</v>
      </c>
      <c r="F20" s="109" t="s">
        <v>12</v>
      </c>
      <c r="G20" s="87"/>
      <c r="H20" s="86"/>
      <c r="I20" s="86"/>
      <c r="J20" s="86"/>
      <c r="K20" s="86"/>
    </row>
    <row r="21" spans="2:12" ht="12.75">
      <c r="B21" s="34">
        <v>45839.379895833335</v>
      </c>
      <c r="C21" s="107">
        <v>267</v>
      </c>
      <c r="D21" s="108">
        <v>22.44</v>
      </c>
      <c r="E21" s="108">
        <v>5991.4800000000005</v>
      </c>
      <c r="F21" s="109" t="s">
        <v>12</v>
      </c>
    </row>
    <row r="22" spans="2:12" ht="12.75">
      <c r="B22" s="34">
        <v>45839.379895833335</v>
      </c>
      <c r="C22" s="107">
        <v>276</v>
      </c>
      <c r="D22" s="108">
        <v>22.44</v>
      </c>
      <c r="E22" s="108">
        <v>6193.4400000000005</v>
      </c>
      <c r="F22" s="109" t="s">
        <v>12</v>
      </c>
    </row>
    <row r="23" spans="2:12" ht="12.75">
      <c r="B23" s="34">
        <v>45839.382708333331</v>
      </c>
      <c r="C23" s="107">
        <v>261</v>
      </c>
      <c r="D23" s="108">
        <v>22.38</v>
      </c>
      <c r="E23" s="108">
        <v>5841.1799999999994</v>
      </c>
      <c r="F23" s="109" t="s">
        <v>12</v>
      </c>
    </row>
    <row r="24" spans="2:12" ht="12.75">
      <c r="B24" s="34">
        <v>45839.382708333331</v>
      </c>
      <c r="C24" s="107">
        <v>32</v>
      </c>
      <c r="D24" s="108">
        <v>22.38</v>
      </c>
      <c r="E24" s="108">
        <v>716.16</v>
      </c>
      <c r="F24" s="109" t="s">
        <v>12</v>
      </c>
    </row>
    <row r="25" spans="2:12" ht="12.75">
      <c r="B25" s="34">
        <v>45839.390057870369</v>
      </c>
      <c r="C25" s="107">
        <v>25</v>
      </c>
      <c r="D25" s="108">
        <v>22.4</v>
      </c>
      <c r="E25" s="108">
        <v>560</v>
      </c>
      <c r="F25" s="109" t="s">
        <v>12</v>
      </c>
    </row>
    <row r="26" spans="2:12" ht="12.75">
      <c r="B26" s="34">
        <v>45839.390057870369</v>
      </c>
      <c r="C26" s="107">
        <v>400</v>
      </c>
      <c r="D26" s="108">
        <v>22.4</v>
      </c>
      <c r="E26" s="108">
        <v>8960</v>
      </c>
      <c r="F26" s="109" t="s">
        <v>12</v>
      </c>
    </row>
    <row r="27" spans="2:12" ht="12.75">
      <c r="B27" s="34">
        <v>45839.390057870369</v>
      </c>
      <c r="C27" s="107">
        <v>400</v>
      </c>
      <c r="D27" s="108">
        <v>22.4</v>
      </c>
      <c r="E27" s="108">
        <v>8960</v>
      </c>
      <c r="F27" s="109" t="s">
        <v>12</v>
      </c>
    </row>
    <row r="28" spans="2:12" ht="12.75">
      <c r="B28" s="34">
        <v>45839.396053240744</v>
      </c>
      <c r="C28" s="107">
        <v>545</v>
      </c>
      <c r="D28" s="108">
        <v>22.42</v>
      </c>
      <c r="E28" s="108">
        <v>12218.900000000001</v>
      </c>
      <c r="F28" s="109" t="s">
        <v>12</v>
      </c>
    </row>
    <row r="29" spans="2:12" ht="12.75">
      <c r="B29" s="34">
        <v>45839.396053240744</v>
      </c>
      <c r="C29" s="107">
        <v>299</v>
      </c>
      <c r="D29" s="108">
        <v>22.42</v>
      </c>
      <c r="E29" s="108">
        <v>6703.5800000000008</v>
      </c>
      <c r="F29" s="109" t="s">
        <v>12</v>
      </c>
    </row>
    <row r="30" spans="2:12" ht="12.75">
      <c r="B30" s="34">
        <v>45839.396053240744</v>
      </c>
      <c r="C30" s="107">
        <v>1000</v>
      </c>
      <c r="D30" s="108">
        <v>22.4</v>
      </c>
      <c r="E30" s="108">
        <v>22400</v>
      </c>
      <c r="F30" s="109" t="s">
        <v>12</v>
      </c>
    </row>
    <row r="31" spans="2:12" ht="12.75">
      <c r="B31" s="34">
        <v>45839.400266203702</v>
      </c>
      <c r="C31" s="107">
        <v>131</v>
      </c>
      <c r="D31" s="108">
        <v>22.34</v>
      </c>
      <c r="E31" s="108">
        <v>2926.54</v>
      </c>
      <c r="F31" s="109" t="s">
        <v>12</v>
      </c>
    </row>
    <row r="32" spans="2:12" ht="12.75">
      <c r="B32" s="34">
        <v>45839.40048611111</v>
      </c>
      <c r="C32" s="107">
        <v>135</v>
      </c>
      <c r="D32" s="108">
        <v>22.34</v>
      </c>
      <c r="E32" s="108">
        <v>3015.9</v>
      </c>
      <c r="F32" s="109" t="s">
        <v>12</v>
      </c>
    </row>
    <row r="33" spans="2:6" ht="12.75">
      <c r="B33" s="34">
        <v>45839.409224537034</v>
      </c>
      <c r="C33" s="107">
        <v>90</v>
      </c>
      <c r="D33" s="108">
        <v>22.38</v>
      </c>
      <c r="E33" s="108">
        <v>2014.1999999999998</v>
      </c>
      <c r="F33" s="109" t="s">
        <v>12</v>
      </c>
    </row>
    <row r="34" spans="2:6" ht="12.75">
      <c r="B34" s="34">
        <v>45839.409629629627</v>
      </c>
      <c r="C34" s="107">
        <v>92</v>
      </c>
      <c r="D34" s="108">
        <v>22.38</v>
      </c>
      <c r="E34" s="108">
        <v>2058.96</v>
      </c>
      <c r="F34" s="109" t="s">
        <v>12</v>
      </c>
    </row>
    <row r="35" spans="2:6" ht="12.75">
      <c r="B35" s="34">
        <v>45839.410671296297</v>
      </c>
      <c r="C35" s="107">
        <v>281</v>
      </c>
      <c r="D35" s="108">
        <v>22.38</v>
      </c>
      <c r="E35" s="108">
        <v>6288.78</v>
      </c>
      <c r="F35" s="109" t="s">
        <v>12</v>
      </c>
    </row>
    <row r="36" spans="2:6" ht="12.75">
      <c r="B36" s="34">
        <v>45839.410671296297</v>
      </c>
      <c r="C36" s="107">
        <v>420</v>
      </c>
      <c r="D36" s="108">
        <v>22.38</v>
      </c>
      <c r="E36" s="108">
        <v>9399.6</v>
      </c>
      <c r="F36" s="109" t="s">
        <v>12</v>
      </c>
    </row>
    <row r="37" spans="2:6" ht="12.75">
      <c r="B37" s="34">
        <v>45839.410671296297</v>
      </c>
      <c r="C37" s="107">
        <v>139</v>
      </c>
      <c r="D37" s="108">
        <v>22.38</v>
      </c>
      <c r="E37" s="108">
        <v>3110.8199999999997</v>
      </c>
      <c r="F37" s="109" t="s">
        <v>12</v>
      </c>
    </row>
    <row r="38" spans="2:6" ht="12.75">
      <c r="B38" s="34">
        <v>45839.413865740738</v>
      </c>
      <c r="C38" s="107">
        <v>271</v>
      </c>
      <c r="D38" s="108">
        <v>22.38</v>
      </c>
      <c r="E38" s="108">
        <v>6064.98</v>
      </c>
      <c r="F38" s="109" t="s">
        <v>12</v>
      </c>
    </row>
    <row r="39" spans="2:6" ht="12.75">
      <c r="B39" s="34">
        <v>45839.418055555558</v>
      </c>
      <c r="C39" s="107">
        <v>176</v>
      </c>
      <c r="D39" s="108">
        <v>22.34</v>
      </c>
      <c r="E39" s="108">
        <v>3931.84</v>
      </c>
      <c r="F39" s="109" t="s">
        <v>12</v>
      </c>
    </row>
    <row r="40" spans="2:6" ht="12.75">
      <c r="B40" s="34">
        <v>45839.418055555558</v>
      </c>
      <c r="C40" s="107">
        <v>108</v>
      </c>
      <c r="D40" s="108">
        <v>22.34</v>
      </c>
      <c r="E40" s="108">
        <v>2412.7199999999998</v>
      </c>
      <c r="F40" s="109" t="s">
        <v>12</v>
      </c>
    </row>
    <row r="41" spans="2:6" ht="12.75">
      <c r="B41" s="34">
        <v>45839.421319444446</v>
      </c>
      <c r="C41" s="107">
        <v>262</v>
      </c>
      <c r="D41" s="108">
        <v>22.3</v>
      </c>
      <c r="E41" s="108">
        <v>5842.6</v>
      </c>
      <c r="F41" s="109" t="s">
        <v>12</v>
      </c>
    </row>
    <row r="42" spans="2:6" ht="12.75">
      <c r="B42" s="34">
        <v>45839.421319444446</v>
      </c>
      <c r="C42" s="107">
        <v>263</v>
      </c>
      <c r="D42" s="108">
        <v>22.3</v>
      </c>
      <c r="E42" s="108">
        <v>5864.9000000000005</v>
      </c>
      <c r="F42" s="109" t="s">
        <v>12</v>
      </c>
    </row>
    <row r="43" spans="2:6" ht="12.75">
      <c r="B43" s="34">
        <v>45839.425810185188</v>
      </c>
      <c r="C43" s="107">
        <v>298</v>
      </c>
      <c r="D43" s="108">
        <v>22.28</v>
      </c>
      <c r="E43" s="108">
        <v>6639.4400000000005</v>
      </c>
      <c r="F43" s="109" t="s">
        <v>12</v>
      </c>
    </row>
    <row r="44" spans="2:6" ht="12.75">
      <c r="B44" s="34">
        <v>45839.43041666667</v>
      </c>
      <c r="C44" s="107">
        <v>214</v>
      </c>
      <c r="D44" s="108">
        <v>22.3</v>
      </c>
      <c r="E44" s="108">
        <v>4772.2</v>
      </c>
      <c r="F44" s="109" t="s">
        <v>12</v>
      </c>
    </row>
    <row r="45" spans="2:6" ht="12.75">
      <c r="B45" s="34">
        <v>45839.43041666667</v>
      </c>
      <c r="C45" s="107">
        <v>54</v>
      </c>
      <c r="D45" s="108">
        <v>22.3</v>
      </c>
      <c r="E45" s="108">
        <v>1204.2</v>
      </c>
      <c r="F45" s="109" t="s">
        <v>12</v>
      </c>
    </row>
    <row r="46" spans="2:6" ht="12.75">
      <c r="B46" s="34">
        <v>45839.439108796294</v>
      </c>
      <c r="C46" s="107">
        <v>12</v>
      </c>
      <c r="D46" s="108">
        <v>22.34</v>
      </c>
      <c r="E46" s="108">
        <v>268.08</v>
      </c>
      <c r="F46" s="109" t="s">
        <v>12</v>
      </c>
    </row>
    <row r="47" spans="2:6" ht="12.75">
      <c r="B47" s="34">
        <v>45839.439108796294</v>
      </c>
      <c r="C47" s="107">
        <v>103</v>
      </c>
      <c r="D47" s="108">
        <v>22.34</v>
      </c>
      <c r="E47" s="108">
        <v>2301.02</v>
      </c>
      <c r="F47" s="109" t="s">
        <v>12</v>
      </c>
    </row>
    <row r="48" spans="2:6" ht="12.75">
      <c r="B48" s="34">
        <v>45839.439108796294</v>
      </c>
      <c r="C48" s="107">
        <v>97</v>
      </c>
      <c r="D48" s="108">
        <v>22.34</v>
      </c>
      <c r="E48" s="108">
        <v>2166.98</v>
      </c>
      <c r="F48" s="109" t="s">
        <v>12</v>
      </c>
    </row>
    <row r="49" spans="2:6" ht="12.75">
      <c r="B49" s="34">
        <v>45839.439108796294</v>
      </c>
      <c r="C49" s="107">
        <v>75</v>
      </c>
      <c r="D49" s="108">
        <v>22.34</v>
      </c>
      <c r="E49" s="108">
        <v>1675.5</v>
      </c>
      <c r="F49" s="109" t="s">
        <v>12</v>
      </c>
    </row>
    <row r="50" spans="2:6" ht="12.75">
      <c r="B50" s="34">
        <v>45839.439386574071</v>
      </c>
      <c r="C50" s="107">
        <v>241</v>
      </c>
      <c r="D50" s="108">
        <v>22.32</v>
      </c>
      <c r="E50" s="108">
        <v>5379.12</v>
      </c>
      <c r="F50" s="109" t="s">
        <v>12</v>
      </c>
    </row>
    <row r="51" spans="2:6" ht="12.75">
      <c r="B51" s="34">
        <v>45839.439386574071</v>
      </c>
      <c r="C51" s="107">
        <v>120</v>
      </c>
      <c r="D51" s="108">
        <v>22.32</v>
      </c>
      <c r="E51" s="108">
        <v>2678.4</v>
      </c>
      <c r="F51" s="109" t="s">
        <v>12</v>
      </c>
    </row>
    <row r="52" spans="2:6" ht="12.75">
      <c r="B52" s="34">
        <v>45839.439386574071</v>
      </c>
      <c r="C52" s="107">
        <v>19</v>
      </c>
      <c r="D52" s="108">
        <v>22.32</v>
      </c>
      <c r="E52" s="108">
        <v>424.08</v>
      </c>
      <c r="F52" s="109" t="s">
        <v>12</v>
      </c>
    </row>
    <row r="53" spans="2:6" ht="12.75">
      <c r="B53" s="34">
        <v>45839.439386574071</v>
      </c>
      <c r="C53" s="107">
        <v>139</v>
      </c>
      <c r="D53" s="108">
        <v>22.32</v>
      </c>
      <c r="E53" s="108">
        <v>3102.48</v>
      </c>
      <c r="F53" s="109" t="s">
        <v>12</v>
      </c>
    </row>
    <row r="54" spans="2:6" ht="12.75">
      <c r="B54" s="34">
        <v>45839.44091435185</v>
      </c>
      <c r="C54" s="107">
        <v>71</v>
      </c>
      <c r="D54" s="108">
        <v>22.32</v>
      </c>
      <c r="E54" s="108">
        <v>1584.72</v>
      </c>
      <c r="F54" s="109" t="s">
        <v>12</v>
      </c>
    </row>
    <row r="55" spans="2:6" ht="12.75">
      <c r="B55" s="34">
        <v>45839.443773148145</v>
      </c>
      <c r="C55" s="107">
        <v>290</v>
      </c>
      <c r="D55" s="108">
        <v>22.3</v>
      </c>
      <c r="E55" s="108">
        <v>6467</v>
      </c>
      <c r="F55" s="109" t="s">
        <v>12</v>
      </c>
    </row>
    <row r="56" spans="2:6" ht="12.75">
      <c r="B56" s="34">
        <v>45839.447638888887</v>
      </c>
      <c r="C56" s="107">
        <v>301</v>
      </c>
      <c r="D56" s="108">
        <v>22.28</v>
      </c>
      <c r="E56" s="108">
        <v>6706.2800000000007</v>
      </c>
      <c r="F56" s="109" t="s">
        <v>12</v>
      </c>
    </row>
    <row r="57" spans="2:6" ht="12.75">
      <c r="B57" s="34">
        <v>45839.447638888887</v>
      </c>
      <c r="C57" s="107">
        <v>1000</v>
      </c>
      <c r="D57" s="108">
        <v>22.28</v>
      </c>
      <c r="E57" s="108">
        <v>22280</v>
      </c>
      <c r="F57" s="109" t="s">
        <v>12</v>
      </c>
    </row>
    <row r="58" spans="2:6" ht="12.75">
      <c r="B58" s="34">
        <v>45839.459444444445</v>
      </c>
      <c r="C58" s="107">
        <v>285</v>
      </c>
      <c r="D58" s="108">
        <v>22.36</v>
      </c>
      <c r="E58" s="108">
        <v>6372.5999999999995</v>
      </c>
      <c r="F58" s="109" t="s">
        <v>12</v>
      </c>
    </row>
    <row r="59" spans="2:6" ht="12.75">
      <c r="B59" s="34">
        <v>45839.463518518518</v>
      </c>
      <c r="C59" s="107">
        <v>304</v>
      </c>
      <c r="D59" s="108">
        <v>22.38</v>
      </c>
      <c r="E59" s="108">
        <v>6803.5199999999995</v>
      </c>
      <c r="F59" s="109" t="s">
        <v>12</v>
      </c>
    </row>
    <row r="60" spans="2:6" ht="12.75">
      <c r="B60" s="34">
        <v>45839.469942129632</v>
      </c>
      <c r="C60" s="107">
        <v>300</v>
      </c>
      <c r="D60" s="108">
        <v>22.42</v>
      </c>
      <c r="E60" s="108">
        <v>6726.0000000000009</v>
      </c>
      <c r="F60" s="109" t="s">
        <v>12</v>
      </c>
    </row>
    <row r="61" spans="2:6" ht="12.75">
      <c r="B61" s="34">
        <v>45839.471018518518</v>
      </c>
      <c r="C61" s="107">
        <v>50</v>
      </c>
      <c r="D61" s="108">
        <v>22.4</v>
      </c>
      <c r="E61" s="108">
        <v>1120</v>
      </c>
      <c r="F61" s="109" t="s">
        <v>12</v>
      </c>
    </row>
    <row r="62" spans="2:6" ht="12.75">
      <c r="B62" s="34">
        <v>45839.471018518518</v>
      </c>
      <c r="C62" s="107">
        <v>96</v>
      </c>
      <c r="D62" s="108">
        <v>22.4</v>
      </c>
      <c r="E62" s="108">
        <v>2150.3999999999996</v>
      </c>
      <c r="F62" s="109" t="s">
        <v>12</v>
      </c>
    </row>
    <row r="63" spans="2:6" ht="12.75">
      <c r="B63" s="34">
        <v>45839.471018518518</v>
      </c>
      <c r="C63" s="107">
        <v>337</v>
      </c>
      <c r="D63" s="108">
        <v>22.4</v>
      </c>
      <c r="E63" s="108">
        <v>7548.7999999999993</v>
      </c>
      <c r="F63" s="109" t="s">
        <v>12</v>
      </c>
    </row>
    <row r="64" spans="2:6" ht="12.75">
      <c r="B64" s="34">
        <v>45839.471018518518</v>
      </c>
      <c r="C64" s="107">
        <v>18</v>
      </c>
      <c r="D64" s="108">
        <v>22.4</v>
      </c>
      <c r="E64" s="108">
        <v>403.2</v>
      </c>
      <c r="F64" s="109" t="s">
        <v>12</v>
      </c>
    </row>
    <row r="65" spans="2:6" ht="12.75">
      <c r="B65" s="34">
        <v>45839.471018518518</v>
      </c>
      <c r="C65" s="107">
        <v>337</v>
      </c>
      <c r="D65" s="108">
        <v>22.4</v>
      </c>
      <c r="E65" s="108">
        <v>7548.7999999999993</v>
      </c>
      <c r="F65" s="109" t="s">
        <v>12</v>
      </c>
    </row>
    <row r="66" spans="2:6" ht="12.75">
      <c r="B66" s="34">
        <v>45839.479421296295</v>
      </c>
      <c r="C66" s="107">
        <v>265</v>
      </c>
      <c r="D66" s="108">
        <v>22.38</v>
      </c>
      <c r="E66" s="108">
        <v>5930.7</v>
      </c>
      <c r="F66" s="109" t="s">
        <v>12</v>
      </c>
    </row>
    <row r="67" spans="2:6" ht="12.75">
      <c r="B67" s="34">
        <v>45839.481203703705</v>
      </c>
      <c r="C67" s="107">
        <v>299</v>
      </c>
      <c r="D67" s="108">
        <v>22.38</v>
      </c>
      <c r="E67" s="108">
        <v>6691.62</v>
      </c>
      <c r="F67" s="109" t="s">
        <v>12</v>
      </c>
    </row>
    <row r="68" spans="2:6" ht="12.75">
      <c r="B68" s="34">
        <v>45839.489791666667</v>
      </c>
      <c r="C68" s="107">
        <v>288</v>
      </c>
      <c r="D68" s="108">
        <v>22.36</v>
      </c>
      <c r="E68" s="108">
        <v>6439.68</v>
      </c>
      <c r="F68" s="109" t="s">
        <v>12</v>
      </c>
    </row>
    <row r="69" spans="2:6" ht="12.75">
      <c r="B69" s="34">
        <v>45839.489791666667</v>
      </c>
      <c r="C69" s="107">
        <v>263</v>
      </c>
      <c r="D69" s="108">
        <v>22.36</v>
      </c>
      <c r="E69" s="108">
        <v>5880.68</v>
      </c>
      <c r="F69" s="109" t="s">
        <v>12</v>
      </c>
    </row>
    <row r="70" spans="2:6" ht="12.75">
      <c r="B70" s="34">
        <v>45839.504189814812</v>
      </c>
      <c r="C70" s="107">
        <v>308</v>
      </c>
      <c r="D70" s="108">
        <v>22.44</v>
      </c>
      <c r="E70" s="108">
        <v>6911.52</v>
      </c>
      <c r="F70" s="109" t="s">
        <v>12</v>
      </c>
    </row>
    <row r="71" spans="2:6" ht="12.75">
      <c r="B71" s="34">
        <v>45839.508784722224</v>
      </c>
      <c r="C71" s="107">
        <v>276</v>
      </c>
      <c r="D71" s="108">
        <v>22.44</v>
      </c>
      <c r="E71" s="108">
        <v>6193.4400000000005</v>
      </c>
      <c r="F71" s="109" t="s">
        <v>12</v>
      </c>
    </row>
    <row r="72" spans="2:6" ht="12.75">
      <c r="B72" s="34">
        <v>45839.520057870373</v>
      </c>
      <c r="C72" s="107">
        <v>250</v>
      </c>
      <c r="D72" s="108">
        <v>22.48</v>
      </c>
      <c r="E72" s="108">
        <v>5620</v>
      </c>
      <c r="F72" s="109" t="s">
        <v>12</v>
      </c>
    </row>
    <row r="73" spans="2:6" ht="12.75">
      <c r="B73" s="34">
        <v>45839.520057870373</v>
      </c>
      <c r="C73" s="107">
        <v>280</v>
      </c>
      <c r="D73" s="108">
        <v>22.48</v>
      </c>
      <c r="E73" s="108">
        <v>6294.4000000000005</v>
      </c>
      <c r="F73" s="109" t="s">
        <v>12</v>
      </c>
    </row>
    <row r="74" spans="2:6" ht="12.75">
      <c r="B74" s="34">
        <v>45839.520057870373</v>
      </c>
      <c r="C74" s="107">
        <v>608</v>
      </c>
      <c r="D74" s="108">
        <v>22.48</v>
      </c>
      <c r="E74" s="108">
        <v>13667.84</v>
      </c>
      <c r="F74" s="109" t="s">
        <v>12</v>
      </c>
    </row>
    <row r="75" spans="2:6" ht="12.75">
      <c r="B75" s="34">
        <v>45839.537777777776</v>
      </c>
      <c r="C75" s="107">
        <v>263</v>
      </c>
      <c r="D75" s="108">
        <v>22.48</v>
      </c>
      <c r="E75" s="108">
        <v>5912.24</v>
      </c>
      <c r="F75" s="109" t="s">
        <v>12</v>
      </c>
    </row>
    <row r="76" spans="2:6" ht="12.75">
      <c r="B76" s="34">
        <v>45839.537777777776</v>
      </c>
      <c r="C76" s="107">
        <v>546</v>
      </c>
      <c r="D76" s="108">
        <v>22.48</v>
      </c>
      <c r="E76" s="108">
        <v>12274.08</v>
      </c>
      <c r="F76" s="109" t="s">
        <v>12</v>
      </c>
    </row>
    <row r="77" spans="2:6" ht="12.75">
      <c r="B77" s="34">
        <v>45839.537777777776</v>
      </c>
      <c r="C77" s="107">
        <v>525</v>
      </c>
      <c r="D77" s="108">
        <v>22.48</v>
      </c>
      <c r="E77" s="108">
        <v>11802</v>
      </c>
      <c r="F77" s="109" t="s">
        <v>12</v>
      </c>
    </row>
    <row r="78" spans="2:6" ht="12.75">
      <c r="B78" s="34">
        <v>45839.556539351855</v>
      </c>
      <c r="C78" s="107">
        <v>187</v>
      </c>
      <c r="D78" s="108">
        <v>22.48</v>
      </c>
      <c r="E78" s="108">
        <v>4203.76</v>
      </c>
      <c r="F78" s="109" t="s">
        <v>12</v>
      </c>
    </row>
    <row r="79" spans="2:6" ht="12.75">
      <c r="B79" s="34">
        <v>45839.562245370369</v>
      </c>
      <c r="C79" s="107">
        <v>69</v>
      </c>
      <c r="D79" s="108">
        <v>22.5</v>
      </c>
      <c r="E79" s="108">
        <v>1552.5</v>
      </c>
      <c r="F79" s="109" t="s">
        <v>12</v>
      </c>
    </row>
    <row r="80" spans="2:6" ht="12.75">
      <c r="B80" s="34">
        <v>45839.562245370369</v>
      </c>
      <c r="C80" s="107">
        <v>75</v>
      </c>
      <c r="D80" s="108">
        <v>22.5</v>
      </c>
      <c r="E80" s="108">
        <v>1687.5</v>
      </c>
      <c r="F80" s="109" t="s">
        <v>12</v>
      </c>
    </row>
    <row r="81" spans="2:6" ht="12.75">
      <c r="B81" s="34">
        <v>45839.562245370369</v>
      </c>
      <c r="C81" s="107">
        <v>119</v>
      </c>
      <c r="D81" s="108">
        <v>22.5</v>
      </c>
      <c r="E81" s="108">
        <v>2677.5</v>
      </c>
      <c r="F81" s="109" t="s">
        <v>12</v>
      </c>
    </row>
    <row r="82" spans="2:6" ht="12.75">
      <c r="B82" s="34">
        <v>45839.562245370369</v>
      </c>
      <c r="C82" s="107">
        <v>118</v>
      </c>
      <c r="D82" s="108">
        <v>22.5</v>
      </c>
      <c r="E82" s="108">
        <v>2655</v>
      </c>
      <c r="F82" s="109" t="s">
        <v>12</v>
      </c>
    </row>
    <row r="83" spans="2:6" ht="12.75">
      <c r="B83" s="34">
        <v>45839.56690972222</v>
      </c>
      <c r="C83" s="107">
        <v>261</v>
      </c>
      <c r="D83" s="108">
        <v>22.54</v>
      </c>
      <c r="E83" s="108">
        <v>5882.94</v>
      </c>
      <c r="F83" s="109" t="s">
        <v>12</v>
      </c>
    </row>
    <row r="84" spans="2:6" ht="12.75">
      <c r="B84" s="34">
        <v>45839.569166666668</v>
      </c>
      <c r="C84" s="107">
        <v>278</v>
      </c>
      <c r="D84" s="108">
        <v>22.54</v>
      </c>
      <c r="E84" s="108">
        <v>6266.12</v>
      </c>
      <c r="F84" s="109" t="s">
        <v>12</v>
      </c>
    </row>
    <row r="85" spans="2:6" ht="12.75">
      <c r="B85" s="34">
        <v>45839.569965277777</v>
      </c>
      <c r="C85" s="107">
        <v>781</v>
      </c>
      <c r="D85" s="108">
        <v>22.54</v>
      </c>
      <c r="E85" s="108">
        <v>17603.739999999998</v>
      </c>
      <c r="F85" s="109" t="s">
        <v>12</v>
      </c>
    </row>
    <row r="86" spans="2:6" ht="12.75">
      <c r="B86" s="34">
        <v>45839.586504629631</v>
      </c>
      <c r="C86" s="107">
        <v>163</v>
      </c>
      <c r="D86" s="108">
        <v>22.54</v>
      </c>
      <c r="E86" s="108">
        <v>3674.02</v>
      </c>
      <c r="F86" s="109" t="s">
        <v>12</v>
      </c>
    </row>
    <row r="87" spans="2:6" ht="12.75">
      <c r="B87" s="34">
        <v>45839.586504629631</v>
      </c>
      <c r="C87" s="107">
        <v>28</v>
      </c>
      <c r="D87" s="108">
        <v>22.54</v>
      </c>
      <c r="E87" s="108">
        <v>631.12</v>
      </c>
      <c r="F87" s="109" t="s">
        <v>12</v>
      </c>
    </row>
    <row r="88" spans="2:6" ht="12.75">
      <c r="B88" s="34">
        <v>45839.586504629631</v>
      </c>
      <c r="C88" s="107">
        <v>45</v>
      </c>
      <c r="D88" s="108">
        <v>22.54</v>
      </c>
      <c r="E88" s="108">
        <v>1014.3</v>
      </c>
      <c r="F88" s="109" t="s">
        <v>12</v>
      </c>
    </row>
    <row r="89" spans="2:6" ht="12.75">
      <c r="B89" s="34">
        <v>45839.586504629631</v>
      </c>
      <c r="C89" s="107">
        <v>75</v>
      </c>
      <c r="D89" s="108">
        <v>22.54</v>
      </c>
      <c r="E89" s="108">
        <v>1690.5</v>
      </c>
      <c r="F89" s="109" t="s">
        <v>12</v>
      </c>
    </row>
    <row r="90" spans="2:6" ht="12.75">
      <c r="B90" s="34">
        <v>45839.588321759256</v>
      </c>
      <c r="C90" s="107">
        <v>275</v>
      </c>
      <c r="D90" s="108">
        <v>22.52</v>
      </c>
      <c r="E90" s="108">
        <v>6193</v>
      </c>
      <c r="F90" s="109" t="s">
        <v>12</v>
      </c>
    </row>
    <row r="91" spans="2:6" ht="12.75">
      <c r="B91" s="34">
        <v>45839.588321759256</v>
      </c>
      <c r="C91" s="107">
        <v>282</v>
      </c>
      <c r="D91" s="108">
        <v>22.52</v>
      </c>
      <c r="E91" s="108">
        <v>6350.64</v>
      </c>
      <c r="F91" s="109" t="s">
        <v>12</v>
      </c>
    </row>
    <row r="92" spans="2:6" ht="12.75">
      <c r="B92" s="34">
        <v>45839.588321759256</v>
      </c>
      <c r="C92" s="107">
        <v>266</v>
      </c>
      <c r="D92" s="108">
        <v>22.52</v>
      </c>
      <c r="E92" s="108">
        <v>5990.32</v>
      </c>
      <c r="F92" s="109" t="s">
        <v>12</v>
      </c>
    </row>
    <row r="93" spans="2:6" ht="12.75">
      <c r="B93" s="34">
        <v>45839.595648148148</v>
      </c>
      <c r="C93" s="107">
        <v>89</v>
      </c>
      <c r="D93" s="108">
        <v>22.5</v>
      </c>
      <c r="E93" s="108">
        <v>2002.5</v>
      </c>
      <c r="F93" s="109" t="s">
        <v>12</v>
      </c>
    </row>
    <row r="94" spans="2:6" ht="12.75">
      <c r="B94" s="34">
        <v>45839.595648148148</v>
      </c>
      <c r="C94" s="107">
        <v>191</v>
      </c>
      <c r="D94" s="108">
        <v>22.5</v>
      </c>
      <c r="E94" s="108">
        <v>4297.5</v>
      </c>
      <c r="F94" s="109" t="s">
        <v>12</v>
      </c>
    </row>
    <row r="95" spans="2:6" ht="12.75">
      <c r="B95" s="34">
        <v>45839.600081018521</v>
      </c>
      <c r="C95" s="107">
        <v>280</v>
      </c>
      <c r="D95" s="108">
        <v>22.48</v>
      </c>
      <c r="E95" s="108">
        <v>6294.4000000000005</v>
      </c>
      <c r="F95" s="109" t="s">
        <v>12</v>
      </c>
    </row>
    <row r="96" spans="2:6" ht="12.75">
      <c r="B96" s="34">
        <v>45839.609583333331</v>
      </c>
      <c r="C96" s="107">
        <v>98</v>
      </c>
      <c r="D96" s="108">
        <v>22.46</v>
      </c>
      <c r="E96" s="108">
        <v>2201.08</v>
      </c>
      <c r="F96" s="109" t="s">
        <v>12</v>
      </c>
    </row>
    <row r="97" spans="2:6" ht="12.75">
      <c r="B97" s="34">
        <v>45839.609583333331</v>
      </c>
      <c r="C97" s="107">
        <v>263</v>
      </c>
      <c r="D97" s="108">
        <v>22.46</v>
      </c>
      <c r="E97" s="108">
        <v>5906.9800000000005</v>
      </c>
      <c r="F97" s="109" t="s">
        <v>12</v>
      </c>
    </row>
    <row r="98" spans="2:6" ht="12.75">
      <c r="B98" s="34">
        <v>45839.612638888888</v>
      </c>
      <c r="C98" s="107">
        <v>194</v>
      </c>
      <c r="D98" s="108">
        <v>22.44</v>
      </c>
      <c r="E98" s="108">
        <v>4353.3600000000006</v>
      </c>
      <c r="F98" s="109" t="s">
        <v>12</v>
      </c>
    </row>
    <row r="99" spans="2:6" ht="12.75">
      <c r="B99" s="34">
        <v>45839.612638888888</v>
      </c>
      <c r="C99" s="107">
        <v>75</v>
      </c>
      <c r="D99" s="108">
        <v>22.44</v>
      </c>
      <c r="E99" s="108">
        <v>1683</v>
      </c>
      <c r="F99" s="109" t="s">
        <v>12</v>
      </c>
    </row>
    <row r="100" spans="2:6" ht="12.75">
      <c r="B100" s="34">
        <v>45839.612638888888</v>
      </c>
      <c r="C100" s="107">
        <v>266</v>
      </c>
      <c r="D100" s="108">
        <v>22.44</v>
      </c>
      <c r="E100" s="108">
        <v>5969.04</v>
      </c>
      <c r="F100" s="109" t="s">
        <v>12</v>
      </c>
    </row>
    <row r="101" spans="2:6" ht="12.75">
      <c r="B101" s="34">
        <v>45839.629699074074</v>
      </c>
      <c r="C101" s="107">
        <v>518</v>
      </c>
      <c r="D101" s="108">
        <v>22.44</v>
      </c>
      <c r="E101" s="108">
        <v>11623.92</v>
      </c>
      <c r="F101" s="109" t="s">
        <v>12</v>
      </c>
    </row>
    <row r="102" spans="2:6" ht="12.75">
      <c r="B102" s="34">
        <v>45839.629699074074</v>
      </c>
      <c r="C102" s="107">
        <v>541</v>
      </c>
      <c r="D102" s="108">
        <v>22.44</v>
      </c>
      <c r="E102" s="108">
        <v>12140.04</v>
      </c>
      <c r="F102" s="109" t="s">
        <v>12</v>
      </c>
    </row>
    <row r="103" spans="2:6" ht="12.75">
      <c r="B103" s="34">
        <v>45839.629699074074</v>
      </c>
      <c r="C103" s="107">
        <v>11</v>
      </c>
      <c r="D103" s="108">
        <v>22.44</v>
      </c>
      <c r="E103" s="108">
        <v>246.84</v>
      </c>
      <c r="F103" s="109" t="s">
        <v>12</v>
      </c>
    </row>
    <row r="104" spans="2:6" ht="12.75">
      <c r="B104" s="34">
        <v>45839.629699074074</v>
      </c>
      <c r="C104" s="107">
        <v>271</v>
      </c>
      <c r="D104" s="108">
        <v>22.44</v>
      </c>
      <c r="E104" s="108">
        <v>6081.2400000000007</v>
      </c>
      <c r="F104" s="109" t="s">
        <v>12</v>
      </c>
    </row>
    <row r="105" spans="2:6" ht="12.75">
      <c r="B105" s="34">
        <v>45839.629699074074</v>
      </c>
      <c r="C105" s="107">
        <v>260</v>
      </c>
      <c r="D105" s="108">
        <v>22.44</v>
      </c>
      <c r="E105" s="108">
        <v>5834.4000000000005</v>
      </c>
      <c r="F105" s="109" t="s">
        <v>12</v>
      </c>
    </row>
    <row r="106" spans="2:6" ht="12.75">
      <c r="B106" s="34">
        <v>45839.643078703702</v>
      </c>
      <c r="C106" s="107">
        <v>261</v>
      </c>
      <c r="D106" s="108">
        <v>22.46</v>
      </c>
      <c r="E106" s="108">
        <v>5862.06</v>
      </c>
      <c r="F106" s="109" t="s">
        <v>12</v>
      </c>
    </row>
    <row r="107" spans="2:6" ht="12.75">
      <c r="B107" s="34">
        <v>45839.643078703702</v>
      </c>
      <c r="C107" s="107">
        <v>269</v>
      </c>
      <c r="D107" s="108">
        <v>22.46</v>
      </c>
      <c r="E107" s="108">
        <v>6041.74</v>
      </c>
      <c r="F107" s="109" t="s">
        <v>12</v>
      </c>
    </row>
    <row r="108" spans="2:6" ht="12.75">
      <c r="B108" s="34">
        <v>45839.643078703702</v>
      </c>
      <c r="C108" s="107">
        <v>572</v>
      </c>
      <c r="D108" s="108">
        <v>22.46</v>
      </c>
      <c r="E108" s="108">
        <v>12847.12</v>
      </c>
      <c r="F108" s="109" t="s">
        <v>12</v>
      </c>
    </row>
    <row r="109" spans="2:6" ht="12.75">
      <c r="B109" s="34">
        <v>45839.646053240744</v>
      </c>
      <c r="C109" s="107">
        <v>269</v>
      </c>
      <c r="D109" s="108">
        <v>22.42</v>
      </c>
      <c r="E109" s="108">
        <v>6030.9800000000005</v>
      </c>
      <c r="F109" s="109" t="s">
        <v>12</v>
      </c>
    </row>
    <row r="110" spans="2:6" ht="12.75">
      <c r="B110" s="34">
        <v>45839.648634259262</v>
      </c>
      <c r="C110" s="107">
        <v>272</v>
      </c>
      <c r="D110" s="108">
        <v>22.38</v>
      </c>
      <c r="E110" s="108">
        <v>6087.36</v>
      </c>
      <c r="F110" s="109" t="s">
        <v>12</v>
      </c>
    </row>
    <row r="111" spans="2:6" ht="12.75">
      <c r="B111" s="34">
        <v>45839.657280092593</v>
      </c>
      <c r="C111" s="107">
        <v>186</v>
      </c>
      <c r="D111" s="108">
        <v>22.4</v>
      </c>
      <c r="E111" s="108">
        <v>4166.3999999999996</v>
      </c>
      <c r="F111" s="109" t="s">
        <v>12</v>
      </c>
    </row>
    <row r="112" spans="2:6" ht="12.75">
      <c r="B112" s="34">
        <v>45839.657280092593</v>
      </c>
      <c r="C112" s="107">
        <v>75</v>
      </c>
      <c r="D112" s="108">
        <v>22.4</v>
      </c>
      <c r="E112" s="108">
        <v>1680</v>
      </c>
      <c r="F112" s="109" t="s">
        <v>12</v>
      </c>
    </row>
    <row r="113" spans="2:6" ht="12.75">
      <c r="B113" s="34">
        <v>45839.65729166667</v>
      </c>
      <c r="C113" s="107">
        <v>303</v>
      </c>
      <c r="D113" s="108">
        <v>22.38</v>
      </c>
      <c r="E113" s="108">
        <v>6781.1399999999994</v>
      </c>
      <c r="F113" s="109" t="s">
        <v>12</v>
      </c>
    </row>
    <row r="114" spans="2:6" ht="12.75">
      <c r="B114" s="34">
        <v>45839.65729166667</v>
      </c>
      <c r="C114" s="107">
        <v>851</v>
      </c>
      <c r="D114" s="108">
        <v>22.38</v>
      </c>
      <c r="E114" s="108">
        <v>19045.379999999997</v>
      </c>
      <c r="F114" s="109" t="s">
        <v>12</v>
      </c>
    </row>
    <row r="115" spans="2:6" ht="12.75">
      <c r="B115" s="34">
        <v>45839.662395833337</v>
      </c>
      <c r="C115" s="107">
        <v>279</v>
      </c>
      <c r="D115" s="108">
        <v>22.44</v>
      </c>
      <c r="E115" s="108">
        <v>6260.76</v>
      </c>
      <c r="F115" s="109" t="s">
        <v>12</v>
      </c>
    </row>
    <row r="116" spans="2:6" ht="12.75">
      <c r="B116" s="34">
        <v>45839.666655092595</v>
      </c>
      <c r="C116" s="107">
        <v>280</v>
      </c>
      <c r="D116" s="108">
        <v>22.42</v>
      </c>
      <c r="E116" s="108">
        <v>6277.6</v>
      </c>
      <c r="F116" s="109" t="s">
        <v>12</v>
      </c>
    </row>
    <row r="117" spans="2:6" ht="12.75">
      <c r="B117" s="34">
        <v>45839.666655092595</v>
      </c>
      <c r="C117" s="107">
        <v>314</v>
      </c>
      <c r="D117" s="108">
        <v>22.42</v>
      </c>
      <c r="E117" s="108">
        <v>7039.88</v>
      </c>
      <c r="F117" s="109" t="s">
        <v>12</v>
      </c>
    </row>
    <row r="118" spans="2:6" ht="12.75">
      <c r="B118" s="34">
        <v>45839.674560185187</v>
      </c>
      <c r="C118" s="107">
        <v>807</v>
      </c>
      <c r="D118" s="108">
        <v>22.44</v>
      </c>
      <c r="E118" s="108">
        <v>18109.080000000002</v>
      </c>
      <c r="F118" s="109" t="s">
        <v>12</v>
      </c>
    </row>
    <row r="119" spans="2:6" ht="12.75">
      <c r="B119" s="34">
        <v>45839.675659722219</v>
      </c>
      <c r="C119" s="107">
        <v>279</v>
      </c>
      <c r="D119" s="108">
        <v>22.44</v>
      </c>
      <c r="E119" s="108">
        <v>6260.76</v>
      </c>
      <c r="F119" s="109" t="s">
        <v>12</v>
      </c>
    </row>
    <row r="120" spans="2:6" ht="12.75">
      <c r="B120" s="34">
        <v>45839.684374999997</v>
      </c>
      <c r="C120" s="107">
        <v>19</v>
      </c>
      <c r="D120" s="108">
        <v>22.44</v>
      </c>
      <c r="E120" s="108">
        <v>426.36</v>
      </c>
      <c r="F120" s="109" t="s">
        <v>12</v>
      </c>
    </row>
    <row r="121" spans="2:6" ht="12.75">
      <c r="B121" s="34">
        <v>45839.684374999997</v>
      </c>
      <c r="C121" s="107">
        <v>132</v>
      </c>
      <c r="D121" s="108">
        <v>22.44</v>
      </c>
      <c r="E121" s="108">
        <v>2962.0800000000004</v>
      </c>
      <c r="F121" s="109" t="s">
        <v>12</v>
      </c>
    </row>
    <row r="122" spans="2:6" ht="12.75">
      <c r="B122" s="34">
        <v>45839.684374999997</v>
      </c>
      <c r="C122" s="107">
        <v>73</v>
      </c>
      <c r="D122" s="108">
        <v>22.44</v>
      </c>
      <c r="E122" s="108">
        <v>1638.1200000000001</v>
      </c>
      <c r="F122" s="109" t="s">
        <v>12</v>
      </c>
    </row>
    <row r="123" spans="2:6" ht="12.75">
      <c r="B123" s="34">
        <v>45839.684374999997</v>
      </c>
      <c r="C123" s="107">
        <v>35</v>
      </c>
      <c r="D123" s="108">
        <v>22.44</v>
      </c>
      <c r="E123" s="108">
        <v>785.40000000000009</v>
      </c>
      <c r="F123" s="109" t="s">
        <v>12</v>
      </c>
    </row>
    <row r="124" spans="2:6" ht="12.75">
      <c r="B124" s="34">
        <v>45839.686620370368</v>
      </c>
      <c r="C124" s="107">
        <v>291</v>
      </c>
      <c r="D124" s="108">
        <v>22.4</v>
      </c>
      <c r="E124" s="108">
        <v>6518.4</v>
      </c>
      <c r="F124" s="109" t="s">
        <v>12</v>
      </c>
    </row>
    <row r="125" spans="2:6" ht="12.75">
      <c r="B125" s="34">
        <v>45839.686620370368</v>
      </c>
      <c r="C125" s="107">
        <v>257</v>
      </c>
      <c r="D125" s="108">
        <v>22.4</v>
      </c>
      <c r="E125" s="108">
        <v>5756.7999999999993</v>
      </c>
      <c r="F125" s="109" t="s">
        <v>12</v>
      </c>
    </row>
    <row r="126" spans="2:6" ht="12.75">
      <c r="B126" s="34">
        <v>45839.686620370368</v>
      </c>
      <c r="C126" s="107">
        <v>247</v>
      </c>
      <c r="D126" s="108">
        <v>22.4</v>
      </c>
      <c r="E126" s="108">
        <v>5532.7999999999993</v>
      </c>
      <c r="F126" s="109" t="s">
        <v>12</v>
      </c>
    </row>
    <row r="127" spans="2:6" ht="12.75">
      <c r="B127" s="34">
        <v>45839.686620370368</v>
      </c>
      <c r="C127" s="107">
        <v>258</v>
      </c>
      <c r="D127" s="108">
        <v>22.4</v>
      </c>
      <c r="E127" s="108">
        <v>5779.2</v>
      </c>
      <c r="F127" s="109" t="s">
        <v>12</v>
      </c>
    </row>
    <row r="128" spans="2:6" ht="12.75">
      <c r="B128" s="34">
        <v>45839.686620370368</v>
      </c>
      <c r="C128" s="107">
        <v>44</v>
      </c>
      <c r="D128" s="108">
        <v>22.4</v>
      </c>
      <c r="E128" s="108">
        <v>985.59999999999991</v>
      </c>
      <c r="F128" s="109" t="s">
        <v>12</v>
      </c>
    </row>
    <row r="129" spans="2:6" ht="12.75">
      <c r="B129" s="34">
        <v>45839.686620370368</v>
      </c>
      <c r="C129" s="107">
        <v>116</v>
      </c>
      <c r="D129" s="108">
        <v>22.42</v>
      </c>
      <c r="E129" s="108">
        <v>2600.7200000000003</v>
      </c>
      <c r="F129" s="109" t="s">
        <v>12</v>
      </c>
    </row>
    <row r="130" spans="2:6" ht="12.75">
      <c r="B130" s="34">
        <v>45839.686620370368</v>
      </c>
      <c r="C130" s="107">
        <v>75</v>
      </c>
      <c r="D130" s="108">
        <v>22.42</v>
      </c>
      <c r="E130" s="108">
        <v>1681.5000000000002</v>
      </c>
      <c r="F130" s="109" t="s">
        <v>12</v>
      </c>
    </row>
    <row r="131" spans="2:6" ht="12.75">
      <c r="B131" s="34">
        <v>45839.693402777775</v>
      </c>
      <c r="C131" s="107">
        <v>596</v>
      </c>
      <c r="D131" s="108">
        <v>22.38</v>
      </c>
      <c r="E131" s="108">
        <v>13338.48</v>
      </c>
      <c r="F131" s="109" t="s">
        <v>12</v>
      </c>
    </row>
    <row r="132" spans="2:6" ht="12.75">
      <c r="B132" s="34">
        <v>45839.7030787037</v>
      </c>
      <c r="C132" s="107">
        <v>293</v>
      </c>
      <c r="D132" s="108">
        <v>22.4</v>
      </c>
      <c r="E132" s="108">
        <v>6563.2</v>
      </c>
      <c r="F132" s="109" t="s">
        <v>12</v>
      </c>
    </row>
    <row r="133" spans="2:6" ht="12.75">
      <c r="B133" s="34">
        <v>45839.705729166664</v>
      </c>
      <c r="C133" s="107">
        <v>160</v>
      </c>
      <c r="D133" s="108">
        <v>22.4</v>
      </c>
      <c r="E133" s="108">
        <v>3584</v>
      </c>
      <c r="F133" s="109" t="s">
        <v>12</v>
      </c>
    </row>
    <row r="134" spans="2:6" ht="12.75">
      <c r="B134" s="34">
        <v>45839.70789351852</v>
      </c>
      <c r="C134" s="107">
        <v>262</v>
      </c>
      <c r="D134" s="108">
        <v>22.42</v>
      </c>
      <c r="E134" s="108">
        <v>5874.0400000000009</v>
      </c>
      <c r="F134" s="109" t="s">
        <v>12</v>
      </c>
    </row>
    <row r="135" spans="2:6" ht="12.75">
      <c r="B135" s="34">
        <v>45839.708368055559</v>
      </c>
      <c r="C135" s="107">
        <v>316</v>
      </c>
      <c r="D135" s="108">
        <v>22.42</v>
      </c>
      <c r="E135" s="108">
        <v>7084.72</v>
      </c>
      <c r="F135" s="109" t="s">
        <v>12</v>
      </c>
    </row>
    <row r="136" spans="2:6" ht="12.75">
      <c r="B136" s="34">
        <v>45839.708368055559</v>
      </c>
      <c r="C136" s="107">
        <v>161</v>
      </c>
      <c r="D136" s="108">
        <v>22.42</v>
      </c>
      <c r="E136" s="108">
        <v>3609.6200000000003</v>
      </c>
      <c r="F136" s="109" t="s">
        <v>12</v>
      </c>
    </row>
    <row r="137" spans="2:6" ht="12.75">
      <c r="B137" s="34">
        <v>45839.708368055559</v>
      </c>
      <c r="C137" s="107">
        <v>155</v>
      </c>
      <c r="D137" s="108">
        <v>22.42</v>
      </c>
      <c r="E137" s="108">
        <v>3475.1000000000004</v>
      </c>
      <c r="F137" s="109" t="s">
        <v>12</v>
      </c>
    </row>
    <row r="138" spans="2:6" ht="12.75">
      <c r="B138" s="34">
        <v>45839.71429398148</v>
      </c>
      <c r="C138" s="107">
        <v>191</v>
      </c>
      <c r="D138" s="108">
        <v>22.42</v>
      </c>
      <c r="E138" s="108">
        <v>4282.22</v>
      </c>
      <c r="F138" s="109" t="s">
        <v>12</v>
      </c>
    </row>
    <row r="139" spans="2:6" ht="12.75">
      <c r="B139" s="34">
        <v>45839.71429398148</v>
      </c>
      <c r="C139" s="107">
        <v>75</v>
      </c>
      <c r="D139" s="108">
        <v>22.42</v>
      </c>
      <c r="E139" s="108">
        <v>1681.5000000000002</v>
      </c>
      <c r="F139" s="109" t="s">
        <v>12</v>
      </c>
    </row>
    <row r="140" spans="2:6" ht="12.75">
      <c r="B140" s="34">
        <v>45839.714918981481</v>
      </c>
      <c r="C140" s="107">
        <v>40</v>
      </c>
      <c r="D140" s="108">
        <v>22.4</v>
      </c>
      <c r="E140" s="108">
        <v>896</v>
      </c>
      <c r="F140" s="109" t="s">
        <v>12</v>
      </c>
    </row>
    <row r="141" spans="2:6" ht="12.75">
      <c r="B141" s="34">
        <v>45839.714918981481</v>
      </c>
      <c r="C141" s="107">
        <v>252</v>
      </c>
      <c r="D141" s="108">
        <v>22.4</v>
      </c>
      <c r="E141" s="108">
        <v>5644.7999999999993</v>
      </c>
      <c r="F141" s="109" t="s">
        <v>12</v>
      </c>
    </row>
    <row r="142" spans="2:6" ht="12.75">
      <c r="B142" s="34">
        <v>45839.714918981481</v>
      </c>
      <c r="C142" s="107">
        <v>311</v>
      </c>
      <c r="D142" s="108">
        <v>22.4</v>
      </c>
      <c r="E142" s="108">
        <v>6966.4</v>
      </c>
      <c r="F142" s="109" t="s">
        <v>12</v>
      </c>
    </row>
    <row r="143" spans="2:6" ht="12.75">
      <c r="B143" s="34">
        <v>45839.714918981481</v>
      </c>
      <c r="C143" s="107">
        <v>312</v>
      </c>
      <c r="D143" s="108">
        <v>22.4</v>
      </c>
      <c r="E143" s="108">
        <v>6988.7999999999993</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75">
      <c r="B17" s="26">
        <v>45838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45838.382071759261</v>
      </c>
      <c r="C20" s="107">
        <v>291</v>
      </c>
      <c r="D20" s="108">
        <v>22.42</v>
      </c>
      <c r="E20" s="108">
        <v>6524.22</v>
      </c>
      <c r="F20" s="109" t="s">
        <v>12</v>
      </c>
      <c r="G20" s="87"/>
      <c r="H20" s="86"/>
      <c r="I20" s="86"/>
      <c r="J20" s="86"/>
      <c r="K20" s="86"/>
    </row>
    <row r="21" spans="2:12" ht="12.75">
      <c r="B21" s="34">
        <v>45838.382071759261</v>
      </c>
      <c r="C21" s="107">
        <v>414</v>
      </c>
      <c r="D21" s="108">
        <v>22.42</v>
      </c>
      <c r="E21" s="108">
        <v>9281.880000000001</v>
      </c>
      <c r="F21" s="109" t="s">
        <v>12</v>
      </c>
    </row>
    <row r="22" spans="2:12" ht="12.75">
      <c r="B22" s="34">
        <v>45838.382071759261</v>
      </c>
      <c r="C22" s="107">
        <v>261</v>
      </c>
      <c r="D22" s="108">
        <v>22.42</v>
      </c>
      <c r="E22" s="108">
        <v>5851.6200000000008</v>
      </c>
      <c r="F22" s="109" t="s">
        <v>12</v>
      </c>
    </row>
    <row r="23" spans="2:12" ht="12.75">
      <c r="B23" s="34">
        <v>45838.382071759261</v>
      </c>
      <c r="C23" s="107">
        <v>414</v>
      </c>
      <c r="D23" s="108">
        <v>22.42</v>
      </c>
      <c r="E23" s="108">
        <v>9281.880000000001</v>
      </c>
      <c r="F23" s="109" t="s">
        <v>12</v>
      </c>
    </row>
    <row r="24" spans="2:12" ht="12.75">
      <c r="B24" s="34">
        <v>45838.393252314818</v>
      </c>
      <c r="C24" s="107">
        <v>55</v>
      </c>
      <c r="D24" s="108">
        <v>22.4</v>
      </c>
      <c r="E24" s="108">
        <v>1232</v>
      </c>
      <c r="F24" s="109" t="s">
        <v>12</v>
      </c>
    </row>
    <row r="25" spans="2:12" ht="12.75">
      <c r="B25" s="34">
        <v>45838.393252314818</v>
      </c>
      <c r="C25" s="107">
        <v>368</v>
      </c>
      <c r="D25" s="108">
        <v>22.4</v>
      </c>
      <c r="E25" s="108">
        <v>8243.1999999999989</v>
      </c>
      <c r="F25" s="109" t="s">
        <v>12</v>
      </c>
    </row>
    <row r="26" spans="2:12" ht="12.75">
      <c r="B26" s="34">
        <v>45838.393252314818</v>
      </c>
      <c r="C26" s="107">
        <v>368</v>
      </c>
      <c r="D26" s="108">
        <v>22.4</v>
      </c>
      <c r="E26" s="108">
        <v>8243.1999999999989</v>
      </c>
      <c r="F26" s="109" t="s">
        <v>12</v>
      </c>
    </row>
    <row r="27" spans="2:12" ht="12.75">
      <c r="B27" s="34">
        <v>45838.393252314818</v>
      </c>
      <c r="C27" s="107">
        <v>290</v>
      </c>
      <c r="D27" s="108">
        <v>22.4</v>
      </c>
      <c r="E27" s="108">
        <v>6496</v>
      </c>
      <c r="F27" s="109" t="s">
        <v>12</v>
      </c>
    </row>
    <row r="28" spans="2:12" ht="12.75">
      <c r="B28" s="34">
        <v>45838.393252314818</v>
      </c>
      <c r="C28" s="107">
        <v>566</v>
      </c>
      <c r="D28" s="108">
        <v>22.4</v>
      </c>
      <c r="E28" s="108">
        <v>12678.4</v>
      </c>
      <c r="F28" s="109" t="s">
        <v>12</v>
      </c>
    </row>
    <row r="29" spans="2:12" ht="12.75">
      <c r="B29" s="34">
        <v>45838.402129629627</v>
      </c>
      <c r="C29" s="107">
        <v>544</v>
      </c>
      <c r="D29" s="108">
        <v>22.5</v>
      </c>
      <c r="E29" s="108">
        <v>12240</v>
      </c>
      <c r="F29" s="109" t="s">
        <v>12</v>
      </c>
    </row>
    <row r="30" spans="2:12" ht="12.75">
      <c r="B30" s="34">
        <v>45838.409571759257</v>
      </c>
      <c r="C30" s="107">
        <v>259</v>
      </c>
      <c r="D30" s="108">
        <v>22.48</v>
      </c>
      <c r="E30" s="108">
        <v>5822.32</v>
      </c>
      <c r="F30" s="109" t="s">
        <v>12</v>
      </c>
    </row>
    <row r="31" spans="2:12" ht="12.75">
      <c r="B31" s="34">
        <v>45838.409571759257</v>
      </c>
      <c r="C31" s="107">
        <v>258</v>
      </c>
      <c r="D31" s="108">
        <v>22.48</v>
      </c>
      <c r="E31" s="108">
        <v>5799.84</v>
      </c>
      <c r="F31" s="109" t="s">
        <v>12</v>
      </c>
    </row>
    <row r="32" spans="2:12" ht="12.75">
      <c r="B32" s="34">
        <v>45838.409571759257</v>
      </c>
      <c r="C32" s="107">
        <v>264</v>
      </c>
      <c r="D32" s="108">
        <v>22.48</v>
      </c>
      <c r="E32" s="108">
        <v>5934.72</v>
      </c>
      <c r="F32" s="109" t="s">
        <v>12</v>
      </c>
    </row>
    <row r="33" spans="2:6" ht="12.75">
      <c r="B33" s="34">
        <v>45838.410451388889</v>
      </c>
      <c r="C33" s="107">
        <v>176</v>
      </c>
      <c r="D33" s="108">
        <v>22.48</v>
      </c>
      <c r="E33" s="108">
        <v>3956.48</v>
      </c>
      <c r="F33" s="109" t="s">
        <v>12</v>
      </c>
    </row>
    <row r="34" spans="2:6" ht="12.75">
      <c r="B34" s="34">
        <v>45838.410474537035</v>
      </c>
      <c r="C34" s="107">
        <v>89</v>
      </c>
      <c r="D34" s="108">
        <v>22.48</v>
      </c>
      <c r="E34" s="108">
        <v>2000.72</v>
      </c>
      <c r="F34" s="109" t="s">
        <v>12</v>
      </c>
    </row>
    <row r="35" spans="2:6" ht="12.75">
      <c r="B35" s="34">
        <v>45838.415335648147</v>
      </c>
      <c r="C35" s="107">
        <v>302</v>
      </c>
      <c r="D35" s="108">
        <v>22.46</v>
      </c>
      <c r="E35" s="108">
        <v>6782.92</v>
      </c>
      <c r="F35" s="109" t="s">
        <v>12</v>
      </c>
    </row>
    <row r="36" spans="2:6" ht="12.75">
      <c r="B36" s="34">
        <v>45838.417025462964</v>
      </c>
      <c r="C36" s="107">
        <v>268</v>
      </c>
      <c r="D36" s="108">
        <v>22.48</v>
      </c>
      <c r="E36" s="108">
        <v>6024.64</v>
      </c>
      <c r="F36" s="109" t="s">
        <v>12</v>
      </c>
    </row>
    <row r="37" spans="2:6" ht="12.75">
      <c r="B37" s="34">
        <v>45838.422615740739</v>
      </c>
      <c r="C37" s="107">
        <v>64</v>
      </c>
      <c r="D37" s="108">
        <v>22.46</v>
      </c>
      <c r="E37" s="108">
        <v>1437.44</v>
      </c>
      <c r="F37" s="109" t="s">
        <v>12</v>
      </c>
    </row>
    <row r="38" spans="2:6" ht="12.75">
      <c r="B38" s="34">
        <v>45838.422615740739</v>
      </c>
      <c r="C38" s="107">
        <v>268</v>
      </c>
      <c r="D38" s="108">
        <v>22.46</v>
      </c>
      <c r="E38" s="108">
        <v>6019.2800000000007</v>
      </c>
      <c r="F38" s="109" t="s">
        <v>12</v>
      </c>
    </row>
    <row r="39" spans="2:6" ht="12.75">
      <c r="B39" s="34">
        <v>45838.422615740739</v>
      </c>
      <c r="C39" s="107">
        <v>75</v>
      </c>
      <c r="D39" s="108">
        <v>22.46</v>
      </c>
      <c r="E39" s="108">
        <v>1684.5</v>
      </c>
      <c r="F39" s="109" t="s">
        <v>12</v>
      </c>
    </row>
    <row r="40" spans="2:6" ht="12.75">
      <c r="B40" s="34">
        <v>45838.422615740739</v>
      </c>
      <c r="C40" s="107">
        <v>123</v>
      </c>
      <c r="D40" s="108">
        <v>22.46</v>
      </c>
      <c r="E40" s="108">
        <v>2762.58</v>
      </c>
      <c r="F40" s="109" t="s">
        <v>12</v>
      </c>
    </row>
    <row r="41" spans="2:6" ht="12.75">
      <c r="B41" s="34">
        <v>45838.429178240738</v>
      </c>
      <c r="C41" s="107">
        <v>232</v>
      </c>
      <c r="D41" s="108">
        <v>22.46</v>
      </c>
      <c r="E41" s="108">
        <v>5210.72</v>
      </c>
      <c r="F41" s="109" t="s">
        <v>12</v>
      </c>
    </row>
    <row r="42" spans="2:6" ht="12.75">
      <c r="B42" s="34">
        <v>45838.429178240738</v>
      </c>
      <c r="C42" s="107">
        <v>48</v>
      </c>
      <c r="D42" s="108">
        <v>22.46</v>
      </c>
      <c r="E42" s="108">
        <v>1078.08</v>
      </c>
      <c r="F42" s="109" t="s">
        <v>12</v>
      </c>
    </row>
    <row r="43" spans="2:6" ht="12.75">
      <c r="B43" s="34">
        <v>45838.429178240738</v>
      </c>
      <c r="C43" s="107">
        <v>135</v>
      </c>
      <c r="D43" s="108">
        <v>22.46</v>
      </c>
      <c r="E43" s="108">
        <v>3032.1</v>
      </c>
      <c r="F43" s="109" t="s">
        <v>12</v>
      </c>
    </row>
    <row r="44" spans="2:6" ht="12.75">
      <c r="B44" s="34">
        <v>45838.429178240738</v>
      </c>
      <c r="C44" s="107">
        <v>4</v>
      </c>
      <c r="D44" s="108">
        <v>22.46</v>
      </c>
      <c r="E44" s="108">
        <v>89.84</v>
      </c>
      <c r="F44" s="109" t="s">
        <v>12</v>
      </c>
    </row>
    <row r="45" spans="2:6" ht="12.75">
      <c r="B45" s="34">
        <v>45838.429178240738</v>
      </c>
      <c r="C45" s="107">
        <v>21</v>
      </c>
      <c r="D45" s="108">
        <v>22.46</v>
      </c>
      <c r="E45" s="108">
        <v>471.66</v>
      </c>
      <c r="F45" s="109" t="s">
        <v>12</v>
      </c>
    </row>
    <row r="46" spans="2:6" ht="12.75">
      <c r="B46" s="34">
        <v>45838.429178240738</v>
      </c>
      <c r="C46" s="107">
        <v>149</v>
      </c>
      <c r="D46" s="108">
        <v>22.46</v>
      </c>
      <c r="E46" s="108">
        <v>3346.54</v>
      </c>
      <c r="F46" s="109" t="s">
        <v>12</v>
      </c>
    </row>
    <row r="47" spans="2:6" ht="12.75">
      <c r="B47" s="34">
        <v>45838.431840277779</v>
      </c>
      <c r="C47" s="107">
        <v>18</v>
      </c>
      <c r="D47" s="108">
        <v>22.46</v>
      </c>
      <c r="E47" s="108">
        <v>404.28000000000003</v>
      </c>
      <c r="F47" s="109" t="s">
        <v>12</v>
      </c>
    </row>
    <row r="48" spans="2:6" ht="12.75">
      <c r="B48" s="34">
        <v>45838.439375000002</v>
      </c>
      <c r="C48" s="107">
        <v>278</v>
      </c>
      <c r="D48" s="108">
        <v>22.48</v>
      </c>
      <c r="E48" s="108">
        <v>6249.4400000000005</v>
      </c>
      <c r="F48" s="109" t="s">
        <v>12</v>
      </c>
    </row>
    <row r="49" spans="2:6" ht="12.75">
      <c r="B49" s="34">
        <v>45838.439375000002</v>
      </c>
      <c r="C49" s="107">
        <v>258</v>
      </c>
      <c r="D49" s="108">
        <v>22.48</v>
      </c>
      <c r="E49" s="108">
        <v>5799.84</v>
      </c>
      <c r="F49" s="109" t="s">
        <v>12</v>
      </c>
    </row>
    <row r="50" spans="2:6" ht="12.75">
      <c r="B50" s="34">
        <v>45838.439375000002</v>
      </c>
      <c r="C50" s="107">
        <v>84</v>
      </c>
      <c r="D50" s="108">
        <v>22.48</v>
      </c>
      <c r="E50" s="108">
        <v>1888.32</v>
      </c>
      <c r="F50" s="109" t="s">
        <v>12</v>
      </c>
    </row>
    <row r="51" spans="2:6" ht="12.75">
      <c r="B51" s="34">
        <v>45838.439375000002</v>
      </c>
      <c r="C51" s="107">
        <v>84</v>
      </c>
      <c r="D51" s="108">
        <v>22.48</v>
      </c>
      <c r="E51" s="108">
        <v>1888.32</v>
      </c>
      <c r="F51" s="109" t="s">
        <v>12</v>
      </c>
    </row>
    <row r="52" spans="2:6" ht="12.75">
      <c r="B52" s="34">
        <v>45838.439375000002</v>
      </c>
      <c r="C52" s="107">
        <v>309</v>
      </c>
      <c r="D52" s="108">
        <v>22.48</v>
      </c>
      <c r="E52" s="108">
        <v>6946.32</v>
      </c>
      <c r="F52" s="109" t="s">
        <v>12</v>
      </c>
    </row>
    <row r="53" spans="2:6" ht="12.75">
      <c r="B53" s="34">
        <v>45838.439375000002</v>
      </c>
      <c r="C53" s="107">
        <v>112</v>
      </c>
      <c r="D53" s="108">
        <v>22.48</v>
      </c>
      <c r="E53" s="108">
        <v>2517.7600000000002</v>
      </c>
      <c r="F53" s="109" t="s">
        <v>12</v>
      </c>
    </row>
    <row r="54" spans="2:6" ht="12.75">
      <c r="B54" s="34">
        <v>45838.445949074077</v>
      </c>
      <c r="C54" s="107">
        <v>275</v>
      </c>
      <c r="D54" s="108">
        <v>22.46</v>
      </c>
      <c r="E54" s="108">
        <v>6176.5</v>
      </c>
      <c r="F54" s="109" t="s">
        <v>12</v>
      </c>
    </row>
    <row r="55" spans="2:6" ht="12.75">
      <c r="B55" s="34">
        <v>45838.445949074077</v>
      </c>
      <c r="C55" s="107">
        <v>34</v>
      </c>
      <c r="D55" s="108">
        <v>22.46</v>
      </c>
      <c r="E55" s="108">
        <v>763.64</v>
      </c>
      <c r="F55" s="109" t="s">
        <v>12</v>
      </c>
    </row>
    <row r="56" spans="2:6" ht="12.75">
      <c r="B56" s="34">
        <v>45838.455821759257</v>
      </c>
      <c r="C56" s="107">
        <v>67</v>
      </c>
      <c r="D56" s="108">
        <v>22.48</v>
      </c>
      <c r="E56" s="108">
        <v>1506.16</v>
      </c>
      <c r="F56" s="109" t="s">
        <v>12</v>
      </c>
    </row>
    <row r="57" spans="2:6" ht="12.75">
      <c r="B57" s="34">
        <v>45838.455821759257</v>
      </c>
      <c r="C57" s="107">
        <v>219</v>
      </c>
      <c r="D57" s="108">
        <v>22.48</v>
      </c>
      <c r="E57" s="108">
        <v>4923.12</v>
      </c>
      <c r="F57" s="109" t="s">
        <v>12</v>
      </c>
    </row>
    <row r="58" spans="2:6" ht="12.75">
      <c r="B58" s="34">
        <v>45838.459189814814</v>
      </c>
      <c r="C58" s="107">
        <v>42</v>
      </c>
      <c r="D58" s="108">
        <v>22.48</v>
      </c>
      <c r="E58" s="108">
        <v>944.16</v>
      </c>
      <c r="F58" s="109" t="s">
        <v>12</v>
      </c>
    </row>
    <row r="59" spans="2:6" ht="12.75">
      <c r="B59" s="34">
        <v>45838.459189814814</v>
      </c>
      <c r="C59" s="107">
        <v>75</v>
      </c>
      <c r="D59" s="108">
        <v>22.48</v>
      </c>
      <c r="E59" s="108">
        <v>1686</v>
      </c>
      <c r="F59" s="109" t="s">
        <v>12</v>
      </c>
    </row>
    <row r="60" spans="2:6" ht="12.75">
      <c r="B60" s="34">
        <v>45838.459189814814</v>
      </c>
      <c r="C60" s="107">
        <v>100</v>
      </c>
      <c r="D60" s="108">
        <v>22.48</v>
      </c>
      <c r="E60" s="108">
        <v>2248</v>
      </c>
      <c r="F60" s="109" t="s">
        <v>12</v>
      </c>
    </row>
    <row r="61" spans="2:6" ht="12.75">
      <c r="B61" s="34">
        <v>45838.459189814814</v>
      </c>
      <c r="C61" s="107">
        <v>85</v>
      </c>
      <c r="D61" s="108">
        <v>22.48</v>
      </c>
      <c r="E61" s="108">
        <v>1910.8</v>
      </c>
      <c r="F61" s="109" t="s">
        <v>12</v>
      </c>
    </row>
    <row r="62" spans="2:6" ht="12.75">
      <c r="B62" s="34">
        <v>45838.461840277778</v>
      </c>
      <c r="C62" s="107">
        <v>453</v>
      </c>
      <c r="D62" s="108">
        <v>22.46</v>
      </c>
      <c r="E62" s="108">
        <v>10174.380000000001</v>
      </c>
      <c r="F62" s="109" t="s">
        <v>12</v>
      </c>
    </row>
    <row r="63" spans="2:6" ht="12.75">
      <c r="B63" s="34">
        <v>45838.461840277778</v>
      </c>
      <c r="C63" s="107">
        <v>83</v>
      </c>
      <c r="D63" s="108">
        <v>22.46</v>
      </c>
      <c r="E63" s="108">
        <v>1864.18</v>
      </c>
      <c r="F63" s="109" t="s">
        <v>12</v>
      </c>
    </row>
    <row r="64" spans="2:6" ht="12.75">
      <c r="B64" s="34">
        <v>45838.461840277778</v>
      </c>
      <c r="C64" s="107">
        <v>93</v>
      </c>
      <c r="D64" s="108">
        <v>22.46</v>
      </c>
      <c r="E64" s="108">
        <v>2088.7800000000002</v>
      </c>
      <c r="F64" s="109" t="s">
        <v>12</v>
      </c>
    </row>
    <row r="65" spans="2:6" ht="12.75">
      <c r="B65" s="34">
        <v>45838.461840277778</v>
      </c>
      <c r="C65" s="107">
        <v>190</v>
      </c>
      <c r="D65" s="108">
        <v>22.46</v>
      </c>
      <c r="E65" s="108">
        <v>4267.4000000000005</v>
      </c>
      <c r="F65" s="109" t="s">
        <v>12</v>
      </c>
    </row>
    <row r="66" spans="2:6" ht="12.75">
      <c r="B66" s="34">
        <v>45838.469212962962</v>
      </c>
      <c r="C66" s="107">
        <v>258</v>
      </c>
      <c r="D66" s="108">
        <v>22.48</v>
      </c>
      <c r="E66" s="108">
        <v>5799.84</v>
      </c>
      <c r="F66" s="109" t="s">
        <v>12</v>
      </c>
    </row>
    <row r="67" spans="2:6" ht="12.75">
      <c r="B67" s="34">
        <v>45838.469212962962</v>
      </c>
      <c r="C67" s="107">
        <v>260</v>
      </c>
      <c r="D67" s="108">
        <v>22.48</v>
      </c>
      <c r="E67" s="108">
        <v>5844.8</v>
      </c>
      <c r="F67" s="109" t="s">
        <v>12</v>
      </c>
    </row>
    <row r="68" spans="2:6" ht="12.75">
      <c r="B68" s="34">
        <v>45838.474594907406</v>
      </c>
      <c r="C68" s="107">
        <v>305</v>
      </c>
      <c r="D68" s="108">
        <v>22.5</v>
      </c>
      <c r="E68" s="108">
        <v>6862.5</v>
      </c>
      <c r="F68" s="109" t="s">
        <v>12</v>
      </c>
    </row>
    <row r="69" spans="2:6" ht="12.75">
      <c r="B69" s="34">
        <v>45838.477256944447</v>
      </c>
      <c r="C69" s="107">
        <v>310</v>
      </c>
      <c r="D69" s="108">
        <v>22.48</v>
      </c>
      <c r="E69" s="108">
        <v>6968.8</v>
      </c>
      <c r="F69" s="109" t="s">
        <v>12</v>
      </c>
    </row>
    <row r="70" spans="2:6" ht="12.75">
      <c r="B70" s="34">
        <v>45838.4843287037</v>
      </c>
      <c r="C70" s="107">
        <v>275</v>
      </c>
      <c r="D70" s="108">
        <v>22.46</v>
      </c>
      <c r="E70" s="108">
        <v>6176.5</v>
      </c>
      <c r="F70" s="109" t="s">
        <v>12</v>
      </c>
    </row>
    <row r="71" spans="2:6" ht="12.75">
      <c r="B71" s="34">
        <v>45838.486759259256</v>
      </c>
      <c r="C71" s="107">
        <v>195</v>
      </c>
      <c r="D71" s="108">
        <v>22.46</v>
      </c>
      <c r="E71" s="108">
        <v>4379.7</v>
      </c>
      <c r="F71" s="109" t="s">
        <v>12</v>
      </c>
    </row>
    <row r="72" spans="2:6" ht="12.75">
      <c r="B72" s="34">
        <v>45838.486759259256</v>
      </c>
      <c r="C72" s="107">
        <v>67</v>
      </c>
      <c r="D72" s="108">
        <v>22.46</v>
      </c>
      <c r="E72" s="108">
        <v>1504.8200000000002</v>
      </c>
      <c r="F72" s="109" t="s">
        <v>12</v>
      </c>
    </row>
    <row r="73" spans="2:6" ht="12.75">
      <c r="B73" s="34">
        <v>45838.491157407407</v>
      </c>
      <c r="C73" s="107">
        <v>73</v>
      </c>
      <c r="D73" s="108">
        <v>22.46</v>
      </c>
      <c r="E73" s="108">
        <v>1639.5800000000002</v>
      </c>
      <c r="F73" s="109" t="s">
        <v>12</v>
      </c>
    </row>
    <row r="74" spans="2:6" ht="12.75">
      <c r="B74" s="34">
        <v>45838.491180555553</v>
      </c>
      <c r="C74" s="107">
        <v>36</v>
      </c>
      <c r="D74" s="108">
        <v>22.46</v>
      </c>
      <c r="E74" s="108">
        <v>808.56000000000006</v>
      </c>
      <c r="F74" s="109" t="s">
        <v>12</v>
      </c>
    </row>
    <row r="75" spans="2:6" ht="12.75">
      <c r="B75" s="34">
        <v>45838.491180555553</v>
      </c>
      <c r="C75" s="107">
        <v>203</v>
      </c>
      <c r="D75" s="108">
        <v>22.46</v>
      </c>
      <c r="E75" s="108">
        <v>4559.38</v>
      </c>
      <c r="F75" s="109" t="s">
        <v>12</v>
      </c>
    </row>
    <row r="76" spans="2:6" ht="12.75">
      <c r="B76" s="34">
        <v>45838.495185185187</v>
      </c>
      <c r="C76" s="107">
        <v>13</v>
      </c>
      <c r="D76" s="108">
        <v>22.44</v>
      </c>
      <c r="E76" s="108">
        <v>291.72000000000003</v>
      </c>
      <c r="F76" s="109" t="s">
        <v>12</v>
      </c>
    </row>
    <row r="77" spans="2:6" ht="12.75">
      <c r="B77" s="34">
        <v>45838.504652777781</v>
      </c>
      <c r="C77" s="107">
        <v>75</v>
      </c>
      <c r="D77" s="108">
        <v>22.46</v>
      </c>
      <c r="E77" s="108">
        <v>1684.5</v>
      </c>
      <c r="F77" s="109" t="s">
        <v>12</v>
      </c>
    </row>
    <row r="78" spans="2:6" ht="12.75">
      <c r="B78" s="34">
        <v>45838.505879629629</v>
      </c>
      <c r="C78" s="107">
        <v>59</v>
      </c>
      <c r="D78" s="108">
        <v>22.48</v>
      </c>
      <c r="E78" s="108">
        <v>1326.32</v>
      </c>
      <c r="F78" s="109" t="s">
        <v>12</v>
      </c>
    </row>
    <row r="79" spans="2:6" ht="12.75">
      <c r="B79" s="34">
        <v>45838.505879629629</v>
      </c>
      <c r="C79" s="107">
        <v>90</v>
      </c>
      <c r="D79" s="108">
        <v>22.48</v>
      </c>
      <c r="E79" s="108">
        <v>2023.2</v>
      </c>
      <c r="F79" s="109" t="s">
        <v>12</v>
      </c>
    </row>
    <row r="80" spans="2:6" ht="12.75">
      <c r="B80" s="34">
        <v>45838.507245370369</v>
      </c>
      <c r="C80" s="107">
        <v>63</v>
      </c>
      <c r="D80" s="108">
        <v>22.48</v>
      </c>
      <c r="E80" s="108">
        <v>1416.24</v>
      </c>
      <c r="F80" s="109" t="s">
        <v>12</v>
      </c>
    </row>
    <row r="81" spans="2:6" ht="12.75">
      <c r="B81" s="34">
        <v>45838.507245370369</v>
      </c>
      <c r="C81" s="107">
        <v>106</v>
      </c>
      <c r="D81" s="108">
        <v>22.48</v>
      </c>
      <c r="E81" s="108">
        <v>2382.88</v>
      </c>
      <c r="F81" s="109" t="s">
        <v>12</v>
      </c>
    </row>
    <row r="82" spans="2:6" ht="12.75">
      <c r="B82" s="34">
        <v>45838.507245370369</v>
      </c>
      <c r="C82" s="107">
        <v>95</v>
      </c>
      <c r="D82" s="108">
        <v>22.48</v>
      </c>
      <c r="E82" s="108">
        <v>2135.6</v>
      </c>
      <c r="F82" s="109" t="s">
        <v>12</v>
      </c>
    </row>
    <row r="83" spans="2:6" ht="12.75">
      <c r="B83" s="34">
        <v>45838.526041666664</v>
      </c>
      <c r="C83" s="107">
        <v>258</v>
      </c>
      <c r="D83" s="108">
        <v>22.5</v>
      </c>
      <c r="E83" s="108">
        <v>5805</v>
      </c>
      <c r="F83" s="109" t="s">
        <v>12</v>
      </c>
    </row>
    <row r="84" spans="2:6" ht="12.75">
      <c r="B84" s="34">
        <v>45838.526041666664</v>
      </c>
      <c r="C84" s="107">
        <v>936</v>
      </c>
      <c r="D84" s="108">
        <v>22.5</v>
      </c>
      <c r="E84" s="108">
        <v>21060</v>
      </c>
      <c r="F84" s="109" t="s">
        <v>12</v>
      </c>
    </row>
    <row r="85" spans="2:6" ht="12.75">
      <c r="B85" s="34">
        <v>45838.526041666664</v>
      </c>
      <c r="C85" s="107">
        <v>75</v>
      </c>
      <c r="D85" s="108">
        <v>22.5</v>
      </c>
      <c r="E85" s="108">
        <v>1687.5</v>
      </c>
      <c r="F85" s="109" t="s">
        <v>12</v>
      </c>
    </row>
    <row r="86" spans="2:6" ht="12.75">
      <c r="B86" s="34">
        <v>45838.526041666664</v>
      </c>
      <c r="C86" s="107">
        <v>327</v>
      </c>
      <c r="D86" s="108">
        <v>22.5</v>
      </c>
      <c r="E86" s="108">
        <v>7357.5</v>
      </c>
      <c r="F86" s="109" t="s">
        <v>12</v>
      </c>
    </row>
    <row r="87" spans="2:6" ht="12.75">
      <c r="B87" s="34">
        <v>45838.526041666664</v>
      </c>
      <c r="C87" s="107">
        <v>75</v>
      </c>
      <c r="D87" s="108">
        <v>22.5</v>
      </c>
      <c r="E87" s="108">
        <v>1687.5</v>
      </c>
      <c r="F87" s="109" t="s">
        <v>12</v>
      </c>
    </row>
    <row r="88" spans="2:6" ht="12.75">
      <c r="B88" s="34">
        <v>45838.526041666664</v>
      </c>
      <c r="C88" s="107">
        <v>40</v>
      </c>
      <c r="D88" s="108">
        <v>22.5</v>
      </c>
      <c r="E88" s="108">
        <v>900</v>
      </c>
      <c r="F88" s="109" t="s">
        <v>12</v>
      </c>
    </row>
    <row r="89" spans="2:6" ht="12.75">
      <c r="B89" s="34">
        <v>45838.531956018516</v>
      </c>
      <c r="C89" s="107">
        <v>34</v>
      </c>
      <c r="D89" s="108">
        <v>22.5</v>
      </c>
      <c r="E89" s="108">
        <v>765</v>
      </c>
      <c r="F89" s="109" t="s">
        <v>12</v>
      </c>
    </row>
    <row r="90" spans="2:6" ht="12.75">
      <c r="B90" s="34">
        <v>45838.531956018516</v>
      </c>
      <c r="C90" s="107">
        <v>34</v>
      </c>
      <c r="D90" s="108">
        <v>22.5</v>
      </c>
      <c r="E90" s="108">
        <v>765</v>
      </c>
      <c r="F90" s="109" t="s">
        <v>12</v>
      </c>
    </row>
    <row r="91" spans="2:6" ht="12.75">
      <c r="B91" s="34">
        <v>45838.531956018516</v>
      </c>
      <c r="C91" s="107">
        <v>21</v>
      </c>
      <c r="D91" s="108">
        <v>22.5</v>
      </c>
      <c r="E91" s="108">
        <v>472.5</v>
      </c>
      <c r="F91" s="109" t="s">
        <v>12</v>
      </c>
    </row>
    <row r="92" spans="2:6" ht="12.75">
      <c r="B92" s="34">
        <v>45838.531956018516</v>
      </c>
      <c r="C92" s="107">
        <v>208</v>
      </c>
      <c r="D92" s="108">
        <v>22.5</v>
      </c>
      <c r="E92" s="108">
        <v>4680</v>
      </c>
      <c r="F92" s="109" t="s">
        <v>12</v>
      </c>
    </row>
    <row r="93" spans="2:6" ht="12.75">
      <c r="B93" s="34">
        <v>45838.537245370368</v>
      </c>
      <c r="C93" s="107">
        <v>281</v>
      </c>
      <c r="D93" s="108">
        <v>22.5</v>
      </c>
      <c r="E93" s="108">
        <v>6322.5</v>
      </c>
      <c r="F93" s="109" t="s">
        <v>12</v>
      </c>
    </row>
    <row r="94" spans="2:6" ht="12.75">
      <c r="B94" s="34">
        <v>45838.543263888889</v>
      </c>
      <c r="C94" s="107">
        <v>258</v>
      </c>
      <c r="D94" s="108">
        <v>22.48</v>
      </c>
      <c r="E94" s="108">
        <v>5799.84</v>
      </c>
      <c r="F94" s="109" t="s">
        <v>12</v>
      </c>
    </row>
    <row r="95" spans="2:6" ht="12.75">
      <c r="B95" s="34">
        <v>45838.555243055554</v>
      </c>
      <c r="C95" s="107">
        <v>552</v>
      </c>
      <c r="D95" s="108">
        <v>22.5</v>
      </c>
      <c r="E95" s="108">
        <v>12420</v>
      </c>
      <c r="F95" s="109" t="s">
        <v>12</v>
      </c>
    </row>
    <row r="96" spans="2:6" ht="12.75">
      <c r="B96" s="34">
        <v>45838.563043981485</v>
      </c>
      <c r="C96" s="107">
        <v>130</v>
      </c>
      <c r="D96" s="108">
        <v>22.48</v>
      </c>
      <c r="E96" s="108">
        <v>2922.4</v>
      </c>
      <c r="F96" s="109" t="s">
        <v>12</v>
      </c>
    </row>
    <row r="97" spans="2:6" ht="12.75">
      <c r="B97" s="34">
        <v>45838.563043981485</v>
      </c>
      <c r="C97" s="107">
        <v>82</v>
      </c>
      <c r="D97" s="108">
        <v>22.48</v>
      </c>
      <c r="E97" s="108">
        <v>1843.3600000000001</v>
      </c>
      <c r="F97" s="109" t="s">
        <v>12</v>
      </c>
    </row>
    <row r="98" spans="2:6" ht="12.75">
      <c r="B98" s="34">
        <v>45838.563043981485</v>
      </c>
      <c r="C98" s="107">
        <v>152</v>
      </c>
      <c r="D98" s="108">
        <v>22.48</v>
      </c>
      <c r="E98" s="108">
        <v>3416.96</v>
      </c>
      <c r="F98" s="109" t="s">
        <v>12</v>
      </c>
    </row>
    <row r="99" spans="2:6" ht="12.75">
      <c r="B99" s="34">
        <v>45838.563043981485</v>
      </c>
      <c r="C99" s="107">
        <v>201</v>
      </c>
      <c r="D99" s="108">
        <v>22.48</v>
      </c>
      <c r="E99" s="108">
        <v>4518.4800000000005</v>
      </c>
      <c r="F99" s="109" t="s">
        <v>12</v>
      </c>
    </row>
    <row r="100" spans="2:6" ht="12.75">
      <c r="B100" s="34">
        <v>45838.568611111114</v>
      </c>
      <c r="C100" s="107">
        <v>92</v>
      </c>
      <c r="D100" s="108">
        <v>22.48</v>
      </c>
      <c r="E100" s="108">
        <v>2068.16</v>
      </c>
      <c r="F100" s="109" t="s">
        <v>12</v>
      </c>
    </row>
    <row r="101" spans="2:6" ht="12.75">
      <c r="B101" s="34">
        <v>45838.569918981484</v>
      </c>
      <c r="C101" s="107">
        <v>296</v>
      </c>
      <c r="D101" s="108">
        <v>22.5</v>
      </c>
      <c r="E101" s="108">
        <v>6660</v>
      </c>
      <c r="F101" s="109" t="s">
        <v>12</v>
      </c>
    </row>
    <row r="102" spans="2:6" ht="12.75">
      <c r="B102" s="34">
        <v>45838.577106481483</v>
      </c>
      <c r="C102" s="107">
        <v>100</v>
      </c>
      <c r="D102" s="108">
        <v>22.5</v>
      </c>
      <c r="E102" s="108">
        <v>2250</v>
      </c>
      <c r="F102" s="109" t="s">
        <v>12</v>
      </c>
    </row>
    <row r="103" spans="2:6" ht="12.75">
      <c r="B103" s="34">
        <v>45838.586134259262</v>
      </c>
      <c r="C103" s="107">
        <v>13</v>
      </c>
      <c r="D103" s="108">
        <v>22.52</v>
      </c>
      <c r="E103" s="108">
        <v>292.76</v>
      </c>
      <c r="F103" s="109" t="s">
        <v>12</v>
      </c>
    </row>
    <row r="104" spans="2:6" ht="12.75">
      <c r="B104" s="34">
        <v>45838.586134259262</v>
      </c>
      <c r="C104" s="107">
        <v>98</v>
      </c>
      <c r="D104" s="108">
        <v>22.52</v>
      </c>
      <c r="E104" s="108">
        <v>2206.96</v>
      </c>
      <c r="F104" s="109" t="s">
        <v>12</v>
      </c>
    </row>
    <row r="105" spans="2:6" ht="12.75">
      <c r="B105" s="34">
        <v>45838.586134259262</v>
      </c>
      <c r="C105" s="107">
        <v>92</v>
      </c>
      <c r="D105" s="108">
        <v>22.52</v>
      </c>
      <c r="E105" s="108">
        <v>2071.84</v>
      </c>
      <c r="F105" s="109" t="s">
        <v>12</v>
      </c>
    </row>
    <row r="106" spans="2:6" ht="12.75">
      <c r="B106" s="34">
        <v>45838.586134259262</v>
      </c>
      <c r="C106" s="107">
        <v>109</v>
      </c>
      <c r="D106" s="108">
        <v>22.52</v>
      </c>
      <c r="E106" s="108">
        <v>2454.6799999999998</v>
      </c>
      <c r="F106" s="109" t="s">
        <v>12</v>
      </c>
    </row>
    <row r="107" spans="2:6" ht="12.75">
      <c r="B107" s="34">
        <v>45838.591423611113</v>
      </c>
      <c r="C107" s="107">
        <v>57</v>
      </c>
      <c r="D107" s="108">
        <v>22.52</v>
      </c>
      <c r="E107" s="108">
        <v>1283.6399999999999</v>
      </c>
      <c r="F107" s="109" t="s">
        <v>12</v>
      </c>
    </row>
    <row r="108" spans="2:6" ht="12.75">
      <c r="B108" s="34">
        <v>45838.591423611113</v>
      </c>
      <c r="C108" s="107">
        <v>75</v>
      </c>
      <c r="D108" s="108">
        <v>22.52</v>
      </c>
      <c r="E108" s="108">
        <v>1689</v>
      </c>
      <c r="F108" s="109" t="s">
        <v>12</v>
      </c>
    </row>
    <row r="109" spans="2:6" ht="12.75">
      <c r="B109" s="34">
        <v>45838.591423611113</v>
      </c>
      <c r="C109" s="107">
        <v>137</v>
      </c>
      <c r="D109" s="108">
        <v>22.52</v>
      </c>
      <c r="E109" s="108">
        <v>3085.24</v>
      </c>
      <c r="F109" s="109" t="s">
        <v>12</v>
      </c>
    </row>
    <row r="110" spans="2:6" ht="12.75">
      <c r="B110" s="34">
        <v>45838.595879629633</v>
      </c>
      <c r="C110" s="107">
        <v>57</v>
      </c>
      <c r="D110" s="108">
        <v>22.52</v>
      </c>
      <c r="E110" s="108">
        <v>1283.6399999999999</v>
      </c>
      <c r="F110" s="109" t="s">
        <v>12</v>
      </c>
    </row>
    <row r="111" spans="2:6" ht="12.75">
      <c r="B111" s="34">
        <v>45838.595879629633</v>
      </c>
      <c r="C111" s="107">
        <v>107</v>
      </c>
      <c r="D111" s="108">
        <v>22.52</v>
      </c>
      <c r="E111" s="108">
        <v>2409.64</v>
      </c>
      <c r="F111" s="109" t="s">
        <v>12</v>
      </c>
    </row>
    <row r="112" spans="2:6" ht="12.75">
      <c r="B112" s="34">
        <v>45838.595879629633</v>
      </c>
      <c r="C112" s="107">
        <v>105</v>
      </c>
      <c r="D112" s="108">
        <v>22.52</v>
      </c>
      <c r="E112" s="108">
        <v>2364.6</v>
      </c>
      <c r="F112" s="109" t="s">
        <v>12</v>
      </c>
    </row>
    <row r="113" spans="2:6" ht="12.75">
      <c r="B113" s="34">
        <v>45838.606203703705</v>
      </c>
      <c r="C113" s="107">
        <v>283</v>
      </c>
      <c r="D113" s="108">
        <v>22.56</v>
      </c>
      <c r="E113" s="108">
        <v>6384.48</v>
      </c>
      <c r="F113" s="109" t="s">
        <v>12</v>
      </c>
    </row>
    <row r="114" spans="2:6" ht="12.75">
      <c r="B114" s="34">
        <v>45838.607800925929</v>
      </c>
      <c r="C114" s="107">
        <v>259</v>
      </c>
      <c r="D114" s="108">
        <v>22.56</v>
      </c>
      <c r="E114" s="108">
        <v>5843.04</v>
      </c>
      <c r="F114" s="109" t="s">
        <v>12</v>
      </c>
    </row>
    <row r="115" spans="2:6" ht="12.75">
      <c r="B115" s="34">
        <v>45838.611122685186</v>
      </c>
      <c r="C115" s="107">
        <v>30</v>
      </c>
      <c r="D115" s="108">
        <v>22.56</v>
      </c>
      <c r="E115" s="108">
        <v>676.8</v>
      </c>
      <c r="F115" s="109" t="s">
        <v>12</v>
      </c>
    </row>
    <row r="116" spans="2:6" ht="12.75">
      <c r="B116" s="34">
        <v>45838.611122685186</v>
      </c>
      <c r="C116" s="107">
        <v>101</v>
      </c>
      <c r="D116" s="108">
        <v>22.56</v>
      </c>
      <c r="E116" s="108">
        <v>2278.56</v>
      </c>
      <c r="F116" s="109" t="s">
        <v>12</v>
      </c>
    </row>
    <row r="117" spans="2:6" ht="12.75">
      <c r="B117" s="34">
        <v>45838.611122685186</v>
      </c>
      <c r="C117" s="107">
        <v>75</v>
      </c>
      <c r="D117" s="108">
        <v>22.56</v>
      </c>
      <c r="E117" s="108">
        <v>1692</v>
      </c>
      <c r="F117" s="109" t="s">
        <v>12</v>
      </c>
    </row>
    <row r="118" spans="2:6" ht="12.75">
      <c r="B118" s="34">
        <v>45838.611122685186</v>
      </c>
      <c r="C118" s="107">
        <v>101</v>
      </c>
      <c r="D118" s="108">
        <v>22.56</v>
      </c>
      <c r="E118" s="108">
        <v>2278.56</v>
      </c>
      <c r="F118" s="109" t="s">
        <v>12</v>
      </c>
    </row>
    <row r="119" spans="2:6" ht="12.75">
      <c r="B119" s="34">
        <v>45838.613275462965</v>
      </c>
      <c r="C119" s="107">
        <v>457</v>
      </c>
      <c r="D119" s="108">
        <v>22.54</v>
      </c>
      <c r="E119" s="108">
        <v>10300.779999999999</v>
      </c>
      <c r="F119" s="109" t="s">
        <v>12</v>
      </c>
    </row>
    <row r="120" spans="2:6" ht="12.75">
      <c r="B120" s="34">
        <v>45838.613275462965</v>
      </c>
      <c r="C120" s="107">
        <v>327</v>
      </c>
      <c r="D120" s="108">
        <v>22.54</v>
      </c>
      <c r="E120" s="108">
        <v>7370.58</v>
      </c>
      <c r="F120" s="109" t="s">
        <v>12</v>
      </c>
    </row>
    <row r="121" spans="2:6" ht="12.75">
      <c r="B121" s="34">
        <v>45838.617962962962</v>
      </c>
      <c r="C121" s="107">
        <v>264</v>
      </c>
      <c r="D121" s="108">
        <v>22.52</v>
      </c>
      <c r="E121" s="108">
        <v>5945.28</v>
      </c>
      <c r="F121" s="109" t="s">
        <v>12</v>
      </c>
    </row>
    <row r="122" spans="2:6" ht="12.75">
      <c r="B122" s="34">
        <v>45838.623217592591</v>
      </c>
      <c r="C122" s="107">
        <v>155</v>
      </c>
      <c r="D122" s="108">
        <v>22.5</v>
      </c>
      <c r="E122" s="108">
        <v>3487.5</v>
      </c>
      <c r="F122" s="109" t="s">
        <v>12</v>
      </c>
    </row>
    <row r="123" spans="2:6" ht="12.75">
      <c r="B123" s="34">
        <v>45838.623217592591</v>
      </c>
      <c r="C123" s="107">
        <v>139</v>
      </c>
      <c r="D123" s="108">
        <v>22.5</v>
      </c>
      <c r="E123" s="108">
        <v>3127.5</v>
      </c>
      <c r="F123" s="109" t="s">
        <v>12</v>
      </c>
    </row>
    <row r="124" spans="2:6" ht="12.75">
      <c r="B124" s="34">
        <v>45838.625196759262</v>
      </c>
      <c r="C124" s="107">
        <v>284</v>
      </c>
      <c r="D124" s="108">
        <v>22.48</v>
      </c>
      <c r="E124" s="108">
        <v>6384.32</v>
      </c>
      <c r="F124" s="109" t="s">
        <v>12</v>
      </c>
    </row>
    <row r="125" spans="2:6" ht="12.75">
      <c r="B125" s="34">
        <v>45838.629953703705</v>
      </c>
      <c r="C125" s="107">
        <v>276</v>
      </c>
      <c r="D125" s="108">
        <v>22.46</v>
      </c>
      <c r="E125" s="108">
        <v>6198.96</v>
      </c>
      <c r="F125" s="109" t="s">
        <v>12</v>
      </c>
    </row>
    <row r="126" spans="2:6" ht="12.75">
      <c r="B126" s="34">
        <v>45838.645833333336</v>
      </c>
      <c r="C126" s="107">
        <v>257</v>
      </c>
      <c r="D126" s="108">
        <v>22.5</v>
      </c>
      <c r="E126" s="108">
        <v>5782.5</v>
      </c>
      <c r="F126" s="109" t="s">
        <v>12</v>
      </c>
    </row>
    <row r="127" spans="2:6" ht="12.75">
      <c r="B127" s="34">
        <v>45838.645833333336</v>
      </c>
      <c r="C127" s="107">
        <v>258</v>
      </c>
      <c r="D127" s="108">
        <v>22.5</v>
      </c>
      <c r="E127" s="108">
        <v>5805</v>
      </c>
      <c r="F127" s="109" t="s">
        <v>12</v>
      </c>
    </row>
    <row r="128" spans="2:6" ht="12.75">
      <c r="B128" s="34">
        <v>45838.645833333336</v>
      </c>
      <c r="C128" s="107">
        <v>472</v>
      </c>
      <c r="D128" s="108">
        <v>22.5</v>
      </c>
      <c r="E128" s="108">
        <v>10620</v>
      </c>
      <c r="F128" s="109" t="s">
        <v>12</v>
      </c>
    </row>
    <row r="129" spans="2:6" ht="12.75">
      <c r="B129" s="34">
        <v>45838.645833333336</v>
      </c>
      <c r="C129" s="107">
        <v>259</v>
      </c>
      <c r="D129" s="108">
        <v>22.5</v>
      </c>
      <c r="E129" s="108">
        <v>5827.5</v>
      </c>
      <c r="F129" s="109" t="s">
        <v>12</v>
      </c>
    </row>
    <row r="130" spans="2:6" ht="12.75">
      <c r="B130" s="34">
        <v>45838.645833333336</v>
      </c>
      <c r="C130" s="107">
        <v>263</v>
      </c>
      <c r="D130" s="108">
        <v>22.5</v>
      </c>
      <c r="E130" s="108">
        <v>5917.5</v>
      </c>
      <c r="F130" s="109" t="s">
        <v>12</v>
      </c>
    </row>
    <row r="131" spans="2:6" ht="12.75">
      <c r="B131" s="34">
        <v>45838.645833333336</v>
      </c>
      <c r="C131" s="107">
        <v>75</v>
      </c>
      <c r="D131" s="108">
        <v>22.5</v>
      </c>
      <c r="E131" s="108">
        <v>1687.5</v>
      </c>
      <c r="F131" s="109" t="s">
        <v>12</v>
      </c>
    </row>
    <row r="132" spans="2:6" ht="12.75">
      <c r="B132" s="34">
        <v>45838.649733796294</v>
      </c>
      <c r="C132" s="107">
        <v>271</v>
      </c>
      <c r="D132" s="108">
        <v>22.5</v>
      </c>
      <c r="E132" s="108">
        <v>6097.5</v>
      </c>
      <c r="F132" s="109" t="s">
        <v>12</v>
      </c>
    </row>
    <row r="133" spans="2:6" ht="12.75">
      <c r="B133" s="34">
        <v>45838.657858796294</v>
      </c>
      <c r="C133" s="107">
        <v>288</v>
      </c>
      <c r="D133" s="108">
        <v>22.5</v>
      </c>
      <c r="E133" s="108">
        <v>6480</v>
      </c>
      <c r="F133" s="109" t="s">
        <v>12</v>
      </c>
    </row>
    <row r="134" spans="2:6" ht="12.75">
      <c r="B134" s="34">
        <v>45838.660208333335</v>
      </c>
      <c r="C134" s="107">
        <v>93</v>
      </c>
      <c r="D134" s="108">
        <v>22.5</v>
      </c>
      <c r="E134" s="108">
        <v>2092.5</v>
      </c>
      <c r="F134" s="109" t="s">
        <v>12</v>
      </c>
    </row>
    <row r="135" spans="2:6" ht="12.75">
      <c r="B135" s="34">
        <v>45838.660208333335</v>
      </c>
      <c r="C135" s="107">
        <v>210</v>
      </c>
      <c r="D135" s="108">
        <v>22.5</v>
      </c>
      <c r="E135" s="108">
        <v>4725</v>
      </c>
      <c r="F135" s="109" t="s">
        <v>12</v>
      </c>
    </row>
    <row r="136" spans="2:6" ht="12.75">
      <c r="B136" s="34">
        <v>45838.661041666666</v>
      </c>
      <c r="C136" s="107">
        <v>265</v>
      </c>
      <c r="D136" s="108">
        <v>22.48</v>
      </c>
      <c r="E136" s="108">
        <v>5957.2</v>
      </c>
      <c r="F136" s="109" t="s">
        <v>12</v>
      </c>
    </row>
    <row r="137" spans="2:6" ht="12.75">
      <c r="B137" s="34">
        <v>45838.661041666666</v>
      </c>
      <c r="C137" s="107">
        <v>100</v>
      </c>
      <c r="D137" s="108">
        <v>22.48</v>
      </c>
      <c r="E137" s="108">
        <v>2248</v>
      </c>
      <c r="F137" s="109" t="s">
        <v>12</v>
      </c>
    </row>
    <row r="138" spans="2:6" ht="12.75">
      <c r="B138" s="34">
        <v>45838.661041666666</v>
      </c>
      <c r="C138" s="107">
        <v>260</v>
      </c>
      <c r="D138" s="108">
        <v>22.48</v>
      </c>
      <c r="E138" s="108">
        <v>5844.8</v>
      </c>
      <c r="F138" s="109" t="s">
        <v>12</v>
      </c>
    </row>
    <row r="139" spans="2:6" ht="12.75">
      <c r="B139" s="34">
        <v>45838.661041666666</v>
      </c>
      <c r="C139" s="107">
        <v>293</v>
      </c>
      <c r="D139" s="108">
        <v>22.48</v>
      </c>
      <c r="E139" s="108">
        <v>6586.64</v>
      </c>
      <c r="F139" s="109" t="s">
        <v>12</v>
      </c>
    </row>
    <row r="140" spans="2:6" ht="12.75">
      <c r="B140" s="34">
        <v>45838.661041666666</v>
      </c>
      <c r="C140" s="107">
        <v>162</v>
      </c>
      <c r="D140" s="108">
        <v>22.48</v>
      </c>
      <c r="E140" s="108">
        <v>3641.76</v>
      </c>
      <c r="F140" s="109" t="s">
        <v>12</v>
      </c>
    </row>
    <row r="141" spans="2:6" ht="12.75">
      <c r="B141" s="34">
        <v>45838.670104166667</v>
      </c>
      <c r="C141" s="107">
        <v>795</v>
      </c>
      <c r="D141" s="108">
        <v>22.5</v>
      </c>
      <c r="E141" s="108">
        <v>17887.5</v>
      </c>
      <c r="F141" s="109" t="s">
        <v>12</v>
      </c>
    </row>
    <row r="142" spans="2:6" ht="12.75">
      <c r="B142" s="34">
        <v>45838.673634259256</v>
      </c>
      <c r="C142" s="107">
        <v>313</v>
      </c>
      <c r="D142" s="108">
        <v>22.5</v>
      </c>
      <c r="E142" s="108">
        <v>7042.5</v>
      </c>
      <c r="F142" s="109" t="s">
        <v>12</v>
      </c>
    </row>
    <row r="143" spans="2:6" ht="12.75">
      <c r="B143" s="34">
        <v>45838.68440972222</v>
      </c>
      <c r="C143" s="107">
        <v>31</v>
      </c>
      <c r="D143" s="108">
        <v>22.5</v>
      </c>
      <c r="E143" s="108">
        <v>697.5</v>
      </c>
      <c r="F143" s="109" t="s">
        <v>12</v>
      </c>
    </row>
    <row r="144" spans="2:6" ht="12.75">
      <c r="B144" s="34">
        <v>45838.68440972222</v>
      </c>
      <c r="C144" s="107">
        <v>230</v>
      </c>
      <c r="D144" s="108">
        <v>22.5</v>
      </c>
      <c r="E144" s="108">
        <v>5175</v>
      </c>
      <c r="F144" s="109" t="s">
        <v>12</v>
      </c>
    </row>
    <row r="145" spans="2:6" ht="12.75">
      <c r="B145" s="34">
        <v>45838.687708333331</v>
      </c>
      <c r="C145" s="107">
        <v>276</v>
      </c>
      <c r="D145" s="108">
        <v>22.52</v>
      </c>
      <c r="E145" s="108">
        <v>6215.5199999999995</v>
      </c>
      <c r="F145" s="109" t="s">
        <v>12</v>
      </c>
    </row>
    <row r="146" spans="2:6" ht="12.75">
      <c r="B146" s="34">
        <v>45838.688217592593</v>
      </c>
      <c r="C146" s="107">
        <v>259</v>
      </c>
      <c r="D146" s="108">
        <v>22.52</v>
      </c>
      <c r="E146" s="108">
        <v>5832.68</v>
      </c>
      <c r="F146" s="109" t="s">
        <v>12</v>
      </c>
    </row>
    <row r="147" spans="2:6" ht="12.75">
      <c r="B147" s="34">
        <v>45838.690925925926</v>
      </c>
      <c r="C147" s="107">
        <v>89</v>
      </c>
      <c r="D147" s="108">
        <v>22.52</v>
      </c>
      <c r="E147" s="108">
        <v>2004.28</v>
      </c>
      <c r="F147" s="109" t="s">
        <v>12</v>
      </c>
    </row>
    <row r="148" spans="2:6" ht="12.75">
      <c r="B148" s="34">
        <v>45838.690925925926</v>
      </c>
      <c r="C148" s="107">
        <v>101</v>
      </c>
      <c r="D148" s="108">
        <v>22.52</v>
      </c>
      <c r="E148" s="108">
        <v>2274.52</v>
      </c>
      <c r="F148" s="109" t="s">
        <v>12</v>
      </c>
    </row>
    <row r="149" spans="2:6" ht="12.75">
      <c r="B149" s="34">
        <v>45838.690925925926</v>
      </c>
      <c r="C149" s="107">
        <v>113</v>
      </c>
      <c r="D149" s="108">
        <v>22.52</v>
      </c>
      <c r="E149" s="108">
        <v>2544.7599999999998</v>
      </c>
      <c r="F149" s="109" t="s">
        <v>12</v>
      </c>
    </row>
    <row r="150" spans="2:6" ht="12.75">
      <c r="B150" s="34">
        <v>45838.694027777776</v>
      </c>
      <c r="C150" s="107">
        <v>295</v>
      </c>
      <c r="D150" s="108">
        <v>22.52</v>
      </c>
      <c r="E150" s="108">
        <v>6643.4</v>
      </c>
      <c r="F150" s="109" t="s">
        <v>12</v>
      </c>
    </row>
    <row r="151" spans="2:6" ht="12.75">
      <c r="B151" s="34">
        <v>45838.705104166664</v>
      </c>
      <c r="C151" s="107">
        <v>127</v>
      </c>
      <c r="D151" s="108">
        <v>22.52</v>
      </c>
      <c r="E151" s="108">
        <v>2860.04</v>
      </c>
      <c r="F151" s="109" t="s">
        <v>12</v>
      </c>
    </row>
    <row r="152" spans="2:6" ht="12.75">
      <c r="B152" s="34">
        <v>45838.705104166664</v>
      </c>
      <c r="C152" s="107">
        <v>406</v>
      </c>
      <c r="D152" s="108">
        <v>22.52</v>
      </c>
      <c r="E152" s="108">
        <v>9143.119999999999</v>
      </c>
      <c r="F152" s="109" t="s">
        <v>12</v>
      </c>
    </row>
    <row r="153" spans="2:6" ht="12.75">
      <c r="B153" s="34">
        <v>45838.705104166664</v>
      </c>
      <c r="C153" s="107">
        <v>406</v>
      </c>
      <c r="D153" s="108">
        <v>22.52</v>
      </c>
      <c r="E153" s="108">
        <v>9143.119999999999</v>
      </c>
      <c r="F153" s="109" t="s">
        <v>12</v>
      </c>
    </row>
    <row r="154" spans="2:6" ht="12.75">
      <c r="B154" s="34">
        <v>45838.705104166664</v>
      </c>
      <c r="C154" s="107">
        <v>279</v>
      </c>
      <c r="D154" s="108">
        <v>22.52</v>
      </c>
      <c r="E154" s="108">
        <v>6283.08</v>
      </c>
      <c r="F154" s="109" t="s">
        <v>12</v>
      </c>
    </row>
    <row r="155" spans="2:6" ht="12.75">
      <c r="B155" s="34">
        <v>45838.705104166664</v>
      </c>
      <c r="C155" s="107">
        <v>196</v>
      </c>
      <c r="D155" s="108">
        <v>22.52</v>
      </c>
      <c r="E155" s="108">
        <v>4413.92</v>
      </c>
      <c r="F155" s="109" t="s">
        <v>12</v>
      </c>
    </row>
    <row r="156" spans="2:6" ht="12.75">
      <c r="B156" s="34">
        <v>45838.705104166664</v>
      </c>
      <c r="C156" s="107">
        <v>91</v>
      </c>
      <c r="D156" s="108">
        <v>22.52</v>
      </c>
      <c r="E156" s="108">
        <v>2049.3200000000002</v>
      </c>
      <c r="F156" s="109" t="s">
        <v>12</v>
      </c>
    </row>
    <row r="157" spans="2:6" ht="12.75">
      <c r="B157" s="34">
        <v>45838.705104166664</v>
      </c>
      <c r="C157" s="107">
        <v>295</v>
      </c>
      <c r="D157" s="108">
        <v>22.52</v>
      </c>
      <c r="E157" s="108">
        <v>6643.4</v>
      </c>
      <c r="F157" s="109" t="s">
        <v>12</v>
      </c>
    </row>
    <row r="158" spans="2:6" ht="12.75">
      <c r="B158" s="34">
        <v>45838.713067129633</v>
      </c>
      <c r="C158" s="107">
        <v>299</v>
      </c>
      <c r="D158" s="108">
        <v>22.52</v>
      </c>
      <c r="E158" s="108">
        <v>6733.48</v>
      </c>
      <c r="F158" s="109" t="s">
        <v>12</v>
      </c>
    </row>
    <row r="159" spans="2:6" ht="12.75">
      <c r="B159" s="34">
        <v>45838.713067129633</v>
      </c>
      <c r="C159" s="107">
        <v>307</v>
      </c>
      <c r="D159" s="108">
        <v>22.52</v>
      </c>
      <c r="E159" s="108">
        <v>6913.6399999999994</v>
      </c>
      <c r="F159" s="109" t="s">
        <v>12</v>
      </c>
    </row>
    <row r="160" spans="2:6" ht="12.75">
      <c r="B160" s="34">
        <v>45838.713067129633</v>
      </c>
      <c r="C160" s="107">
        <v>549</v>
      </c>
      <c r="D160" s="108">
        <v>22.52</v>
      </c>
      <c r="E160" s="108">
        <v>12363.48</v>
      </c>
      <c r="F160" s="109" t="s">
        <v>12</v>
      </c>
    </row>
    <row r="161" spans="2:6" ht="12.75">
      <c r="B161" s="34">
        <v>45838.719664351855</v>
      </c>
      <c r="C161" s="107">
        <v>261</v>
      </c>
      <c r="D161" s="108">
        <v>22.48</v>
      </c>
      <c r="E161" s="108">
        <v>5867.28</v>
      </c>
      <c r="F161" s="109" t="s">
        <v>12</v>
      </c>
    </row>
    <row r="162" spans="2:6" ht="12.75">
      <c r="B162" s="34">
        <v>45838.722071759257</v>
      </c>
      <c r="C162" s="107">
        <v>175</v>
      </c>
      <c r="D162" s="108">
        <v>22.5</v>
      </c>
      <c r="E162" s="108">
        <v>3937.5</v>
      </c>
      <c r="F162" s="109" t="s">
        <v>12</v>
      </c>
    </row>
    <row r="163" spans="2:6" ht="12.75">
      <c r="B163" s="34">
        <v>45838.722071759257</v>
      </c>
      <c r="C163" s="107">
        <v>122</v>
      </c>
      <c r="D163" s="108">
        <v>22.5</v>
      </c>
      <c r="E163" s="108">
        <v>2745</v>
      </c>
      <c r="F163" s="109" t="s">
        <v>12</v>
      </c>
    </row>
    <row r="164" spans="2:6" ht="12.75">
      <c r="B164" s="34">
        <v>45838.722071759257</v>
      </c>
      <c r="C164" s="107">
        <v>101</v>
      </c>
      <c r="D164" s="108">
        <v>22.5</v>
      </c>
      <c r="E164" s="108">
        <v>2272.5</v>
      </c>
      <c r="F164" s="109" t="s">
        <v>12</v>
      </c>
    </row>
    <row r="165" spans="2:6" ht="12.75">
      <c r="B165" s="34">
        <v>45838.722071759257</v>
      </c>
      <c r="C165" s="107">
        <v>102</v>
      </c>
      <c r="D165" s="108">
        <v>22.5</v>
      </c>
      <c r="E165" s="108">
        <v>2295</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75">
      <c r="B17" s="26">
        <v>45835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45835.380335648151</v>
      </c>
      <c r="C20" s="107">
        <v>39</v>
      </c>
      <c r="D20" s="108">
        <v>22.26</v>
      </c>
      <c r="E20" s="108">
        <v>868.1400000000001</v>
      </c>
      <c r="F20" s="109" t="s">
        <v>12</v>
      </c>
      <c r="G20" s="87"/>
      <c r="H20" s="86"/>
      <c r="I20" s="86"/>
      <c r="J20" s="86"/>
      <c r="K20" s="86"/>
    </row>
    <row r="21" spans="2:12" ht="12.75">
      <c r="B21" s="34">
        <v>45835.380335648151</v>
      </c>
      <c r="C21" s="107">
        <v>124</v>
      </c>
      <c r="D21" s="108">
        <v>22.26</v>
      </c>
      <c r="E21" s="108">
        <v>2760.2400000000002</v>
      </c>
      <c r="F21" s="109" t="s">
        <v>12</v>
      </c>
    </row>
    <row r="22" spans="2:12" ht="12.75">
      <c r="B22" s="34">
        <v>45835.380335648151</v>
      </c>
      <c r="C22" s="107">
        <v>329</v>
      </c>
      <c r="D22" s="108">
        <v>22.26</v>
      </c>
      <c r="E22" s="108">
        <v>7323.5400000000009</v>
      </c>
      <c r="F22" s="109" t="s">
        <v>12</v>
      </c>
    </row>
    <row r="23" spans="2:12" ht="12.75">
      <c r="B23" s="34">
        <v>45835.380335648151</v>
      </c>
      <c r="C23" s="107">
        <v>329</v>
      </c>
      <c r="D23" s="108">
        <v>22.26</v>
      </c>
      <c r="E23" s="108">
        <v>7323.5400000000009</v>
      </c>
      <c r="F23" s="109" t="s">
        <v>12</v>
      </c>
    </row>
    <row r="24" spans="2:12" ht="12.75">
      <c r="B24" s="34">
        <v>45835.382754629631</v>
      </c>
      <c r="C24" s="107">
        <v>266</v>
      </c>
      <c r="D24" s="108">
        <v>22.26</v>
      </c>
      <c r="E24" s="108">
        <v>5921.1600000000008</v>
      </c>
      <c r="F24" s="109" t="s">
        <v>12</v>
      </c>
    </row>
    <row r="25" spans="2:12" ht="12.75">
      <c r="B25" s="34">
        <v>45835.38652777778</v>
      </c>
      <c r="C25" s="107">
        <v>567</v>
      </c>
      <c r="D25" s="108">
        <v>22.22</v>
      </c>
      <c r="E25" s="108">
        <v>12598.74</v>
      </c>
      <c r="F25" s="109" t="s">
        <v>12</v>
      </c>
    </row>
    <row r="26" spans="2:12" ht="12.75">
      <c r="B26" s="34">
        <v>45835.389733796299</v>
      </c>
      <c r="C26" s="107">
        <v>308</v>
      </c>
      <c r="D26" s="108">
        <v>22.22</v>
      </c>
      <c r="E26" s="108">
        <v>6843.7599999999993</v>
      </c>
      <c r="F26" s="109" t="s">
        <v>12</v>
      </c>
    </row>
    <row r="27" spans="2:12" ht="12.75">
      <c r="B27" s="34">
        <v>45835.394270833334</v>
      </c>
      <c r="C27" s="107">
        <v>296</v>
      </c>
      <c r="D27" s="108">
        <v>22.22</v>
      </c>
      <c r="E27" s="108">
        <v>6577.12</v>
      </c>
      <c r="F27" s="109" t="s">
        <v>12</v>
      </c>
    </row>
    <row r="28" spans="2:12" ht="12.75">
      <c r="B28" s="34">
        <v>45835.394629629627</v>
      </c>
      <c r="C28" s="107">
        <v>285</v>
      </c>
      <c r="D28" s="108">
        <v>22.2</v>
      </c>
      <c r="E28" s="108">
        <v>6327</v>
      </c>
      <c r="F28" s="109" t="s">
        <v>12</v>
      </c>
    </row>
    <row r="29" spans="2:12" ht="12.75">
      <c r="B29" s="34">
        <v>45835.394629629627</v>
      </c>
      <c r="C29" s="107">
        <v>1000</v>
      </c>
      <c r="D29" s="108">
        <v>22.2</v>
      </c>
      <c r="E29" s="108">
        <v>22200</v>
      </c>
      <c r="F29" s="109" t="s">
        <v>12</v>
      </c>
    </row>
    <row r="30" spans="2:12" ht="12.75">
      <c r="B30" s="34">
        <v>45835.397719907407</v>
      </c>
      <c r="C30" s="107">
        <v>309</v>
      </c>
      <c r="D30" s="108">
        <v>22.24</v>
      </c>
      <c r="E30" s="108">
        <v>6872.16</v>
      </c>
      <c r="F30" s="109" t="s">
        <v>12</v>
      </c>
    </row>
    <row r="31" spans="2:12" ht="12.75">
      <c r="B31" s="34">
        <v>45835.409108796295</v>
      </c>
      <c r="C31" s="107">
        <v>560</v>
      </c>
      <c r="D31" s="108">
        <v>22.24</v>
      </c>
      <c r="E31" s="108">
        <v>12454.4</v>
      </c>
      <c r="F31" s="109" t="s">
        <v>12</v>
      </c>
    </row>
    <row r="32" spans="2:12" ht="12.75">
      <c r="B32" s="34">
        <v>45835.411620370367</v>
      </c>
      <c r="C32" s="107">
        <v>18</v>
      </c>
      <c r="D32" s="108">
        <v>22.26</v>
      </c>
      <c r="E32" s="108">
        <v>400.68</v>
      </c>
      <c r="F32" s="109" t="s">
        <v>12</v>
      </c>
    </row>
    <row r="33" spans="2:6" ht="12.75">
      <c r="B33" s="34">
        <v>45835.411620370367</v>
      </c>
      <c r="C33" s="107">
        <v>136</v>
      </c>
      <c r="D33" s="108">
        <v>22.26</v>
      </c>
      <c r="E33" s="108">
        <v>3027.36</v>
      </c>
      <c r="F33" s="109" t="s">
        <v>12</v>
      </c>
    </row>
    <row r="34" spans="2:6" ht="12.75">
      <c r="B34" s="34">
        <v>45835.411620370367</v>
      </c>
      <c r="C34" s="107">
        <v>116</v>
      </c>
      <c r="D34" s="108">
        <v>22.26</v>
      </c>
      <c r="E34" s="108">
        <v>2582.1600000000003</v>
      </c>
      <c r="F34" s="109" t="s">
        <v>12</v>
      </c>
    </row>
    <row r="35" spans="2:6" ht="12.75">
      <c r="B35" s="34">
        <v>45835.414942129632</v>
      </c>
      <c r="C35" s="107">
        <v>297</v>
      </c>
      <c r="D35" s="108">
        <v>22.32</v>
      </c>
      <c r="E35" s="108">
        <v>6629.04</v>
      </c>
      <c r="F35" s="109" t="s">
        <v>12</v>
      </c>
    </row>
    <row r="36" spans="2:6" ht="12.75">
      <c r="B36" s="34">
        <v>45835.414942129632</v>
      </c>
      <c r="C36" s="107">
        <v>271</v>
      </c>
      <c r="D36" s="108">
        <v>22.32</v>
      </c>
      <c r="E36" s="108">
        <v>6048.72</v>
      </c>
      <c r="F36" s="109" t="s">
        <v>12</v>
      </c>
    </row>
    <row r="37" spans="2:6" ht="12.75">
      <c r="B37" s="34">
        <v>45835.418055555558</v>
      </c>
      <c r="C37" s="107">
        <v>592</v>
      </c>
      <c r="D37" s="108">
        <v>22.34</v>
      </c>
      <c r="E37" s="108">
        <v>13225.28</v>
      </c>
      <c r="F37" s="109" t="s">
        <v>12</v>
      </c>
    </row>
    <row r="38" spans="2:6" ht="12.75">
      <c r="B38" s="34">
        <v>45835.421099537038</v>
      </c>
      <c r="C38" s="107">
        <v>305</v>
      </c>
      <c r="D38" s="108">
        <v>22.32</v>
      </c>
      <c r="E38" s="108">
        <v>6807.6</v>
      </c>
      <c r="F38" s="109" t="s">
        <v>12</v>
      </c>
    </row>
    <row r="39" spans="2:6" ht="12.75">
      <c r="B39" s="34">
        <v>45835.430266203701</v>
      </c>
      <c r="C39" s="107">
        <v>259</v>
      </c>
      <c r="D39" s="108">
        <v>22.38</v>
      </c>
      <c r="E39" s="108">
        <v>5796.42</v>
      </c>
      <c r="F39" s="109" t="s">
        <v>12</v>
      </c>
    </row>
    <row r="40" spans="2:6" ht="12.75">
      <c r="B40" s="34">
        <v>45835.443252314813</v>
      </c>
      <c r="C40" s="107">
        <v>144</v>
      </c>
      <c r="D40" s="108">
        <v>22.4</v>
      </c>
      <c r="E40" s="108">
        <v>3225.6</v>
      </c>
      <c r="F40" s="109" t="s">
        <v>12</v>
      </c>
    </row>
    <row r="41" spans="2:6" ht="12.75">
      <c r="B41" s="34">
        <v>45835.443252314813</v>
      </c>
      <c r="C41" s="107">
        <v>323</v>
      </c>
      <c r="D41" s="108">
        <v>22.4</v>
      </c>
      <c r="E41" s="108">
        <v>7235.2</v>
      </c>
      <c r="F41" s="109" t="s">
        <v>12</v>
      </c>
    </row>
    <row r="42" spans="2:6" ht="12.75">
      <c r="B42" s="34">
        <v>45835.443252314813</v>
      </c>
      <c r="C42" s="107">
        <v>323</v>
      </c>
      <c r="D42" s="108">
        <v>22.4</v>
      </c>
      <c r="E42" s="108">
        <v>7235.2</v>
      </c>
      <c r="F42" s="109" t="s">
        <v>12</v>
      </c>
    </row>
    <row r="43" spans="2:6" ht="12.75">
      <c r="B43" s="34">
        <v>45835.443252314813</v>
      </c>
      <c r="C43" s="107">
        <v>132</v>
      </c>
      <c r="D43" s="108">
        <v>22.4</v>
      </c>
      <c r="E43" s="108">
        <v>2956.7999999999997</v>
      </c>
      <c r="F43" s="109" t="s">
        <v>12</v>
      </c>
    </row>
    <row r="44" spans="2:6" ht="12.75">
      <c r="B44" s="34">
        <v>45835.443252314813</v>
      </c>
      <c r="C44" s="107">
        <v>126</v>
      </c>
      <c r="D44" s="108">
        <v>22.4</v>
      </c>
      <c r="E44" s="108">
        <v>2822.3999999999996</v>
      </c>
      <c r="F44" s="109" t="s">
        <v>12</v>
      </c>
    </row>
    <row r="45" spans="2:6" ht="12.75">
      <c r="B45" s="34">
        <v>45835.443252314813</v>
      </c>
      <c r="C45" s="107">
        <v>783</v>
      </c>
      <c r="D45" s="108">
        <v>22.4</v>
      </c>
      <c r="E45" s="108">
        <v>17539.199999999997</v>
      </c>
      <c r="F45" s="109" t="s">
        <v>12</v>
      </c>
    </row>
    <row r="46" spans="2:6" ht="12.75">
      <c r="B46" s="34">
        <v>45835.443252314813</v>
      </c>
      <c r="C46" s="107">
        <v>12</v>
      </c>
      <c r="D46" s="108">
        <v>22.4</v>
      </c>
      <c r="E46" s="108">
        <v>268.79999999999995</v>
      </c>
      <c r="F46" s="109" t="s">
        <v>12</v>
      </c>
    </row>
    <row r="47" spans="2:6" ht="12.75">
      <c r="B47" s="34">
        <v>45835.451608796298</v>
      </c>
      <c r="C47" s="107">
        <v>262</v>
      </c>
      <c r="D47" s="108">
        <v>22.36</v>
      </c>
      <c r="E47" s="108">
        <v>5858.32</v>
      </c>
      <c r="F47" s="109" t="s">
        <v>12</v>
      </c>
    </row>
    <row r="48" spans="2:6" ht="12.75">
      <c r="B48" s="34">
        <v>45835.455775462964</v>
      </c>
      <c r="C48" s="107">
        <v>294</v>
      </c>
      <c r="D48" s="108">
        <v>22.34</v>
      </c>
      <c r="E48" s="108">
        <v>6567.96</v>
      </c>
      <c r="F48" s="109" t="s">
        <v>12</v>
      </c>
    </row>
    <row r="49" spans="2:6" ht="12.75">
      <c r="B49" s="34">
        <v>45835.462083333332</v>
      </c>
      <c r="C49" s="107">
        <v>600</v>
      </c>
      <c r="D49" s="108">
        <v>22.36</v>
      </c>
      <c r="E49" s="108">
        <v>13416</v>
      </c>
      <c r="F49" s="109" t="s">
        <v>12</v>
      </c>
    </row>
    <row r="50" spans="2:6" ht="12.75">
      <c r="B50" s="34">
        <v>45835.47483796296</v>
      </c>
      <c r="C50" s="107">
        <v>296</v>
      </c>
      <c r="D50" s="108">
        <v>22.32</v>
      </c>
      <c r="E50" s="108">
        <v>6606.72</v>
      </c>
      <c r="F50" s="109" t="s">
        <v>12</v>
      </c>
    </row>
    <row r="51" spans="2:6" ht="12.75">
      <c r="B51" s="34">
        <v>45835.47934027778</v>
      </c>
      <c r="C51" s="107">
        <v>266</v>
      </c>
      <c r="D51" s="108">
        <v>22.3</v>
      </c>
      <c r="E51" s="108">
        <v>5931.8</v>
      </c>
      <c r="F51" s="109" t="s">
        <v>12</v>
      </c>
    </row>
    <row r="52" spans="2:6" ht="12.75">
      <c r="B52" s="34">
        <v>45835.47934027778</v>
      </c>
      <c r="C52" s="107">
        <v>274</v>
      </c>
      <c r="D52" s="108">
        <v>22.3</v>
      </c>
      <c r="E52" s="108">
        <v>6110.2</v>
      </c>
      <c r="F52" s="109" t="s">
        <v>12</v>
      </c>
    </row>
    <row r="53" spans="2:6" ht="12.75">
      <c r="B53" s="34">
        <v>45835.47934027778</v>
      </c>
      <c r="C53" s="107">
        <v>272</v>
      </c>
      <c r="D53" s="108">
        <v>22.3</v>
      </c>
      <c r="E53" s="108">
        <v>6065.6</v>
      </c>
      <c r="F53" s="109" t="s">
        <v>12</v>
      </c>
    </row>
    <row r="54" spans="2:6" ht="12.75">
      <c r="B54" s="34">
        <v>45835.484456018516</v>
      </c>
      <c r="C54" s="107">
        <v>283</v>
      </c>
      <c r="D54" s="108">
        <v>22.3</v>
      </c>
      <c r="E54" s="108">
        <v>6310.9000000000005</v>
      </c>
      <c r="F54" s="109" t="s">
        <v>12</v>
      </c>
    </row>
    <row r="55" spans="2:6" ht="12.75">
      <c r="B55" s="34">
        <v>45835.490590277775</v>
      </c>
      <c r="C55" s="107">
        <v>306</v>
      </c>
      <c r="D55" s="108">
        <v>22.3</v>
      </c>
      <c r="E55" s="108">
        <v>6823.8</v>
      </c>
      <c r="F55" s="109" t="s">
        <v>12</v>
      </c>
    </row>
    <row r="56" spans="2:6" ht="12.75">
      <c r="B56" s="34">
        <v>45835.493981481479</v>
      </c>
      <c r="C56" s="107">
        <v>284</v>
      </c>
      <c r="D56" s="108">
        <v>22.3</v>
      </c>
      <c r="E56" s="108">
        <v>6333.2</v>
      </c>
      <c r="F56" s="109" t="s">
        <v>12</v>
      </c>
    </row>
    <row r="57" spans="2:6" ht="12.75">
      <c r="B57" s="34">
        <v>45835.508819444447</v>
      </c>
      <c r="C57" s="107">
        <v>107</v>
      </c>
      <c r="D57" s="108">
        <v>22.3</v>
      </c>
      <c r="E57" s="108">
        <v>2386.1</v>
      </c>
      <c r="F57" s="109" t="s">
        <v>12</v>
      </c>
    </row>
    <row r="58" spans="2:6" ht="12.75">
      <c r="B58" s="34">
        <v>45835.515416666669</v>
      </c>
      <c r="C58" s="107">
        <v>592</v>
      </c>
      <c r="D58" s="108">
        <v>22.32</v>
      </c>
      <c r="E58" s="108">
        <v>13213.44</v>
      </c>
      <c r="F58" s="109" t="s">
        <v>12</v>
      </c>
    </row>
    <row r="59" spans="2:6" ht="12.75">
      <c r="B59" s="34">
        <v>45835.516550925924</v>
      </c>
      <c r="C59" s="107">
        <v>313</v>
      </c>
      <c r="D59" s="108">
        <v>22.32</v>
      </c>
      <c r="E59" s="108">
        <v>6986.16</v>
      </c>
      <c r="F59" s="109" t="s">
        <v>12</v>
      </c>
    </row>
    <row r="60" spans="2:6" ht="12.75">
      <c r="B60" s="34">
        <v>45835.521608796298</v>
      </c>
      <c r="C60" s="107">
        <v>256</v>
      </c>
      <c r="D60" s="108">
        <v>22.32</v>
      </c>
      <c r="E60" s="108">
        <v>5713.92</v>
      </c>
      <c r="F60" s="109" t="s">
        <v>12</v>
      </c>
    </row>
    <row r="61" spans="2:6" ht="12.75">
      <c r="B61" s="34">
        <v>45835.525925925926</v>
      </c>
      <c r="C61" s="107">
        <v>289</v>
      </c>
      <c r="D61" s="108">
        <v>22.32</v>
      </c>
      <c r="E61" s="108">
        <v>6450.4800000000005</v>
      </c>
      <c r="F61" s="109" t="s">
        <v>12</v>
      </c>
    </row>
    <row r="62" spans="2:6" ht="12.75">
      <c r="B62" s="34">
        <v>45835.530694444446</v>
      </c>
      <c r="C62" s="107">
        <v>102</v>
      </c>
      <c r="D62" s="108">
        <v>22.34</v>
      </c>
      <c r="E62" s="108">
        <v>2278.6799999999998</v>
      </c>
      <c r="F62" s="109" t="s">
        <v>12</v>
      </c>
    </row>
    <row r="63" spans="2:6" ht="12.75">
      <c r="B63" s="34">
        <v>45835.530694444446</v>
      </c>
      <c r="C63" s="107">
        <v>131</v>
      </c>
      <c r="D63" s="108">
        <v>22.34</v>
      </c>
      <c r="E63" s="108">
        <v>2926.54</v>
      </c>
      <c r="F63" s="109" t="s">
        <v>12</v>
      </c>
    </row>
    <row r="64" spans="2:6" ht="12.75">
      <c r="B64" s="34">
        <v>45835.530694444446</v>
      </c>
      <c r="C64" s="107">
        <v>75</v>
      </c>
      <c r="D64" s="108">
        <v>22.34</v>
      </c>
      <c r="E64" s="108">
        <v>1675.5</v>
      </c>
      <c r="F64" s="109" t="s">
        <v>12</v>
      </c>
    </row>
    <row r="65" spans="2:6" ht="12.75">
      <c r="B65" s="34">
        <v>45835.542719907404</v>
      </c>
      <c r="C65" s="107">
        <v>364</v>
      </c>
      <c r="D65" s="108">
        <v>22.34</v>
      </c>
      <c r="E65" s="108">
        <v>8131.76</v>
      </c>
      <c r="F65" s="109" t="s">
        <v>12</v>
      </c>
    </row>
    <row r="66" spans="2:6" ht="12.75">
      <c r="B66" s="34">
        <v>45835.542719907404</v>
      </c>
      <c r="C66" s="107">
        <v>250</v>
      </c>
      <c r="D66" s="108">
        <v>22.34</v>
      </c>
      <c r="E66" s="108">
        <v>5585</v>
      </c>
      <c r="F66" s="109" t="s">
        <v>12</v>
      </c>
    </row>
    <row r="67" spans="2:6" ht="12.75">
      <c r="B67" s="34">
        <v>45835.548449074071</v>
      </c>
      <c r="C67" s="107">
        <v>236</v>
      </c>
      <c r="D67" s="108">
        <v>22.34</v>
      </c>
      <c r="E67" s="108">
        <v>5272.24</v>
      </c>
      <c r="F67" s="109" t="s">
        <v>12</v>
      </c>
    </row>
    <row r="68" spans="2:6" ht="12.75">
      <c r="B68" s="34">
        <v>45835.548449074071</v>
      </c>
      <c r="C68" s="107">
        <v>24</v>
      </c>
      <c r="D68" s="108">
        <v>22.34</v>
      </c>
      <c r="E68" s="108">
        <v>536.16</v>
      </c>
      <c r="F68" s="109" t="s">
        <v>12</v>
      </c>
    </row>
    <row r="69" spans="2:6" ht="12.75">
      <c r="B69" s="34">
        <v>45835.554375</v>
      </c>
      <c r="C69" s="107">
        <v>179</v>
      </c>
      <c r="D69" s="108">
        <v>22.36</v>
      </c>
      <c r="E69" s="108">
        <v>4002.44</v>
      </c>
      <c r="F69" s="109" t="s">
        <v>12</v>
      </c>
    </row>
    <row r="70" spans="2:6" ht="12.75">
      <c r="B70" s="34">
        <v>45835.554375</v>
      </c>
      <c r="C70" s="107">
        <v>116</v>
      </c>
      <c r="D70" s="108">
        <v>22.36</v>
      </c>
      <c r="E70" s="108">
        <v>2593.7599999999998</v>
      </c>
      <c r="F70" s="109" t="s">
        <v>12</v>
      </c>
    </row>
    <row r="71" spans="2:6" ht="12.75">
      <c r="B71" s="34">
        <v>45835.556168981479</v>
      </c>
      <c r="C71" s="107">
        <v>271</v>
      </c>
      <c r="D71" s="108">
        <v>22.36</v>
      </c>
      <c r="E71" s="108">
        <v>6059.5599999999995</v>
      </c>
      <c r="F71" s="109" t="s">
        <v>12</v>
      </c>
    </row>
    <row r="72" spans="2:6" ht="12.75">
      <c r="B72" s="34">
        <v>45835.556168981479</v>
      </c>
      <c r="C72" s="107">
        <v>568</v>
      </c>
      <c r="D72" s="108">
        <v>22.36</v>
      </c>
      <c r="E72" s="108">
        <v>12700.48</v>
      </c>
      <c r="F72" s="109" t="s">
        <v>12</v>
      </c>
    </row>
    <row r="73" spans="2:6" ht="12.75">
      <c r="B73" s="34">
        <v>45835.556168981479</v>
      </c>
      <c r="C73" s="107">
        <v>268</v>
      </c>
      <c r="D73" s="108">
        <v>22.36</v>
      </c>
      <c r="E73" s="108">
        <v>5992.48</v>
      </c>
      <c r="F73" s="109" t="s">
        <v>12</v>
      </c>
    </row>
    <row r="74" spans="2:6" ht="12.75">
      <c r="B74" s="34">
        <v>45835.565069444441</v>
      </c>
      <c r="C74" s="107">
        <v>278</v>
      </c>
      <c r="D74" s="108">
        <v>22.36</v>
      </c>
      <c r="E74" s="108">
        <v>6216.08</v>
      </c>
      <c r="F74" s="109" t="s">
        <v>12</v>
      </c>
    </row>
    <row r="75" spans="2:6" ht="12.75">
      <c r="B75" s="34">
        <v>45835.583425925928</v>
      </c>
      <c r="C75" s="107">
        <v>546</v>
      </c>
      <c r="D75" s="108">
        <v>22.36</v>
      </c>
      <c r="E75" s="108">
        <v>12208.56</v>
      </c>
      <c r="F75" s="109" t="s">
        <v>12</v>
      </c>
    </row>
    <row r="76" spans="2:6" ht="12.75">
      <c r="B76" s="34">
        <v>45835.583425925928</v>
      </c>
      <c r="C76" s="107">
        <v>295</v>
      </c>
      <c r="D76" s="108">
        <v>22.36</v>
      </c>
      <c r="E76" s="108">
        <v>6596.2</v>
      </c>
      <c r="F76" s="109" t="s">
        <v>12</v>
      </c>
    </row>
    <row r="77" spans="2:6" ht="12.75">
      <c r="B77" s="34">
        <v>45835.583425925928</v>
      </c>
      <c r="C77" s="107">
        <v>553</v>
      </c>
      <c r="D77" s="108">
        <v>22.36</v>
      </c>
      <c r="E77" s="108">
        <v>12365.08</v>
      </c>
      <c r="F77" s="109" t="s">
        <v>12</v>
      </c>
    </row>
    <row r="78" spans="2:6" ht="12.75">
      <c r="B78" s="34">
        <v>45835.591724537036</v>
      </c>
      <c r="C78" s="107">
        <v>284</v>
      </c>
      <c r="D78" s="108">
        <v>22.34</v>
      </c>
      <c r="E78" s="108">
        <v>6344.56</v>
      </c>
      <c r="F78" s="109" t="s">
        <v>12</v>
      </c>
    </row>
    <row r="79" spans="2:6" ht="12.75">
      <c r="B79" s="34">
        <v>45835.604409722226</v>
      </c>
      <c r="C79" s="107">
        <v>135</v>
      </c>
      <c r="D79" s="108">
        <v>22.36</v>
      </c>
      <c r="E79" s="108">
        <v>3018.6</v>
      </c>
      <c r="F79" s="109" t="s">
        <v>12</v>
      </c>
    </row>
    <row r="80" spans="2:6" ht="12.75">
      <c r="B80" s="34">
        <v>45835.612071759257</v>
      </c>
      <c r="C80" s="107">
        <v>821</v>
      </c>
      <c r="D80" s="108">
        <v>22.36</v>
      </c>
      <c r="E80" s="108">
        <v>18357.560000000001</v>
      </c>
      <c r="F80" s="109" t="s">
        <v>12</v>
      </c>
    </row>
    <row r="81" spans="2:6" ht="12.75">
      <c r="B81" s="34">
        <v>45835.612071759257</v>
      </c>
      <c r="C81" s="107">
        <v>548</v>
      </c>
      <c r="D81" s="108">
        <v>22.36</v>
      </c>
      <c r="E81" s="108">
        <v>12253.279999999999</v>
      </c>
      <c r="F81" s="109" t="s">
        <v>12</v>
      </c>
    </row>
    <row r="82" spans="2:6" ht="12.75">
      <c r="B82" s="34">
        <v>45835.617569444446</v>
      </c>
      <c r="C82" s="107">
        <v>144</v>
      </c>
      <c r="D82" s="108">
        <v>22.36</v>
      </c>
      <c r="E82" s="108">
        <v>3219.84</v>
      </c>
      <c r="F82" s="109" t="s">
        <v>12</v>
      </c>
    </row>
    <row r="83" spans="2:6" ht="12.75">
      <c r="B83" s="34">
        <v>45835.623113425929</v>
      </c>
      <c r="C83" s="107">
        <v>263</v>
      </c>
      <c r="D83" s="108">
        <v>22.38</v>
      </c>
      <c r="E83" s="108">
        <v>5885.94</v>
      </c>
      <c r="F83" s="109" t="s">
        <v>12</v>
      </c>
    </row>
    <row r="84" spans="2:6" ht="12.75">
      <c r="B84" s="34">
        <v>45835.623113425929</v>
      </c>
      <c r="C84" s="107">
        <v>272</v>
      </c>
      <c r="D84" s="108">
        <v>22.38</v>
      </c>
      <c r="E84" s="108">
        <v>6087.36</v>
      </c>
      <c r="F84" s="109" t="s">
        <v>12</v>
      </c>
    </row>
    <row r="85" spans="2:6" ht="12.75">
      <c r="B85" s="34">
        <v>45835.636678240742</v>
      </c>
      <c r="C85" s="107">
        <v>546</v>
      </c>
      <c r="D85" s="108">
        <v>22.42</v>
      </c>
      <c r="E85" s="108">
        <v>12241.320000000002</v>
      </c>
      <c r="F85" s="109" t="s">
        <v>12</v>
      </c>
    </row>
    <row r="86" spans="2:6" ht="12.75">
      <c r="B86" s="34">
        <v>45835.642916666664</v>
      </c>
      <c r="C86" s="107">
        <v>103</v>
      </c>
      <c r="D86" s="108">
        <v>22.42</v>
      </c>
      <c r="E86" s="108">
        <v>2309.2600000000002</v>
      </c>
      <c r="F86" s="109" t="s">
        <v>12</v>
      </c>
    </row>
    <row r="87" spans="2:6" ht="12.75">
      <c r="B87" s="34">
        <v>45835.642916666664</v>
      </c>
      <c r="C87" s="107">
        <v>344</v>
      </c>
      <c r="D87" s="108">
        <v>22.42</v>
      </c>
      <c r="E87" s="108">
        <v>7712.4800000000005</v>
      </c>
      <c r="F87" s="109" t="s">
        <v>12</v>
      </c>
    </row>
    <row r="88" spans="2:6" ht="12.75">
      <c r="B88" s="34">
        <v>45835.642916666664</v>
      </c>
      <c r="C88" s="107">
        <v>260</v>
      </c>
      <c r="D88" s="108">
        <v>22.42</v>
      </c>
      <c r="E88" s="108">
        <v>5829.2000000000007</v>
      </c>
      <c r="F88" s="109" t="s">
        <v>12</v>
      </c>
    </row>
    <row r="89" spans="2:6" ht="12.75">
      <c r="B89" s="34">
        <v>45835.642916666664</v>
      </c>
      <c r="C89" s="107">
        <v>263</v>
      </c>
      <c r="D89" s="108">
        <v>22.42</v>
      </c>
      <c r="E89" s="108">
        <v>5896.46</v>
      </c>
      <c r="F89" s="109" t="s">
        <v>12</v>
      </c>
    </row>
    <row r="90" spans="2:6" ht="12.75">
      <c r="B90" s="34">
        <v>45835.642916666664</v>
      </c>
      <c r="C90" s="107">
        <v>344</v>
      </c>
      <c r="D90" s="108">
        <v>22.42</v>
      </c>
      <c r="E90" s="108">
        <v>7712.4800000000005</v>
      </c>
      <c r="F90" s="109" t="s">
        <v>12</v>
      </c>
    </row>
    <row r="91" spans="2:6" ht="12.75">
      <c r="B91" s="34">
        <v>45835.646354166667</v>
      </c>
      <c r="C91" s="107">
        <v>198</v>
      </c>
      <c r="D91" s="108">
        <v>22.38</v>
      </c>
      <c r="E91" s="108">
        <v>4431.24</v>
      </c>
      <c r="F91" s="109" t="s">
        <v>12</v>
      </c>
    </row>
    <row r="92" spans="2:6" ht="12.75">
      <c r="B92" s="34">
        <v>45835.646354166667</v>
      </c>
      <c r="C92" s="107">
        <v>95</v>
      </c>
      <c r="D92" s="108">
        <v>22.38</v>
      </c>
      <c r="E92" s="108">
        <v>2126.1</v>
      </c>
      <c r="F92" s="109" t="s">
        <v>12</v>
      </c>
    </row>
    <row r="93" spans="2:6" ht="12.75">
      <c r="B93" s="34">
        <v>45835.649456018517</v>
      </c>
      <c r="C93" s="107">
        <v>75</v>
      </c>
      <c r="D93" s="108">
        <v>22.38</v>
      </c>
      <c r="E93" s="108">
        <v>1678.5</v>
      </c>
      <c r="F93" s="109" t="s">
        <v>12</v>
      </c>
    </row>
    <row r="94" spans="2:6" ht="12.75">
      <c r="B94" s="34">
        <v>45835.649537037039</v>
      </c>
      <c r="C94" s="107">
        <v>233</v>
      </c>
      <c r="D94" s="108">
        <v>22.38</v>
      </c>
      <c r="E94" s="108">
        <v>5214.54</v>
      </c>
      <c r="F94" s="109" t="s">
        <v>12</v>
      </c>
    </row>
    <row r="95" spans="2:6" ht="12.75">
      <c r="B95" s="34">
        <v>45835.656944444447</v>
      </c>
      <c r="C95" s="107">
        <v>271</v>
      </c>
      <c r="D95" s="108">
        <v>22.36</v>
      </c>
      <c r="E95" s="108">
        <v>6059.5599999999995</v>
      </c>
      <c r="F95" s="109" t="s">
        <v>12</v>
      </c>
    </row>
    <row r="96" spans="2:6" ht="12.75">
      <c r="B96" s="34">
        <v>45835.656944444447</v>
      </c>
      <c r="C96" s="107">
        <v>264</v>
      </c>
      <c r="D96" s="108">
        <v>22.36</v>
      </c>
      <c r="E96" s="108">
        <v>5903.04</v>
      </c>
      <c r="F96" s="109" t="s">
        <v>12</v>
      </c>
    </row>
    <row r="97" spans="2:6" ht="12.75">
      <c r="B97" s="34">
        <v>45835.656944444447</v>
      </c>
      <c r="C97" s="107">
        <v>294</v>
      </c>
      <c r="D97" s="108">
        <v>22.36</v>
      </c>
      <c r="E97" s="108">
        <v>6573.84</v>
      </c>
      <c r="F97" s="109" t="s">
        <v>12</v>
      </c>
    </row>
    <row r="98" spans="2:6" ht="12.75">
      <c r="B98" s="34">
        <v>45835.663587962961</v>
      </c>
      <c r="C98" s="107">
        <v>259</v>
      </c>
      <c r="D98" s="108">
        <v>22.36</v>
      </c>
      <c r="E98" s="108">
        <v>5791.24</v>
      </c>
      <c r="F98" s="109" t="s">
        <v>12</v>
      </c>
    </row>
    <row r="99" spans="2:6" ht="12.75">
      <c r="B99" s="34">
        <v>45835.663587962961</v>
      </c>
      <c r="C99" s="107">
        <v>262</v>
      </c>
      <c r="D99" s="108">
        <v>22.36</v>
      </c>
      <c r="E99" s="108">
        <v>5858.32</v>
      </c>
      <c r="F99" s="109" t="s">
        <v>12</v>
      </c>
    </row>
    <row r="100" spans="2:6" ht="12.75">
      <c r="B100" s="34">
        <v>45835.663587962961</v>
      </c>
      <c r="C100" s="107">
        <v>295</v>
      </c>
      <c r="D100" s="108">
        <v>22.36</v>
      </c>
      <c r="E100" s="108">
        <v>6596.2</v>
      </c>
      <c r="F100" s="109" t="s">
        <v>12</v>
      </c>
    </row>
    <row r="101" spans="2:6" ht="12.75">
      <c r="B101" s="34">
        <v>45835.671018518522</v>
      </c>
      <c r="C101" s="107">
        <v>75</v>
      </c>
      <c r="D101" s="108">
        <v>22.36</v>
      </c>
      <c r="E101" s="108">
        <v>1677</v>
      </c>
      <c r="F101" s="109" t="s">
        <v>12</v>
      </c>
    </row>
    <row r="102" spans="2:6" ht="12.75">
      <c r="B102" s="34">
        <v>45835.671018518522</v>
      </c>
      <c r="C102" s="107">
        <v>124</v>
      </c>
      <c r="D102" s="108">
        <v>22.36</v>
      </c>
      <c r="E102" s="108">
        <v>2772.64</v>
      </c>
      <c r="F102" s="109" t="s">
        <v>12</v>
      </c>
    </row>
    <row r="103" spans="2:6" ht="12.75">
      <c r="B103" s="34">
        <v>45835.671018518522</v>
      </c>
      <c r="C103" s="107">
        <v>75</v>
      </c>
      <c r="D103" s="108">
        <v>22.36</v>
      </c>
      <c r="E103" s="108">
        <v>1677</v>
      </c>
      <c r="F103" s="109" t="s">
        <v>12</v>
      </c>
    </row>
    <row r="104" spans="2:6" ht="12.75">
      <c r="B104" s="34">
        <v>45835.671435185184</v>
      </c>
      <c r="C104" s="107">
        <v>257</v>
      </c>
      <c r="D104" s="108">
        <v>22.34</v>
      </c>
      <c r="E104" s="108">
        <v>5741.38</v>
      </c>
      <c r="F104" s="109" t="s">
        <v>12</v>
      </c>
    </row>
    <row r="105" spans="2:6" ht="12.75">
      <c r="B105" s="34">
        <v>45835.671435185184</v>
      </c>
      <c r="C105" s="107">
        <v>276</v>
      </c>
      <c r="D105" s="108">
        <v>22.34</v>
      </c>
      <c r="E105" s="108">
        <v>6165.84</v>
      </c>
      <c r="F105" s="109" t="s">
        <v>12</v>
      </c>
    </row>
    <row r="106" spans="2:6" ht="12.75">
      <c r="B106" s="34">
        <v>45835.671435185184</v>
      </c>
      <c r="C106" s="107">
        <v>262</v>
      </c>
      <c r="D106" s="108">
        <v>22.34</v>
      </c>
      <c r="E106" s="108">
        <v>5853.08</v>
      </c>
      <c r="F106" s="109" t="s">
        <v>12</v>
      </c>
    </row>
    <row r="107" spans="2:6" ht="12.75">
      <c r="B107" s="34">
        <v>45835.671435185184</v>
      </c>
      <c r="C107" s="107">
        <v>287</v>
      </c>
      <c r="D107" s="108">
        <v>22.34</v>
      </c>
      <c r="E107" s="108">
        <v>6411.58</v>
      </c>
      <c r="F107" s="109" t="s">
        <v>12</v>
      </c>
    </row>
    <row r="108" spans="2:6" ht="12.75">
      <c r="B108" s="34">
        <v>45835.682037037041</v>
      </c>
      <c r="C108" s="107">
        <v>257</v>
      </c>
      <c r="D108" s="108">
        <v>22.42</v>
      </c>
      <c r="E108" s="108">
        <v>5761.9400000000005</v>
      </c>
      <c r="F108" s="109" t="s">
        <v>12</v>
      </c>
    </row>
    <row r="109" spans="2:6" ht="12.75">
      <c r="B109" s="34">
        <v>45835.683946759258</v>
      </c>
      <c r="C109" s="107">
        <v>260</v>
      </c>
      <c r="D109" s="108">
        <v>22.42</v>
      </c>
      <c r="E109" s="108">
        <v>5829.2000000000007</v>
      </c>
      <c r="F109" s="109" t="s">
        <v>12</v>
      </c>
    </row>
    <row r="110" spans="2:6" ht="12.75">
      <c r="B110" s="34">
        <v>45835.68922453704</v>
      </c>
      <c r="C110" s="107">
        <v>127</v>
      </c>
      <c r="D110" s="108">
        <v>22.44</v>
      </c>
      <c r="E110" s="108">
        <v>2849.88</v>
      </c>
      <c r="F110" s="109" t="s">
        <v>12</v>
      </c>
    </row>
    <row r="111" spans="2:6" ht="12.75">
      <c r="B111" s="34">
        <v>45835.68922453704</v>
      </c>
      <c r="C111" s="107">
        <v>146</v>
      </c>
      <c r="D111" s="108">
        <v>22.44</v>
      </c>
      <c r="E111" s="108">
        <v>3276.2400000000002</v>
      </c>
      <c r="F111" s="109" t="s">
        <v>12</v>
      </c>
    </row>
    <row r="112" spans="2:6" ht="12.75">
      <c r="B112" s="34">
        <v>45835.68922453704</v>
      </c>
      <c r="C112" s="107">
        <v>134</v>
      </c>
      <c r="D112" s="108">
        <v>22.44</v>
      </c>
      <c r="E112" s="108">
        <v>3006.96</v>
      </c>
      <c r="F112" s="109" t="s">
        <v>12</v>
      </c>
    </row>
    <row r="113" spans="2:6" ht="12.75">
      <c r="B113" s="34">
        <v>45835.689803240741</v>
      </c>
      <c r="C113" s="107">
        <v>128</v>
      </c>
      <c r="D113" s="108">
        <v>22.44</v>
      </c>
      <c r="E113" s="108">
        <v>2872.32</v>
      </c>
      <c r="F113" s="109" t="s">
        <v>12</v>
      </c>
    </row>
    <row r="114" spans="2:6" ht="12.75">
      <c r="B114" s="34">
        <v>45835.69091435185</v>
      </c>
      <c r="C114" s="107">
        <v>311</v>
      </c>
      <c r="D114" s="108">
        <v>22.44</v>
      </c>
      <c r="E114" s="108">
        <v>6978.84</v>
      </c>
      <c r="F114" s="109" t="s">
        <v>12</v>
      </c>
    </row>
    <row r="115" spans="2:6" ht="12.75">
      <c r="B115" s="34">
        <v>45835.691099537034</v>
      </c>
      <c r="C115" s="107">
        <v>271</v>
      </c>
      <c r="D115" s="108">
        <v>22.42</v>
      </c>
      <c r="E115" s="108">
        <v>6075.8200000000006</v>
      </c>
      <c r="F115" s="109" t="s">
        <v>12</v>
      </c>
    </row>
    <row r="116" spans="2:6" ht="12.75">
      <c r="B116" s="34">
        <v>45835.691099537034</v>
      </c>
      <c r="C116" s="107">
        <v>313</v>
      </c>
      <c r="D116" s="108">
        <v>22.42</v>
      </c>
      <c r="E116" s="108">
        <v>7017.4600000000009</v>
      </c>
      <c r="F116" s="109" t="s">
        <v>12</v>
      </c>
    </row>
    <row r="117" spans="2:6" ht="12.75">
      <c r="B117" s="34">
        <v>45835.691099537034</v>
      </c>
      <c r="C117" s="107">
        <v>260</v>
      </c>
      <c r="D117" s="108">
        <v>22.42</v>
      </c>
      <c r="E117" s="108">
        <v>5829.2000000000007</v>
      </c>
      <c r="F117" s="109" t="s">
        <v>12</v>
      </c>
    </row>
    <row r="118" spans="2:6" ht="12.75">
      <c r="B118" s="34">
        <v>45835.699675925927</v>
      </c>
      <c r="C118" s="107">
        <v>271</v>
      </c>
      <c r="D118" s="108">
        <v>22.44</v>
      </c>
      <c r="E118" s="108">
        <v>6081.2400000000007</v>
      </c>
      <c r="F118" s="109" t="s">
        <v>12</v>
      </c>
    </row>
    <row r="119" spans="2:6" ht="12.75">
      <c r="B119" s="34">
        <v>45835.699675925927</v>
      </c>
      <c r="C119" s="107">
        <v>268</v>
      </c>
      <c r="D119" s="108">
        <v>22.44</v>
      </c>
      <c r="E119" s="108">
        <v>6013.92</v>
      </c>
      <c r="F119" s="109" t="s">
        <v>12</v>
      </c>
    </row>
    <row r="120" spans="2:6" ht="12.75">
      <c r="B120" s="34">
        <v>45835.699675925927</v>
      </c>
      <c r="C120" s="107">
        <v>266</v>
      </c>
      <c r="D120" s="108">
        <v>22.44</v>
      </c>
      <c r="E120" s="108">
        <v>5969.04</v>
      </c>
      <c r="F120" s="109" t="s">
        <v>12</v>
      </c>
    </row>
    <row r="121" spans="2:6" ht="12.75">
      <c r="B121" s="34">
        <v>45835.702777777777</v>
      </c>
      <c r="C121" s="107">
        <v>301</v>
      </c>
      <c r="D121" s="108">
        <v>22.42</v>
      </c>
      <c r="E121" s="108">
        <v>6748.42</v>
      </c>
      <c r="F121" s="109" t="s">
        <v>12</v>
      </c>
    </row>
    <row r="122" spans="2:6" ht="12.75">
      <c r="B122" s="34">
        <v>45835.71025462963</v>
      </c>
      <c r="C122" s="107">
        <v>83</v>
      </c>
      <c r="D122" s="108">
        <v>22.42</v>
      </c>
      <c r="E122" s="108">
        <v>1860.8600000000001</v>
      </c>
      <c r="F122" s="109" t="s">
        <v>12</v>
      </c>
    </row>
    <row r="123" spans="2:6" ht="12.75">
      <c r="B123" s="34">
        <v>45835.710486111115</v>
      </c>
      <c r="C123" s="107">
        <v>145</v>
      </c>
      <c r="D123" s="108">
        <v>22.42</v>
      </c>
      <c r="E123" s="108">
        <v>3250.9</v>
      </c>
      <c r="F123" s="109" t="s">
        <v>12</v>
      </c>
    </row>
    <row r="124" spans="2:6" ht="12.75">
      <c r="B124" s="34">
        <v>45835.710509259261</v>
      </c>
      <c r="C124" s="107">
        <v>220</v>
      </c>
      <c r="D124" s="108">
        <v>22.42</v>
      </c>
      <c r="E124" s="108">
        <v>4932.4000000000005</v>
      </c>
      <c r="F124" s="109" t="s">
        <v>12</v>
      </c>
    </row>
    <row r="125" spans="2:6" ht="12.75">
      <c r="B125" s="34">
        <v>45835.710509259261</v>
      </c>
      <c r="C125" s="107">
        <v>208</v>
      </c>
      <c r="D125" s="108">
        <v>22.42</v>
      </c>
      <c r="E125" s="108">
        <v>4663.3600000000006</v>
      </c>
      <c r="F125" s="109" t="s">
        <v>12</v>
      </c>
    </row>
    <row r="126" spans="2:6" ht="12.75">
      <c r="B126" s="34">
        <v>45835.710509259261</v>
      </c>
      <c r="C126" s="107">
        <v>145</v>
      </c>
      <c r="D126" s="108">
        <v>22.42</v>
      </c>
      <c r="E126" s="108">
        <v>3250.9</v>
      </c>
      <c r="F126" s="109" t="s">
        <v>12</v>
      </c>
    </row>
    <row r="127" spans="2:6" ht="12.75">
      <c r="B127" s="34">
        <v>45835.715370370373</v>
      </c>
      <c r="C127" s="107">
        <v>266</v>
      </c>
      <c r="D127" s="108">
        <v>22.42</v>
      </c>
      <c r="E127" s="108">
        <v>5963.72</v>
      </c>
      <c r="F127" s="109" t="s">
        <v>12</v>
      </c>
    </row>
    <row r="128" spans="2:6" ht="12.75">
      <c r="B128" s="34">
        <v>45835.715370370373</v>
      </c>
      <c r="C128" s="107">
        <v>271</v>
      </c>
      <c r="D128" s="108">
        <v>22.42</v>
      </c>
      <c r="E128" s="108">
        <v>6075.8200000000006</v>
      </c>
      <c r="F128" s="109" t="s">
        <v>12</v>
      </c>
    </row>
    <row r="129" spans="2:6" ht="12.75">
      <c r="B129" s="34">
        <v>45835.721932870372</v>
      </c>
      <c r="C129" s="107">
        <v>186</v>
      </c>
      <c r="D129" s="108">
        <v>22.38</v>
      </c>
      <c r="E129" s="108">
        <v>4162.6799999999994</v>
      </c>
      <c r="F129" s="109" t="s">
        <v>12</v>
      </c>
    </row>
    <row r="130" spans="2:6" ht="12.75">
      <c r="B130" s="34">
        <v>45835.721932870372</v>
      </c>
      <c r="C130" s="107">
        <v>112</v>
      </c>
      <c r="D130" s="108">
        <v>22.38</v>
      </c>
      <c r="E130" s="108">
        <v>2506.56</v>
      </c>
      <c r="F130" s="109" t="s">
        <v>12</v>
      </c>
    </row>
    <row r="131" spans="2:6" ht="12.75">
      <c r="B131" s="34">
        <v>45835.721932870372</v>
      </c>
      <c r="C131" s="107">
        <v>102</v>
      </c>
      <c r="D131" s="108">
        <v>22.38</v>
      </c>
      <c r="E131" s="108">
        <v>2282.7599999999998</v>
      </c>
      <c r="F131" s="109" t="s">
        <v>12</v>
      </c>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75">
      <c r="B17" s="26">
        <v>45834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45834.378472222219</v>
      </c>
      <c r="C20" s="107">
        <v>69</v>
      </c>
      <c r="D20" s="108">
        <v>22.12</v>
      </c>
      <c r="E20" s="108">
        <v>1526.28</v>
      </c>
      <c r="F20" s="109" t="s">
        <v>12</v>
      </c>
      <c r="G20" s="87"/>
      <c r="H20" s="86"/>
      <c r="I20" s="86"/>
      <c r="J20" s="86"/>
      <c r="K20" s="86"/>
    </row>
    <row r="21" spans="2:12" ht="12.75">
      <c r="B21" s="34">
        <v>45834.382314814815</v>
      </c>
      <c r="C21" s="107">
        <v>806</v>
      </c>
      <c r="D21" s="108">
        <v>22.14</v>
      </c>
      <c r="E21" s="108">
        <v>17844.84</v>
      </c>
      <c r="F21" s="109" t="s">
        <v>12</v>
      </c>
    </row>
    <row r="22" spans="2:12" ht="12.75">
      <c r="B22" s="34">
        <v>45834.382314814815</v>
      </c>
      <c r="C22" s="107">
        <v>319</v>
      </c>
      <c r="D22" s="108">
        <v>22.14</v>
      </c>
      <c r="E22" s="108">
        <v>7062.66</v>
      </c>
      <c r="F22" s="109" t="s">
        <v>12</v>
      </c>
    </row>
    <row r="23" spans="2:12" ht="12.75">
      <c r="B23" s="34">
        <v>45834.383935185186</v>
      </c>
      <c r="C23" s="107">
        <v>33</v>
      </c>
      <c r="D23" s="108">
        <v>22.1</v>
      </c>
      <c r="E23" s="108">
        <v>729.30000000000007</v>
      </c>
      <c r="F23" s="109" t="s">
        <v>12</v>
      </c>
    </row>
    <row r="24" spans="2:12" ht="12.75">
      <c r="B24" s="34">
        <v>45834.384201388886</v>
      </c>
      <c r="C24" s="107">
        <v>272</v>
      </c>
      <c r="D24" s="108">
        <v>22.1</v>
      </c>
      <c r="E24" s="108">
        <v>6011.2000000000007</v>
      </c>
      <c r="F24" s="109" t="s">
        <v>12</v>
      </c>
    </row>
    <row r="25" spans="2:12" ht="12.75">
      <c r="B25" s="34">
        <v>45834.385833333334</v>
      </c>
      <c r="C25" s="107">
        <v>42</v>
      </c>
      <c r="D25" s="108">
        <v>22.04</v>
      </c>
      <c r="E25" s="108">
        <v>925.68</v>
      </c>
      <c r="F25" s="109" t="s">
        <v>12</v>
      </c>
    </row>
    <row r="26" spans="2:12" ht="12.75">
      <c r="B26" s="34">
        <v>45834.38585648148</v>
      </c>
      <c r="C26" s="107">
        <v>234</v>
      </c>
      <c r="D26" s="108">
        <v>22.04</v>
      </c>
      <c r="E26" s="108">
        <v>5157.3599999999997</v>
      </c>
      <c r="F26" s="109" t="s">
        <v>12</v>
      </c>
    </row>
    <row r="27" spans="2:12" ht="12.75">
      <c r="B27" s="34">
        <v>45834.386041666665</v>
      </c>
      <c r="C27" s="107">
        <v>11</v>
      </c>
      <c r="D27" s="108">
        <v>22.04</v>
      </c>
      <c r="E27" s="108">
        <v>242.44</v>
      </c>
      <c r="F27" s="109" t="s">
        <v>12</v>
      </c>
    </row>
    <row r="28" spans="2:12" ht="12.75">
      <c r="B28" s="34">
        <v>45834.386354166665</v>
      </c>
      <c r="C28" s="107">
        <v>989</v>
      </c>
      <c r="D28" s="108">
        <v>22.04</v>
      </c>
      <c r="E28" s="108">
        <v>21797.559999999998</v>
      </c>
      <c r="F28" s="109" t="s">
        <v>12</v>
      </c>
    </row>
    <row r="29" spans="2:12" ht="12.75">
      <c r="B29" s="34">
        <v>45834.390451388892</v>
      </c>
      <c r="C29" s="107">
        <v>281</v>
      </c>
      <c r="D29" s="108">
        <v>22.02</v>
      </c>
      <c r="E29" s="108">
        <v>6187.62</v>
      </c>
      <c r="F29" s="109" t="s">
        <v>12</v>
      </c>
    </row>
    <row r="30" spans="2:12" ht="12.75">
      <c r="B30" s="34">
        <v>45834.390509259261</v>
      </c>
      <c r="C30" s="107">
        <v>92</v>
      </c>
      <c r="D30" s="108">
        <v>22</v>
      </c>
      <c r="E30" s="108">
        <v>2024</v>
      </c>
      <c r="F30" s="109" t="s">
        <v>12</v>
      </c>
    </row>
    <row r="31" spans="2:12" ht="12.75">
      <c r="B31" s="34">
        <v>45834.397569444445</v>
      </c>
      <c r="C31" s="107">
        <v>319</v>
      </c>
      <c r="D31" s="108">
        <v>22.02</v>
      </c>
      <c r="E31" s="108">
        <v>7024.38</v>
      </c>
      <c r="F31" s="109" t="s">
        <v>12</v>
      </c>
    </row>
    <row r="32" spans="2:12" ht="12.75">
      <c r="B32" s="34">
        <v>45834.397569444445</v>
      </c>
      <c r="C32" s="107">
        <v>560</v>
      </c>
      <c r="D32" s="108">
        <v>22.02</v>
      </c>
      <c r="E32" s="108">
        <v>12331.199999999999</v>
      </c>
      <c r="F32" s="109" t="s">
        <v>12</v>
      </c>
    </row>
    <row r="33" spans="2:6" ht="12.75">
      <c r="B33" s="34">
        <v>45834.400856481479</v>
      </c>
      <c r="C33" s="107">
        <v>135</v>
      </c>
      <c r="D33" s="108">
        <v>22</v>
      </c>
      <c r="E33" s="108">
        <v>2970</v>
      </c>
      <c r="F33" s="109" t="s">
        <v>12</v>
      </c>
    </row>
    <row r="34" spans="2:6" ht="12.75">
      <c r="B34" s="34">
        <v>45834.400856481479</v>
      </c>
      <c r="C34" s="107">
        <v>137</v>
      </c>
      <c r="D34" s="108">
        <v>22</v>
      </c>
      <c r="E34" s="108">
        <v>3014</v>
      </c>
      <c r="F34" s="109" t="s">
        <v>12</v>
      </c>
    </row>
    <row r="35" spans="2:6" ht="12.75">
      <c r="B35" s="34">
        <v>45834.40861111111</v>
      </c>
      <c r="C35" s="107">
        <v>351</v>
      </c>
      <c r="D35" s="108">
        <v>22.1</v>
      </c>
      <c r="E35" s="108">
        <v>7757.1</v>
      </c>
      <c r="F35" s="109" t="s">
        <v>12</v>
      </c>
    </row>
    <row r="36" spans="2:6" ht="12.75">
      <c r="B36" s="34">
        <v>45834.40861111111</v>
      </c>
      <c r="C36" s="107">
        <v>351</v>
      </c>
      <c r="D36" s="108">
        <v>22.1</v>
      </c>
      <c r="E36" s="108">
        <v>7757.1</v>
      </c>
      <c r="F36" s="109" t="s">
        <v>12</v>
      </c>
    </row>
    <row r="37" spans="2:6" ht="12.75">
      <c r="B37" s="34">
        <v>45834.40861111111</v>
      </c>
      <c r="C37" s="107">
        <v>154</v>
      </c>
      <c r="D37" s="108">
        <v>22.1</v>
      </c>
      <c r="E37" s="108">
        <v>3403.4</v>
      </c>
      <c r="F37" s="109" t="s">
        <v>12</v>
      </c>
    </row>
    <row r="38" spans="2:6" ht="12.75">
      <c r="B38" s="34">
        <v>45834.412627314814</v>
      </c>
      <c r="C38" s="107">
        <v>263</v>
      </c>
      <c r="D38" s="108">
        <v>22.1</v>
      </c>
      <c r="E38" s="108">
        <v>5812.3</v>
      </c>
      <c r="F38" s="109" t="s">
        <v>12</v>
      </c>
    </row>
    <row r="39" spans="2:6" ht="12.75">
      <c r="B39" s="34">
        <v>45834.416805555556</v>
      </c>
      <c r="C39" s="107">
        <v>267</v>
      </c>
      <c r="D39" s="108">
        <v>22.12</v>
      </c>
      <c r="E39" s="108">
        <v>5906.04</v>
      </c>
      <c r="F39" s="109" t="s">
        <v>12</v>
      </c>
    </row>
    <row r="40" spans="2:6" ht="12.75">
      <c r="B40" s="34">
        <v>45834.416805555556</v>
      </c>
      <c r="C40" s="107">
        <v>265</v>
      </c>
      <c r="D40" s="108">
        <v>22.12</v>
      </c>
      <c r="E40" s="108">
        <v>5861.8</v>
      </c>
      <c r="F40" s="109" t="s">
        <v>12</v>
      </c>
    </row>
    <row r="41" spans="2:6" ht="12.75">
      <c r="B41" s="34">
        <v>45834.422939814816</v>
      </c>
      <c r="C41" s="107">
        <v>283</v>
      </c>
      <c r="D41" s="108">
        <v>22.16</v>
      </c>
      <c r="E41" s="108">
        <v>6271.28</v>
      </c>
      <c r="F41" s="109" t="s">
        <v>12</v>
      </c>
    </row>
    <row r="42" spans="2:6" ht="12.75">
      <c r="B42" s="34">
        <v>45834.422939814816</v>
      </c>
      <c r="C42" s="107">
        <v>287</v>
      </c>
      <c r="D42" s="108">
        <v>22.16</v>
      </c>
      <c r="E42" s="108">
        <v>6359.92</v>
      </c>
      <c r="F42" s="109" t="s">
        <v>12</v>
      </c>
    </row>
    <row r="43" spans="2:6" ht="12.75">
      <c r="B43" s="34">
        <v>45834.422939814816</v>
      </c>
      <c r="C43" s="107">
        <v>20</v>
      </c>
      <c r="D43" s="108">
        <v>22.16</v>
      </c>
      <c r="E43" s="108">
        <v>443.2</v>
      </c>
      <c r="F43" s="109" t="s">
        <v>12</v>
      </c>
    </row>
    <row r="44" spans="2:6" ht="12.75">
      <c r="B44" s="34">
        <v>45834.426770833335</v>
      </c>
      <c r="C44" s="107">
        <v>295</v>
      </c>
      <c r="D44" s="108">
        <v>22.12</v>
      </c>
      <c r="E44" s="108">
        <v>6525.4000000000005</v>
      </c>
      <c r="F44" s="109" t="s">
        <v>12</v>
      </c>
    </row>
    <row r="45" spans="2:6" ht="12.75">
      <c r="B45" s="34">
        <v>45834.436145833337</v>
      </c>
      <c r="C45" s="107">
        <v>226</v>
      </c>
      <c r="D45" s="108">
        <v>22.1</v>
      </c>
      <c r="E45" s="108">
        <v>4994.6000000000004</v>
      </c>
      <c r="F45" s="109" t="s">
        <v>12</v>
      </c>
    </row>
    <row r="46" spans="2:6" ht="12.75">
      <c r="B46" s="34">
        <v>45834.43886574074</v>
      </c>
      <c r="C46" s="107">
        <v>316</v>
      </c>
      <c r="D46" s="108">
        <v>22.14</v>
      </c>
      <c r="E46" s="108">
        <v>6996.24</v>
      </c>
      <c r="F46" s="109" t="s">
        <v>12</v>
      </c>
    </row>
    <row r="47" spans="2:6" ht="12.75">
      <c r="B47" s="34">
        <v>45834.43886574074</v>
      </c>
      <c r="C47" s="107">
        <v>585</v>
      </c>
      <c r="D47" s="108">
        <v>22.14</v>
      </c>
      <c r="E47" s="108">
        <v>12951.9</v>
      </c>
      <c r="F47" s="109" t="s">
        <v>12</v>
      </c>
    </row>
    <row r="48" spans="2:6" ht="12.75">
      <c r="B48" s="34">
        <v>45834.450289351851</v>
      </c>
      <c r="C48" s="107">
        <v>518</v>
      </c>
      <c r="D48" s="108">
        <v>22.16</v>
      </c>
      <c r="E48" s="108">
        <v>11478.88</v>
      </c>
      <c r="F48" s="109" t="s">
        <v>12</v>
      </c>
    </row>
    <row r="49" spans="2:6" ht="12.75">
      <c r="B49" s="34">
        <v>45834.450289351851</v>
      </c>
      <c r="C49" s="107">
        <v>277</v>
      </c>
      <c r="D49" s="108">
        <v>22.16</v>
      </c>
      <c r="E49" s="108">
        <v>6138.32</v>
      </c>
      <c r="F49" s="109" t="s">
        <v>12</v>
      </c>
    </row>
    <row r="50" spans="2:6" ht="12.75">
      <c r="B50" s="34">
        <v>45834.453194444446</v>
      </c>
      <c r="C50" s="107">
        <v>269</v>
      </c>
      <c r="D50" s="108">
        <v>22.14</v>
      </c>
      <c r="E50" s="108">
        <v>5955.66</v>
      </c>
      <c r="F50" s="109" t="s">
        <v>12</v>
      </c>
    </row>
    <row r="51" spans="2:6" ht="12.75">
      <c r="B51" s="34">
        <v>45834.459849537037</v>
      </c>
      <c r="C51" s="107">
        <v>207</v>
      </c>
      <c r="D51" s="108">
        <v>22.14</v>
      </c>
      <c r="E51" s="108">
        <v>4582.9800000000005</v>
      </c>
      <c r="F51" s="109" t="s">
        <v>12</v>
      </c>
    </row>
    <row r="52" spans="2:6" ht="12.75">
      <c r="B52" s="34">
        <v>45834.459849537037</v>
      </c>
      <c r="C52" s="107">
        <v>88</v>
      </c>
      <c r="D52" s="108">
        <v>22.14</v>
      </c>
      <c r="E52" s="108">
        <v>1948.3200000000002</v>
      </c>
      <c r="F52" s="109" t="s">
        <v>12</v>
      </c>
    </row>
    <row r="53" spans="2:6" ht="12.75">
      <c r="B53" s="34">
        <v>45834.465231481481</v>
      </c>
      <c r="C53" s="107">
        <v>267</v>
      </c>
      <c r="D53" s="108">
        <v>22.16</v>
      </c>
      <c r="E53" s="108">
        <v>5916.72</v>
      </c>
      <c r="F53" s="109" t="s">
        <v>12</v>
      </c>
    </row>
    <row r="54" spans="2:6" ht="12.75">
      <c r="B54" s="34">
        <v>45834.465231481481</v>
      </c>
      <c r="C54" s="107">
        <v>269</v>
      </c>
      <c r="D54" s="108">
        <v>22.16</v>
      </c>
      <c r="E54" s="108">
        <v>5961.04</v>
      </c>
      <c r="F54" s="109" t="s">
        <v>12</v>
      </c>
    </row>
    <row r="55" spans="2:6" ht="12.75">
      <c r="B55" s="34">
        <v>45834.472754629627</v>
      </c>
      <c r="C55" s="107">
        <v>281</v>
      </c>
      <c r="D55" s="108">
        <v>22.22</v>
      </c>
      <c r="E55" s="108">
        <v>6243.82</v>
      </c>
      <c r="F55" s="109" t="s">
        <v>12</v>
      </c>
    </row>
    <row r="56" spans="2:6" ht="12.75">
      <c r="B56" s="34">
        <v>45834.472754629627</v>
      </c>
      <c r="C56" s="107">
        <v>268</v>
      </c>
      <c r="D56" s="108">
        <v>22.22</v>
      </c>
      <c r="E56" s="108">
        <v>5954.96</v>
      </c>
      <c r="F56" s="109" t="s">
        <v>12</v>
      </c>
    </row>
    <row r="57" spans="2:6" ht="12.75">
      <c r="B57" s="34">
        <v>45834.484895833331</v>
      </c>
      <c r="C57" s="107">
        <v>298</v>
      </c>
      <c r="D57" s="108">
        <v>22.32</v>
      </c>
      <c r="E57" s="108">
        <v>6651.36</v>
      </c>
      <c r="F57" s="109" t="s">
        <v>12</v>
      </c>
    </row>
    <row r="58" spans="2:6" ht="12.75">
      <c r="B58" s="34">
        <v>45834.484930555554</v>
      </c>
      <c r="C58" s="107">
        <v>284</v>
      </c>
      <c r="D58" s="108">
        <v>22.3</v>
      </c>
      <c r="E58" s="108">
        <v>6333.2</v>
      </c>
      <c r="F58" s="109" t="s">
        <v>12</v>
      </c>
    </row>
    <row r="59" spans="2:6" ht="12.75">
      <c r="B59" s="34">
        <v>45834.495613425926</v>
      </c>
      <c r="C59" s="107">
        <v>89</v>
      </c>
      <c r="D59" s="108">
        <v>22.42</v>
      </c>
      <c r="E59" s="108">
        <v>1995.38</v>
      </c>
      <c r="F59" s="109" t="s">
        <v>12</v>
      </c>
    </row>
    <row r="60" spans="2:6" ht="12.75">
      <c r="B60" s="34">
        <v>45834.495613425926</v>
      </c>
      <c r="C60" s="107">
        <v>225</v>
      </c>
      <c r="D60" s="108">
        <v>22.42</v>
      </c>
      <c r="E60" s="108">
        <v>5044.5</v>
      </c>
      <c r="F60" s="109" t="s">
        <v>12</v>
      </c>
    </row>
    <row r="61" spans="2:6" ht="12.75">
      <c r="B61" s="34">
        <v>45834.498182870368</v>
      </c>
      <c r="C61" s="107">
        <v>494</v>
      </c>
      <c r="D61" s="108">
        <v>22.42</v>
      </c>
      <c r="E61" s="108">
        <v>11075.480000000001</v>
      </c>
      <c r="F61" s="109" t="s">
        <v>12</v>
      </c>
    </row>
    <row r="62" spans="2:6" ht="12.75">
      <c r="B62" s="34">
        <v>45834.501377314817</v>
      </c>
      <c r="C62" s="107">
        <v>21</v>
      </c>
      <c r="D62" s="108">
        <v>22.42</v>
      </c>
      <c r="E62" s="108">
        <v>470.82000000000005</v>
      </c>
      <c r="F62" s="109" t="s">
        <v>12</v>
      </c>
    </row>
    <row r="63" spans="2:6" ht="12.75">
      <c r="B63" s="34">
        <v>45834.501377314817</v>
      </c>
      <c r="C63" s="107">
        <v>272</v>
      </c>
      <c r="D63" s="108">
        <v>22.42</v>
      </c>
      <c r="E63" s="108">
        <v>6098.2400000000007</v>
      </c>
      <c r="F63" s="109" t="s">
        <v>12</v>
      </c>
    </row>
    <row r="64" spans="2:6" ht="12.75">
      <c r="B64" s="34">
        <v>45834.506956018522</v>
      </c>
      <c r="C64" s="107">
        <v>303</v>
      </c>
      <c r="D64" s="108">
        <v>22.4</v>
      </c>
      <c r="E64" s="108">
        <v>6787.2</v>
      </c>
      <c r="F64" s="109" t="s">
        <v>12</v>
      </c>
    </row>
    <row r="65" spans="2:6" ht="12.75">
      <c r="B65" s="34">
        <v>45834.519467592596</v>
      </c>
      <c r="C65" s="107">
        <v>4</v>
      </c>
      <c r="D65" s="108">
        <v>22.46</v>
      </c>
      <c r="E65" s="108">
        <v>89.84</v>
      </c>
      <c r="F65" s="109" t="s">
        <v>12</v>
      </c>
    </row>
    <row r="66" spans="2:6" ht="12.75">
      <c r="B66" s="34">
        <v>45834.519467592596</v>
      </c>
      <c r="C66" s="107">
        <v>4</v>
      </c>
      <c r="D66" s="108">
        <v>22.46</v>
      </c>
      <c r="E66" s="108">
        <v>89.84</v>
      </c>
      <c r="F66" s="109" t="s">
        <v>12</v>
      </c>
    </row>
    <row r="67" spans="2:6" ht="12.75">
      <c r="B67" s="34">
        <v>45834.519467592596</v>
      </c>
      <c r="C67" s="107">
        <v>264</v>
      </c>
      <c r="D67" s="108">
        <v>22.46</v>
      </c>
      <c r="E67" s="108">
        <v>5929.4400000000005</v>
      </c>
      <c r="F67" s="109" t="s">
        <v>12</v>
      </c>
    </row>
    <row r="68" spans="2:6" ht="12.75">
      <c r="B68" s="34">
        <v>45834.519467592596</v>
      </c>
      <c r="C68" s="107">
        <v>282</v>
      </c>
      <c r="D68" s="108">
        <v>22.46</v>
      </c>
      <c r="E68" s="108">
        <v>6333.72</v>
      </c>
      <c r="F68" s="109" t="s">
        <v>12</v>
      </c>
    </row>
    <row r="69" spans="2:6" ht="12.75">
      <c r="B69" s="34">
        <v>45834.519467592596</v>
      </c>
      <c r="C69" s="107">
        <v>286</v>
      </c>
      <c r="D69" s="108">
        <v>22.46</v>
      </c>
      <c r="E69" s="108">
        <v>6423.56</v>
      </c>
      <c r="F69" s="109" t="s">
        <v>12</v>
      </c>
    </row>
    <row r="70" spans="2:6" ht="12.75">
      <c r="B70" s="34">
        <v>45834.519467592596</v>
      </c>
      <c r="C70" s="107">
        <v>294</v>
      </c>
      <c r="D70" s="108">
        <v>22.46</v>
      </c>
      <c r="E70" s="108">
        <v>6603.2400000000007</v>
      </c>
      <c r="F70" s="109" t="s">
        <v>12</v>
      </c>
    </row>
    <row r="71" spans="2:6" ht="12.75">
      <c r="B71" s="34">
        <v>45834.527430555558</v>
      </c>
      <c r="C71" s="107">
        <v>75</v>
      </c>
      <c r="D71" s="108">
        <v>22.44</v>
      </c>
      <c r="E71" s="108">
        <v>1683</v>
      </c>
      <c r="F71" s="109" t="s">
        <v>12</v>
      </c>
    </row>
    <row r="72" spans="2:6" ht="12.75">
      <c r="B72" s="34">
        <v>45834.527430555558</v>
      </c>
      <c r="C72" s="107">
        <v>202</v>
      </c>
      <c r="D72" s="108">
        <v>22.44</v>
      </c>
      <c r="E72" s="108">
        <v>4532.88</v>
      </c>
      <c r="F72" s="109" t="s">
        <v>12</v>
      </c>
    </row>
    <row r="73" spans="2:6" ht="12.75">
      <c r="B73" s="34">
        <v>45834.538923611108</v>
      </c>
      <c r="C73" s="107">
        <v>270</v>
      </c>
      <c r="D73" s="108">
        <v>22.38</v>
      </c>
      <c r="E73" s="108">
        <v>6042.5999999999995</v>
      </c>
      <c r="F73" s="109" t="s">
        <v>12</v>
      </c>
    </row>
    <row r="74" spans="2:6" ht="12.75">
      <c r="B74" s="34">
        <v>45834.538923611108</v>
      </c>
      <c r="C74" s="107">
        <v>280</v>
      </c>
      <c r="D74" s="108">
        <v>22.38</v>
      </c>
      <c r="E74" s="108">
        <v>6266.4</v>
      </c>
      <c r="F74" s="109" t="s">
        <v>12</v>
      </c>
    </row>
    <row r="75" spans="2:6" ht="12.75">
      <c r="B75" s="34">
        <v>45834.551006944443</v>
      </c>
      <c r="C75" s="107">
        <v>302</v>
      </c>
      <c r="D75" s="108">
        <v>22.36</v>
      </c>
      <c r="E75" s="108">
        <v>6752.72</v>
      </c>
      <c r="F75" s="109" t="s">
        <v>12</v>
      </c>
    </row>
    <row r="76" spans="2:6" ht="12.75">
      <c r="B76" s="34">
        <v>45834.551006944443</v>
      </c>
      <c r="C76" s="107">
        <v>300</v>
      </c>
      <c r="D76" s="108">
        <v>22.36</v>
      </c>
      <c r="E76" s="108">
        <v>6708</v>
      </c>
      <c r="F76" s="109" t="s">
        <v>12</v>
      </c>
    </row>
    <row r="77" spans="2:6" ht="12.75">
      <c r="B77" s="34">
        <v>45834.562141203707</v>
      </c>
      <c r="C77" s="107">
        <v>286</v>
      </c>
      <c r="D77" s="108">
        <v>22.34</v>
      </c>
      <c r="E77" s="108">
        <v>6389.24</v>
      </c>
      <c r="F77" s="109" t="s">
        <v>12</v>
      </c>
    </row>
    <row r="78" spans="2:6" ht="12.75">
      <c r="B78" s="34">
        <v>45834.562141203707</v>
      </c>
      <c r="C78" s="107">
        <v>286</v>
      </c>
      <c r="D78" s="108">
        <v>22.34</v>
      </c>
      <c r="E78" s="108">
        <v>6389.24</v>
      </c>
      <c r="F78" s="109" t="s">
        <v>12</v>
      </c>
    </row>
    <row r="79" spans="2:6" ht="12.75">
      <c r="B79" s="34">
        <v>45834.568576388891</v>
      </c>
      <c r="C79" s="107">
        <v>264</v>
      </c>
      <c r="D79" s="108">
        <v>22.32</v>
      </c>
      <c r="E79" s="108">
        <v>5892.4800000000005</v>
      </c>
      <c r="F79" s="109" t="s">
        <v>12</v>
      </c>
    </row>
    <row r="80" spans="2:6" ht="12.75">
      <c r="B80" s="34">
        <v>45834.577685185184</v>
      </c>
      <c r="C80" s="107">
        <v>223</v>
      </c>
      <c r="D80" s="108">
        <v>22.32</v>
      </c>
      <c r="E80" s="108">
        <v>4977.3599999999997</v>
      </c>
      <c r="F80" s="109" t="s">
        <v>12</v>
      </c>
    </row>
    <row r="81" spans="2:6" ht="12.75">
      <c r="B81" s="34">
        <v>45834.577847222223</v>
      </c>
      <c r="C81" s="107">
        <v>10</v>
      </c>
      <c r="D81" s="108">
        <v>22.32</v>
      </c>
      <c r="E81" s="108">
        <v>223.2</v>
      </c>
      <c r="F81" s="109" t="s">
        <v>12</v>
      </c>
    </row>
    <row r="82" spans="2:6" ht="12.75">
      <c r="B82" s="34">
        <v>45834.580381944441</v>
      </c>
      <c r="C82" s="107">
        <v>57</v>
      </c>
      <c r="D82" s="108">
        <v>22.32</v>
      </c>
      <c r="E82" s="108">
        <v>1272.24</v>
      </c>
      <c r="F82" s="109" t="s">
        <v>12</v>
      </c>
    </row>
    <row r="83" spans="2:6" ht="12.75">
      <c r="B83" s="34">
        <v>45834.580381944441</v>
      </c>
      <c r="C83" s="107">
        <v>284</v>
      </c>
      <c r="D83" s="108">
        <v>22.32</v>
      </c>
      <c r="E83" s="108">
        <v>6338.88</v>
      </c>
      <c r="F83" s="109" t="s">
        <v>12</v>
      </c>
    </row>
    <row r="84" spans="2:6" ht="12.75">
      <c r="B84" s="34">
        <v>45834.580381944441</v>
      </c>
      <c r="C84" s="107">
        <v>272</v>
      </c>
      <c r="D84" s="108">
        <v>22.32</v>
      </c>
      <c r="E84" s="108">
        <v>6071.04</v>
      </c>
      <c r="F84" s="109" t="s">
        <v>12</v>
      </c>
    </row>
    <row r="85" spans="2:6" ht="12.75">
      <c r="B85" s="34">
        <v>45834.583749999998</v>
      </c>
      <c r="C85" s="107">
        <v>284</v>
      </c>
      <c r="D85" s="108">
        <v>22.3</v>
      </c>
      <c r="E85" s="108">
        <v>6333.2</v>
      </c>
      <c r="F85" s="109" t="s">
        <v>12</v>
      </c>
    </row>
    <row r="86" spans="2:6" ht="12.75">
      <c r="B86" s="34">
        <v>45834.593865740739</v>
      </c>
      <c r="C86" s="107">
        <v>274</v>
      </c>
      <c r="D86" s="108">
        <v>22.26</v>
      </c>
      <c r="E86" s="108">
        <v>6099.2400000000007</v>
      </c>
      <c r="F86" s="109" t="s">
        <v>12</v>
      </c>
    </row>
    <row r="87" spans="2:6" ht="12.75">
      <c r="B87" s="34">
        <v>45834.593865740739</v>
      </c>
      <c r="C87" s="107">
        <v>266</v>
      </c>
      <c r="D87" s="108">
        <v>22.26</v>
      </c>
      <c r="E87" s="108">
        <v>5921.1600000000008</v>
      </c>
      <c r="F87" s="109" t="s">
        <v>12</v>
      </c>
    </row>
    <row r="88" spans="2:6" ht="12.75">
      <c r="B88" s="34">
        <v>45834.593865740739</v>
      </c>
      <c r="C88" s="107">
        <v>36</v>
      </c>
      <c r="D88" s="108">
        <v>22.26</v>
      </c>
      <c r="E88" s="108">
        <v>801.36</v>
      </c>
      <c r="F88" s="109" t="s">
        <v>12</v>
      </c>
    </row>
    <row r="89" spans="2:6" ht="12.75">
      <c r="B89" s="34">
        <v>45834.602384259262</v>
      </c>
      <c r="C89" s="107">
        <v>5</v>
      </c>
      <c r="D89" s="108">
        <v>22.26</v>
      </c>
      <c r="E89" s="108">
        <v>111.30000000000001</v>
      </c>
      <c r="F89" s="109" t="s">
        <v>12</v>
      </c>
    </row>
    <row r="90" spans="2:6" ht="12.75">
      <c r="B90" s="34">
        <v>45834.604884259257</v>
      </c>
      <c r="C90" s="107">
        <v>66</v>
      </c>
      <c r="D90" s="108">
        <v>22.28</v>
      </c>
      <c r="E90" s="108">
        <v>1470.48</v>
      </c>
      <c r="F90" s="109" t="s">
        <v>12</v>
      </c>
    </row>
    <row r="91" spans="2:6" ht="12.75">
      <c r="B91" s="34">
        <v>45834.60596064815</v>
      </c>
      <c r="C91" s="107">
        <v>467</v>
      </c>
      <c r="D91" s="108">
        <v>22.28</v>
      </c>
      <c r="E91" s="108">
        <v>10404.76</v>
      </c>
      <c r="F91" s="109" t="s">
        <v>12</v>
      </c>
    </row>
    <row r="92" spans="2:6" ht="12.75">
      <c r="B92" s="34">
        <v>45834.60596064815</v>
      </c>
      <c r="C92" s="107">
        <v>310</v>
      </c>
      <c r="D92" s="108">
        <v>22.28</v>
      </c>
      <c r="E92" s="108">
        <v>6906.8</v>
      </c>
      <c r="F92" s="109" t="s">
        <v>12</v>
      </c>
    </row>
    <row r="93" spans="2:6" ht="12.75">
      <c r="B93" s="34">
        <v>45834.612025462964</v>
      </c>
      <c r="C93" s="107">
        <v>270</v>
      </c>
      <c r="D93" s="108">
        <v>22.24</v>
      </c>
      <c r="E93" s="108">
        <v>6004.7999999999993</v>
      </c>
      <c r="F93" s="109" t="s">
        <v>12</v>
      </c>
    </row>
    <row r="94" spans="2:6" ht="12.75">
      <c r="B94" s="34">
        <v>45834.615381944444</v>
      </c>
      <c r="C94" s="107">
        <v>280</v>
      </c>
      <c r="D94" s="108">
        <v>22.2</v>
      </c>
      <c r="E94" s="108">
        <v>6216</v>
      </c>
      <c r="F94" s="109" t="s">
        <v>12</v>
      </c>
    </row>
    <row r="95" spans="2:6" ht="12.75">
      <c r="B95" s="34">
        <v>45834.618379629632</v>
      </c>
      <c r="C95" s="107">
        <v>276</v>
      </c>
      <c r="D95" s="108">
        <v>22.2</v>
      </c>
      <c r="E95" s="108">
        <v>6127.2</v>
      </c>
      <c r="F95" s="109" t="s">
        <v>12</v>
      </c>
    </row>
    <row r="96" spans="2:6" ht="12.75">
      <c r="B96" s="34">
        <v>45834.625590277778</v>
      </c>
      <c r="C96" s="107">
        <v>305</v>
      </c>
      <c r="D96" s="108">
        <v>22.2</v>
      </c>
      <c r="E96" s="108">
        <v>6771</v>
      </c>
      <c r="F96" s="109" t="s">
        <v>12</v>
      </c>
    </row>
    <row r="97" spans="2:6" ht="12.75">
      <c r="B97" s="34">
        <v>45834.632025462961</v>
      </c>
      <c r="C97" s="107">
        <v>468</v>
      </c>
      <c r="D97" s="108">
        <v>22.22</v>
      </c>
      <c r="E97" s="108">
        <v>10398.959999999999</v>
      </c>
      <c r="F97" s="109" t="s">
        <v>12</v>
      </c>
    </row>
    <row r="98" spans="2:6" ht="12.75">
      <c r="B98" s="34">
        <v>45834.632025462961</v>
      </c>
      <c r="C98" s="107">
        <v>121</v>
      </c>
      <c r="D98" s="108">
        <v>22.22</v>
      </c>
      <c r="E98" s="108">
        <v>2688.62</v>
      </c>
      <c r="F98" s="109" t="s">
        <v>12</v>
      </c>
    </row>
    <row r="99" spans="2:6" ht="12.75">
      <c r="B99" s="34">
        <v>45834.639097222222</v>
      </c>
      <c r="C99" s="107">
        <v>283</v>
      </c>
      <c r="D99" s="108">
        <v>22.22</v>
      </c>
      <c r="E99" s="108">
        <v>6288.2599999999993</v>
      </c>
      <c r="F99" s="109" t="s">
        <v>12</v>
      </c>
    </row>
    <row r="100" spans="2:6" ht="12.75">
      <c r="B100" s="34">
        <v>45834.639097222222</v>
      </c>
      <c r="C100" s="107">
        <v>278</v>
      </c>
      <c r="D100" s="108">
        <v>22.22</v>
      </c>
      <c r="E100" s="108">
        <v>6177.16</v>
      </c>
      <c r="F100" s="109" t="s">
        <v>12</v>
      </c>
    </row>
    <row r="101" spans="2:6" ht="12.75">
      <c r="B101" s="34">
        <v>45834.64203703704</v>
      </c>
      <c r="C101" s="107">
        <v>293</v>
      </c>
      <c r="D101" s="108">
        <v>22.2</v>
      </c>
      <c r="E101" s="108">
        <v>6504.5999999999995</v>
      </c>
      <c r="F101" s="109" t="s">
        <v>12</v>
      </c>
    </row>
    <row r="102" spans="2:6" ht="12.75">
      <c r="B102" s="34">
        <v>45834.644456018519</v>
      </c>
      <c r="C102" s="107">
        <v>296</v>
      </c>
      <c r="D102" s="108">
        <v>22.2</v>
      </c>
      <c r="E102" s="108">
        <v>6571.2</v>
      </c>
      <c r="F102" s="109" t="s">
        <v>12</v>
      </c>
    </row>
    <row r="103" spans="2:6" ht="12.75">
      <c r="B103" s="34">
        <v>45834.647002314814</v>
      </c>
      <c r="C103" s="107">
        <v>52</v>
      </c>
      <c r="D103" s="108">
        <v>22.18</v>
      </c>
      <c r="E103" s="108">
        <v>1153.3599999999999</v>
      </c>
      <c r="F103" s="109" t="s">
        <v>12</v>
      </c>
    </row>
    <row r="104" spans="2:6" ht="12.75">
      <c r="B104" s="34">
        <v>45834.64702546296</v>
      </c>
      <c r="C104" s="107">
        <v>245</v>
      </c>
      <c r="D104" s="108">
        <v>22.18</v>
      </c>
      <c r="E104" s="108">
        <v>5434.1</v>
      </c>
      <c r="F104" s="109" t="s">
        <v>12</v>
      </c>
    </row>
    <row r="105" spans="2:6" ht="12.75">
      <c r="B105" s="34">
        <v>45834.64980324074</v>
      </c>
      <c r="C105" s="107">
        <v>318</v>
      </c>
      <c r="D105" s="108">
        <v>22.18</v>
      </c>
      <c r="E105" s="108">
        <v>7053.24</v>
      </c>
      <c r="F105" s="109" t="s">
        <v>12</v>
      </c>
    </row>
    <row r="106" spans="2:6" ht="12.75">
      <c r="B106" s="34">
        <v>45834.655671296299</v>
      </c>
      <c r="C106" s="107">
        <v>282</v>
      </c>
      <c r="D106" s="108">
        <v>22.18</v>
      </c>
      <c r="E106" s="108">
        <v>6254.76</v>
      </c>
      <c r="F106" s="109" t="s">
        <v>12</v>
      </c>
    </row>
    <row r="107" spans="2:6" ht="12.75">
      <c r="B107" s="34">
        <v>45834.655671296299</v>
      </c>
      <c r="C107" s="107">
        <v>278</v>
      </c>
      <c r="D107" s="108">
        <v>22.18</v>
      </c>
      <c r="E107" s="108">
        <v>6166.04</v>
      </c>
      <c r="F107" s="109" t="s">
        <v>12</v>
      </c>
    </row>
    <row r="108" spans="2:6" ht="12.75">
      <c r="B108" s="34">
        <v>45834.656886574077</v>
      </c>
      <c r="C108" s="107">
        <v>297</v>
      </c>
      <c r="D108" s="108">
        <v>22.16</v>
      </c>
      <c r="E108" s="108">
        <v>6581.52</v>
      </c>
      <c r="F108" s="109" t="s">
        <v>12</v>
      </c>
    </row>
    <row r="109" spans="2:6" ht="12.75">
      <c r="B109" s="34">
        <v>45834.666550925926</v>
      </c>
      <c r="C109" s="107">
        <v>108</v>
      </c>
      <c r="D109" s="108">
        <v>22.16</v>
      </c>
      <c r="E109" s="108">
        <v>2393.2800000000002</v>
      </c>
      <c r="F109" s="109" t="s">
        <v>12</v>
      </c>
    </row>
    <row r="110" spans="2:6" ht="12.75">
      <c r="B110" s="34">
        <v>45834.666550925926</v>
      </c>
      <c r="C110" s="107">
        <v>112</v>
      </c>
      <c r="D110" s="108">
        <v>22.16</v>
      </c>
      <c r="E110" s="108">
        <v>2481.92</v>
      </c>
      <c r="F110" s="109" t="s">
        <v>12</v>
      </c>
    </row>
    <row r="111" spans="2:6" ht="12.75">
      <c r="B111" s="34">
        <v>45834.666550925926</v>
      </c>
      <c r="C111" s="107">
        <v>21</v>
      </c>
      <c r="D111" s="108">
        <v>22.16</v>
      </c>
      <c r="E111" s="108">
        <v>465.36</v>
      </c>
      <c r="F111" s="109" t="s">
        <v>12</v>
      </c>
    </row>
    <row r="112" spans="2:6" ht="12.75">
      <c r="B112" s="34">
        <v>45834.666550925926</v>
      </c>
      <c r="C112" s="107">
        <v>70</v>
      </c>
      <c r="D112" s="108">
        <v>22.16</v>
      </c>
      <c r="E112" s="108">
        <v>1551.2</v>
      </c>
      <c r="F112" s="109" t="s">
        <v>12</v>
      </c>
    </row>
    <row r="113" spans="2:6" ht="12.75">
      <c r="B113" s="34">
        <v>45834.667534722219</v>
      </c>
      <c r="C113" s="107">
        <v>409</v>
      </c>
      <c r="D113" s="108">
        <v>22.16</v>
      </c>
      <c r="E113" s="108">
        <v>9063.44</v>
      </c>
      <c r="F113" s="109" t="s">
        <v>12</v>
      </c>
    </row>
    <row r="114" spans="2:6" ht="12.75">
      <c r="B114" s="34">
        <v>45834.667534722219</v>
      </c>
      <c r="C114" s="107">
        <v>409</v>
      </c>
      <c r="D114" s="108">
        <v>22.16</v>
      </c>
      <c r="E114" s="108">
        <v>9063.44</v>
      </c>
      <c r="F114" s="109" t="s">
        <v>12</v>
      </c>
    </row>
    <row r="115" spans="2:6" ht="12.75">
      <c r="B115" s="34">
        <v>45834.667534722219</v>
      </c>
      <c r="C115" s="107">
        <v>48</v>
      </c>
      <c r="D115" s="108">
        <v>22.16</v>
      </c>
      <c r="E115" s="108">
        <v>1063.68</v>
      </c>
      <c r="F115" s="109" t="s">
        <v>12</v>
      </c>
    </row>
    <row r="116" spans="2:6" ht="12.75">
      <c r="B116" s="34">
        <v>45834.676562499997</v>
      </c>
      <c r="C116" s="107">
        <v>27</v>
      </c>
      <c r="D116" s="108">
        <v>22.2</v>
      </c>
      <c r="E116" s="108">
        <v>599.4</v>
      </c>
      <c r="F116" s="109" t="s">
        <v>12</v>
      </c>
    </row>
    <row r="117" spans="2:6" ht="12.75">
      <c r="B117" s="34">
        <v>45834.67690972222</v>
      </c>
      <c r="C117" s="107">
        <v>12</v>
      </c>
      <c r="D117" s="108">
        <v>22.2</v>
      </c>
      <c r="E117" s="108">
        <v>266.39999999999998</v>
      </c>
      <c r="F117" s="109" t="s">
        <v>12</v>
      </c>
    </row>
    <row r="118" spans="2:6" ht="12.75">
      <c r="B118" s="34">
        <v>45834.676932870374</v>
      </c>
      <c r="C118" s="107">
        <v>316</v>
      </c>
      <c r="D118" s="108">
        <v>22.2</v>
      </c>
      <c r="E118" s="108">
        <v>7015.2</v>
      </c>
      <c r="F118" s="109" t="s">
        <v>12</v>
      </c>
    </row>
    <row r="119" spans="2:6" ht="12.75">
      <c r="B119" s="34">
        <v>45834.678877314815</v>
      </c>
      <c r="C119" s="107">
        <v>869</v>
      </c>
      <c r="D119" s="108">
        <v>22.2</v>
      </c>
      <c r="E119" s="108">
        <v>19291.8</v>
      </c>
      <c r="F119" s="109" t="s">
        <v>12</v>
      </c>
    </row>
    <row r="120" spans="2:6" ht="12.75">
      <c r="B120" s="34">
        <v>45834.688217592593</v>
      </c>
      <c r="C120" s="107">
        <v>125</v>
      </c>
      <c r="D120" s="108">
        <v>22.28</v>
      </c>
      <c r="E120" s="108">
        <v>2785</v>
      </c>
      <c r="F120" s="109" t="s">
        <v>12</v>
      </c>
    </row>
    <row r="121" spans="2:6" ht="12.75">
      <c r="B121" s="34">
        <v>45834.688217592593</v>
      </c>
      <c r="C121" s="107">
        <v>313</v>
      </c>
      <c r="D121" s="108">
        <v>22.28</v>
      </c>
      <c r="E121" s="108">
        <v>6973.64</v>
      </c>
      <c r="F121" s="109" t="s">
        <v>12</v>
      </c>
    </row>
    <row r="122" spans="2:6" ht="12.75">
      <c r="B122" s="34">
        <v>45834.688217592593</v>
      </c>
      <c r="C122" s="107">
        <v>471</v>
      </c>
      <c r="D122" s="108">
        <v>22.28</v>
      </c>
      <c r="E122" s="108">
        <v>10493.880000000001</v>
      </c>
      <c r="F122" s="109" t="s">
        <v>12</v>
      </c>
    </row>
    <row r="123" spans="2:6" ht="12.75">
      <c r="B123" s="34">
        <v>45834.688217592593</v>
      </c>
      <c r="C123" s="107">
        <v>290</v>
      </c>
      <c r="D123" s="108">
        <v>22.28</v>
      </c>
      <c r="E123" s="108">
        <v>6461.2000000000007</v>
      </c>
      <c r="F123" s="109" t="s">
        <v>12</v>
      </c>
    </row>
    <row r="124" spans="2:6" ht="12.75">
      <c r="B124" s="34">
        <v>45834.693101851852</v>
      </c>
      <c r="C124" s="107">
        <v>243</v>
      </c>
      <c r="D124" s="108">
        <v>22.3</v>
      </c>
      <c r="E124" s="108">
        <v>5418.9000000000005</v>
      </c>
      <c r="F124" s="109" t="s">
        <v>12</v>
      </c>
    </row>
    <row r="125" spans="2:6" ht="12.75">
      <c r="B125" s="34">
        <v>45834.695324074077</v>
      </c>
      <c r="C125" s="107">
        <v>15</v>
      </c>
      <c r="D125" s="108">
        <v>22.3</v>
      </c>
      <c r="E125" s="108">
        <v>334.5</v>
      </c>
      <c r="F125" s="109" t="s">
        <v>12</v>
      </c>
    </row>
    <row r="126" spans="2:6" ht="12.75">
      <c r="B126" s="34">
        <v>45834.697928240741</v>
      </c>
      <c r="C126" s="107">
        <v>583</v>
      </c>
      <c r="D126" s="108">
        <v>22.32</v>
      </c>
      <c r="E126" s="108">
        <v>13012.56</v>
      </c>
      <c r="F126" s="109" t="s">
        <v>12</v>
      </c>
    </row>
    <row r="127" spans="2:6" ht="12.75">
      <c r="B127" s="34">
        <v>45834.70621527778</v>
      </c>
      <c r="C127" s="107">
        <v>294</v>
      </c>
      <c r="D127" s="108">
        <v>22.32</v>
      </c>
      <c r="E127" s="108">
        <v>6562.08</v>
      </c>
      <c r="F127" s="109" t="s">
        <v>12</v>
      </c>
    </row>
    <row r="128" spans="2:6" ht="12.75">
      <c r="B128" s="34">
        <v>45834.70621527778</v>
      </c>
      <c r="C128" s="107">
        <v>266</v>
      </c>
      <c r="D128" s="108">
        <v>22.32</v>
      </c>
      <c r="E128" s="108">
        <v>5937.12</v>
      </c>
      <c r="F128" s="109" t="s">
        <v>12</v>
      </c>
    </row>
    <row r="129" spans="2:6" ht="12.75">
      <c r="B129" s="34">
        <v>45834.70621527778</v>
      </c>
      <c r="C129" s="107">
        <v>228</v>
      </c>
      <c r="D129" s="108">
        <v>22.32</v>
      </c>
      <c r="E129" s="108">
        <v>5088.96</v>
      </c>
      <c r="F129" s="109" t="s">
        <v>12</v>
      </c>
    </row>
    <row r="130" spans="2:6" ht="12.75">
      <c r="B130" s="34">
        <v>45834.70621527778</v>
      </c>
      <c r="C130" s="107">
        <v>39</v>
      </c>
      <c r="D130" s="108">
        <v>22.32</v>
      </c>
      <c r="E130" s="108">
        <v>870.48</v>
      </c>
      <c r="F130" s="109" t="s">
        <v>12</v>
      </c>
    </row>
    <row r="131" spans="2:6" ht="12.75">
      <c r="B131" s="34">
        <v>45834.712685185186</v>
      </c>
      <c r="C131" s="107">
        <v>569</v>
      </c>
      <c r="D131" s="108">
        <v>22.36</v>
      </c>
      <c r="E131" s="108">
        <v>12722.84</v>
      </c>
      <c r="F131" s="109" t="s">
        <v>12</v>
      </c>
    </row>
    <row r="132" spans="2:6" ht="12.75">
      <c r="B132" s="34">
        <v>45834.718622685185</v>
      </c>
      <c r="C132" s="107">
        <v>264</v>
      </c>
      <c r="D132" s="108">
        <v>22.38</v>
      </c>
      <c r="E132" s="108">
        <v>5908.32</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75">
      <c r="B17" s="26">
        <v>45833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45833.379988425928</v>
      </c>
      <c r="C20" s="107">
        <v>263</v>
      </c>
      <c r="D20" s="108">
        <v>22.48</v>
      </c>
      <c r="E20" s="108">
        <v>5912.24</v>
      </c>
      <c r="F20" s="109" t="s">
        <v>12</v>
      </c>
      <c r="G20" s="87"/>
      <c r="H20" s="86"/>
      <c r="I20" s="86"/>
      <c r="J20" s="86"/>
      <c r="K20" s="86"/>
    </row>
    <row r="21" spans="2:12" ht="12.75">
      <c r="B21" s="34">
        <v>45833.381655092591</v>
      </c>
      <c r="C21" s="107">
        <v>518</v>
      </c>
      <c r="D21" s="108">
        <v>22.46</v>
      </c>
      <c r="E21" s="108">
        <v>11634.28</v>
      </c>
      <c r="F21" s="109" t="s">
        <v>12</v>
      </c>
    </row>
    <row r="22" spans="2:12" ht="12.75">
      <c r="B22" s="34">
        <v>45833.382523148146</v>
      </c>
      <c r="C22" s="107">
        <v>109</v>
      </c>
      <c r="D22" s="108">
        <v>22.46</v>
      </c>
      <c r="E22" s="108">
        <v>2448.14</v>
      </c>
      <c r="F22" s="109" t="s">
        <v>12</v>
      </c>
    </row>
    <row r="23" spans="2:12" ht="12.75">
      <c r="B23" s="34">
        <v>45833.382523148146</v>
      </c>
      <c r="C23" s="107">
        <v>161</v>
      </c>
      <c r="D23" s="108">
        <v>22.46</v>
      </c>
      <c r="E23" s="108">
        <v>3616.06</v>
      </c>
      <c r="F23" s="109" t="s">
        <v>12</v>
      </c>
    </row>
    <row r="24" spans="2:12" ht="12.75">
      <c r="B24" s="34">
        <v>45833.38690972222</v>
      </c>
      <c r="C24" s="107">
        <v>277</v>
      </c>
      <c r="D24" s="108">
        <v>22.48</v>
      </c>
      <c r="E24" s="108">
        <v>6226.96</v>
      </c>
      <c r="F24" s="109" t="s">
        <v>12</v>
      </c>
    </row>
    <row r="25" spans="2:12" ht="12.75">
      <c r="B25" s="34">
        <v>45833.38690972222</v>
      </c>
      <c r="C25" s="107">
        <v>279</v>
      </c>
      <c r="D25" s="108">
        <v>22.48</v>
      </c>
      <c r="E25" s="108">
        <v>6271.92</v>
      </c>
      <c r="F25" s="109" t="s">
        <v>12</v>
      </c>
    </row>
    <row r="26" spans="2:12" ht="12.75">
      <c r="B26" s="34">
        <v>45833.388738425929</v>
      </c>
      <c r="C26" s="107">
        <v>149</v>
      </c>
      <c r="D26" s="108">
        <v>22.46</v>
      </c>
      <c r="E26" s="108">
        <v>3346.54</v>
      </c>
      <c r="F26" s="109" t="s">
        <v>12</v>
      </c>
    </row>
    <row r="27" spans="2:12" ht="12.75">
      <c r="B27" s="34">
        <v>45833.388738425929</v>
      </c>
      <c r="C27" s="107">
        <v>110</v>
      </c>
      <c r="D27" s="108">
        <v>22.46</v>
      </c>
      <c r="E27" s="108">
        <v>2470.6</v>
      </c>
      <c r="F27" s="109" t="s">
        <v>12</v>
      </c>
    </row>
    <row r="28" spans="2:12" ht="12.75">
      <c r="B28" s="34">
        <v>45833.395856481482</v>
      </c>
      <c r="C28" s="107">
        <v>262</v>
      </c>
      <c r="D28" s="108">
        <v>22.44</v>
      </c>
      <c r="E28" s="108">
        <v>5879.2800000000007</v>
      </c>
      <c r="F28" s="109" t="s">
        <v>12</v>
      </c>
    </row>
    <row r="29" spans="2:12" ht="12.75">
      <c r="B29" s="34">
        <v>45833.395856481482</v>
      </c>
      <c r="C29" s="107">
        <v>309</v>
      </c>
      <c r="D29" s="108">
        <v>22.44</v>
      </c>
      <c r="E29" s="108">
        <v>6933.96</v>
      </c>
      <c r="F29" s="109" t="s">
        <v>12</v>
      </c>
    </row>
    <row r="30" spans="2:12" ht="12.75">
      <c r="B30" s="34">
        <v>45833.395856481482</v>
      </c>
      <c r="C30" s="107">
        <v>259</v>
      </c>
      <c r="D30" s="108">
        <v>22.44</v>
      </c>
      <c r="E30" s="108">
        <v>5811.96</v>
      </c>
      <c r="F30" s="109" t="s">
        <v>12</v>
      </c>
    </row>
    <row r="31" spans="2:12" ht="12.75">
      <c r="B31" s="34">
        <v>45833.404872685183</v>
      </c>
      <c r="C31" s="107">
        <v>50</v>
      </c>
      <c r="D31" s="108">
        <v>22.48</v>
      </c>
      <c r="E31" s="108">
        <v>1124</v>
      </c>
      <c r="F31" s="109" t="s">
        <v>12</v>
      </c>
    </row>
    <row r="32" spans="2:12" ht="12.75">
      <c r="B32" s="34">
        <v>45833.404872685183</v>
      </c>
      <c r="C32" s="107">
        <v>97</v>
      </c>
      <c r="D32" s="108">
        <v>22.48</v>
      </c>
      <c r="E32" s="108">
        <v>2180.56</v>
      </c>
      <c r="F32" s="109" t="s">
        <v>12</v>
      </c>
    </row>
    <row r="33" spans="2:6" ht="12.75">
      <c r="B33" s="34">
        <v>45833.404872685183</v>
      </c>
      <c r="C33" s="107">
        <v>141</v>
      </c>
      <c r="D33" s="108">
        <v>22.48</v>
      </c>
      <c r="E33" s="108">
        <v>3169.68</v>
      </c>
      <c r="F33" s="109" t="s">
        <v>12</v>
      </c>
    </row>
    <row r="34" spans="2:6" ht="12.75">
      <c r="B34" s="34">
        <v>45833.405081018522</v>
      </c>
      <c r="C34" s="107">
        <v>153</v>
      </c>
      <c r="D34" s="108">
        <v>22.46</v>
      </c>
      <c r="E34" s="108">
        <v>3436.38</v>
      </c>
      <c r="F34" s="109" t="s">
        <v>12</v>
      </c>
    </row>
    <row r="35" spans="2:6" ht="12.75">
      <c r="B35" s="34">
        <v>45833.405081018522</v>
      </c>
      <c r="C35" s="107">
        <v>553</v>
      </c>
      <c r="D35" s="108">
        <v>22.46</v>
      </c>
      <c r="E35" s="108">
        <v>12420.380000000001</v>
      </c>
      <c r="F35" s="109" t="s">
        <v>12</v>
      </c>
    </row>
    <row r="36" spans="2:6" ht="12.75">
      <c r="B36" s="34">
        <v>45833.405081018522</v>
      </c>
      <c r="C36" s="107">
        <v>117</v>
      </c>
      <c r="D36" s="108">
        <v>22.46</v>
      </c>
      <c r="E36" s="108">
        <v>2627.82</v>
      </c>
      <c r="F36" s="109" t="s">
        <v>12</v>
      </c>
    </row>
    <row r="37" spans="2:6" ht="12.75">
      <c r="B37" s="34">
        <v>45833.41615740741</v>
      </c>
      <c r="C37" s="107">
        <v>25</v>
      </c>
      <c r="D37" s="108">
        <v>22.48</v>
      </c>
      <c r="E37" s="108">
        <v>562</v>
      </c>
      <c r="F37" s="109" t="s">
        <v>12</v>
      </c>
    </row>
    <row r="38" spans="2:6" ht="12.75">
      <c r="B38" s="34">
        <v>45833.41615740741</v>
      </c>
      <c r="C38" s="107">
        <v>55</v>
      </c>
      <c r="D38" s="108">
        <v>22.48</v>
      </c>
      <c r="E38" s="108">
        <v>1236.4000000000001</v>
      </c>
      <c r="F38" s="109" t="s">
        <v>12</v>
      </c>
    </row>
    <row r="39" spans="2:6" ht="12.75">
      <c r="B39" s="34">
        <v>45833.41615740741</v>
      </c>
      <c r="C39" s="107">
        <v>1</v>
      </c>
      <c r="D39" s="108">
        <v>22.48</v>
      </c>
      <c r="E39" s="108">
        <v>22.48</v>
      </c>
      <c r="F39" s="109" t="s">
        <v>12</v>
      </c>
    </row>
    <row r="40" spans="2:6" ht="12.75">
      <c r="B40" s="34">
        <v>45833.41615740741</v>
      </c>
      <c r="C40" s="107">
        <v>105</v>
      </c>
      <c r="D40" s="108">
        <v>22.48</v>
      </c>
      <c r="E40" s="108">
        <v>2360.4</v>
      </c>
      <c r="F40" s="109" t="s">
        <v>12</v>
      </c>
    </row>
    <row r="41" spans="2:6" ht="12.75">
      <c r="B41" s="34">
        <v>45833.41615740741</v>
      </c>
      <c r="C41" s="107">
        <v>96</v>
      </c>
      <c r="D41" s="108">
        <v>22.48</v>
      </c>
      <c r="E41" s="108">
        <v>2158.08</v>
      </c>
      <c r="F41" s="109" t="s">
        <v>12</v>
      </c>
    </row>
    <row r="42" spans="2:6" ht="12.75">
      <c r="B42" s="34">
        <v>45833.41673611111</v>
      </c>
      <c r="C42" s="107">
        <v>290</v>
      </c>
      <c r="D42" s="108">
        <v>22.46</v>
      </c>
      <c r="E42" s="108">
        <v>6513.4000000000005</v>
      </c>
      <c r="F42" s="109" t="s">
        <v>12</v>
      </c>
    </row>
    <row r="43" spans="2:6" ht="12.75">
      <c r="B43" s="34">
        <v>45833.41673611111</v>
      </c>
      <c r="C43" s="107">
        <v>298</v>
      </c>
      <c r="D43" s="108">
        <v>22.46</v>
      </c>
      <c r="E43" s="108">
        <v>6693.08</v>
      </c>
      <c r="F43" s="109" t="s">
        <v>12</v>
      </c>
    </row>
    <row r="44" spans="2:6" ht="12.75">
      <c r="B44" s="34">
        <v>45833.41673611111</v>
      </c>
      <c r="C44" s="107">
        <v>304</v>
      </c>
      <c r="D44" s="108">
        <v>22.46</v>
      </c>
      <c r="E44" s="108">
        <v>6827.84</v>
      </c>
      <c r="F44" s="109" t="s">
        <v>12</v>
      </c>
    </row>
    <row r="45" spans="2:6" ht="12.75">
      <c r="B45" s="34">
        <v>45833.423634259256</v>
      </c>
      <c r="C45" s="107">
        <v>261</v>
      </c>
      <c r="D45" s="108">
        <v>22.4</v>
      </c>
      <c r="E45" s="108">
        <v>5846.4</v>
      </c>
      <c r="F45" s="109" t="s">
        <v>12</v>
      </c>
    </row>
    <row r="46" spans="2:6" ht="12.75">
      <c r="B46" s="34">
        <v>45833.430277777778</v>
      </c>
      <c r="C46" s="107">
        <v>264</v>
      </c>
      <c r="D46" s="108">
        <v>22.38</v>
      </c>
      <c r="E46" s="108">
        <v>5908.32</v>
      </c>
      <c r="F46" s="109" t="s">
        <v>12</v>
      </c>
    </row>
    <row r="47" spans="2:6" ht="12.75">
      <c r="B47" s="34">
        <v>45833.430277777778</v>
      </c>
      <c r="C47" s="107">
        <v>219</v>
      </c>
      <c r="D47" s="108">
        <v>22.38</v>
      </c>
      <c r="E47" s="108">
        <v>4901.2199999999993</v>
      </c>
      <c r="F47" s="109" t="s">
        <v>12</v>
      </c>
    </row>
    <row r="48" spans="2:6" ht="12.75">
      <c r="B48" s="34">
        <v>45833.430277777778</v>
      </c>
      <c r="C48" s="107">
        <v>60</v>
      </c>
      <c r="D48" s="108">
        <v>22.38</v>
      </c>
      <c r="E48" s="108">
        <v>1342.8</v>
      </c>
      <c r="F48" s="109" t="s">
        <v>12</v>
      </c>
    </row>
    <row r="49" spans="2:6" ht="12.75">
      <c r="B49" s="34">
        <v>45833.433749999997</v>
      </c>
      <c r="C49" s="107">
        <v>304</v>
      </c>
      <c r="D49" s="108">
        <v>22.38</v>
      </c>
      <c r="E49" s="108">
        <v>6803.5199999999995</v>
      </c>
      <c r="F49" s="109" t="s">
        <v>12</v>
      </c>
    </row>
    <row r="50" spans="2:6" ht="12.75">
      <c r="B50" s="34">
        <v>45833.439780092594</v>
      </c>
      <c r="C50" s="107">
        <v>269</v>
      </c>
      <c r="D50" s="108">
        <v>22.36</v>
      </c>
      <c r="E50" s="108">
        <v>6014.84</v>
      </c>
      <c r="F50" s="109" t="s">
        <v>12</v>
      </c>
    </row>
    <row r="51" spans="2:6" ht="12.75">
      <c r="B51" s="34">
        <v>45833.443773148145</v>
      </c>
      <c r="C51" s="107">
        <v>174</v>
      </c>
      <c r="D51" s="108">
        <v>22.36</v>
      </c>
      <c r="E51" s="108">
        <v>3890.64</v>
      </c>
      <c r="F51" s="109" t="s">
        <v>12</v>
      </c>
    </row>
    <row r="52" spans="2:6" ht="12.75">
      <c r="B52" s="34">
        <v>45833.443773148145</v>
      </c>
      <c r="C52" s="107">
        <v>262</v>
      </c>
      <c r="D52" s="108">
        <v>22.36</v>
      </c>
      <c r="E52" s="108">
        <v>5858.32</v>
      </c>
      <c r="F52" s="109" t="s">
        <v>12</v>
      </c>
    </row>
    <row r="53" spans="2:6" ht="12.75">
      <c r="B53" s="34">
        <v>45833.443773148145</v>
      </c>
      <c r="C53" s="107">
        <v>89</v>
      </c>
      <c r="D53" s="108">
        <v>22.36</v>
      </c>
      <c r="E53" s="108">
        <v>1990.04</v>
      </c>
      <c r="F53" s="109" t="s">
        <v>12</v>
      </c>
    </row>
    <row r="54" spans="2:6" ht="12.75">
      <c r="B54" s="34">
        <v>45833.45416666667</v>
      </c>
      <c r="C54" s="107">
        <v>216</v>
      </c>
      <c r="D54" s="108">
        <v>22.36</v>
      </c>
      <c r="E54" s="108">
        <v>4829.76</v>
      </c>
      <c r="F54" s="109" t="s">
        <v>12</v>
      </c>
    </row>
    <row r="55" spans="2:6" ht="12.75">
      <c r="B55" s="34">
        <v>45833.45416666667</v>
      </c>
      <c r="C55" s="107">
        <v>301</v>
      </c>
      <c r="D55" s="108">
        <v>22.36</v>
      </c>
      <c r="E55" s="108">
        <v>6730.36</v>
      </c>
      <c r="F55" s="109" t="s">
        <v>12</v>
      </c>
    </row>
    <row r="56" spans="2:6" ht="12.75">
      <c r="B56" s="34">
        <v>45833.45416666667</v>
      </c>
      <c r="C56" s="107">
        <v>292</v>
      </c>
      <c r="D56" s="108">
        <v>22.36</v>
      </c>
      <c r="E56" s="108">
        <v>6529.12</v>
      </c>
      <c r="F56" s="109" t="s">
        <v>12</v>
      </c>
    </row>
    <row r="57" spans="2:6" ht="12.75">
      <c r="B57" s="34">
        <v>45833.459050925929</v>
      </c>
      <c r="C57" s="107">
        <v>257</v>
      </c>
      <c r="D57" s="108">
        <v>22.36</v>
      </c>
      <c r="E57" s="108">
        <v>5746.5199999999995</v>
      </c>
      <c r="F57" s="109" t="s">
        <v>12</v>
      </c>
    </row>
    <row r="58" spans="2:6" ht="12.75">
      <c r="B58" s="34">
        <v>45833.464675925927</v>
      </c>
      <c r="C58" s="107">
        <v>293</v>
      </c>
      <c r="D58" s="108">
        <v>22.34</v>
      </c>
      <c r="E58" s="108">
        <v>6545.62</v>
      </c>
      <c r="F58" s="109" t="s">
        <v>12</v>
      </c>
    </row>
    <row r="59" spans="2:6" ht="12.75">
      <c r="B59" s="34">
        <v>45833.464675925927</v>
      </c>
      <c r="C59" s="107">
        <v>282</v>
      </c>
      <c r="D59" s="108">
        <v>22.34</v>
      </c>
      <c r="E59" s="108">
        <v>6299.88</v>
      </c>
      <c r="F59" s="109" t="s">
        <v>12</v>
      </c>
    </row>
    <row r="60" spans="2:6" ht="12.75">
      <c r="B60" s="34">
        <v>45833.473310185182</v>
      </c>
      <c r="C60" s="107">
        <v>286</v>
      </c>
      <c r="D60" s="108">
        <v>22.34</v>
      </c>
      <c r="E60" s="108">
        <v>6389.24</v>
      </c>
      <c r="F60" s="109" t="s">
        <v>12</v>
      </c>
    </row>
    <row r="61" spans="2:6" ht="12.75">
      <c r="B61" s="34">
        <v>45833.482835648145</v>
      </c>
      <c r="C61" s="107">
        <v>4</v>
      </c>
      <c r="D61" s="108">
        <v>22.34</v>
      </c>
      <c r="E61" s="108">
        <v>89.36</v>
      </c>
      <c r="F61" s="109" t="s">
        <v>12</v>
      </c>
    </row>
    <row r="62" spans="2:6" ht="12.75">
      <c r="B62" s="34">
        <v>45833.482835648145</v>
      </c>
      <c r="C62" s="107">
        <v>525</v>
      </c>
      <c r="D62" s="108">
        <v>22.34</v>
      </c>
      <c r="E62" s="108">
        <v>11728.5</v>
      </c>
      <c r="F62" s="109" t="s">
        <v>12</v>
      </c>
    </row>
    <row r="63" spans="2:6" ht="12.75">
      <c r="B63" s="34">
        <v>45833.484664351854</v>
      </c>
      <c r="C63" s="107">
        <v>58</v>
      </c>
      <c r="D63" s="108">
        <v>22.34</v>
      </c>
      <c r="E63" s="108">
        <v>1295.72</v>
      </c>
      <c r="F63" s="109" t="s">
        <v>12</v>
      </c>
    </row>
    <row r="64" spans="2:6" ht="12.75">
      <c r="B64" s="34">
        <v>45833.484664351854</v>
      </c>
      <c r="C64" s="107">
        <v>279</v>
      </c>
      <c r="D64" s="108">
        <v>22.34</v>
      </c>
      <c r="E64" s="108">
        <v>6232.86</v>
      </c>
      <c r="F64" s="109" t="s">
        <v>12</v>
      </c>
    </row>
    <row r="65" spans="2:6" ht="12.75">
      <c r="B65" s="34">
        <v>45833.484664351854</v>
      </c>
      <c r="C65" s="107">
        <v>75</v>
      </c>
      <c r="D65" s="108">
        <v>22.34</v>
      </c>
      <c r="E65" s="108">
        <v>1675.5</v>
      </c>
      <c r="F65" s="109" t="s">
        <v>12</v>
      </c>
    </row>
    <row r="66" spans="2:6" ht="12.75">
      <c r="B66" s="34">
        <v>45833.498344907406</v>
      </c>
      <c r="C66" s="107">
        <v>91</v>
      </c>
      <c r="D66" s="108">
        <v>22.38</v>
      </c>
      <c r="E66" s="108">
        <v>2036.58</v>
      </c>
      <c r="F66" s="109" t="s">
        <v>12</v>
      </c>
    </row>
    <row r="67" spans="2:6" ht="12.75">
      <c r="B67" s="34">
        <v>45833.498344907406</v>
      </c>
      <c r="C67" s="107">
        <v>107</v>
      </c>
      <c r="D67" s="108">
        <v>22.38</v>
      </c>
      <c r="E67" s="108">
        <v>2394.66</v>
      </c>
      <c r="F67" s="109" t="s">
        <v>12</v>
      </c>
    </row>
    <row r="68" spans="2:6" ht="12.75">
      <c r="B68" s="34">
        <v>45833.500057870369</v>
      </c>
      <c r="C68" s="107">
        <v>1</v>
      </c>
      <c r="D68" s="108">
        <v>22.36</v>
      </c>
      <c r="E68" s="108">
        <v>22.36</v>
      </c>
      <c r="F68" s="109" t="s">
        <v>12</v>
      </c>
    </row>
    <row r="69" spans="2:6" ht="12.75">
      <c r="B69" s="34">
        <v>45833.500057870369</v>
      </c>
      <c r="C69" s="107">
        <v>5</v>
      </c>
      <c r="D69" s="108">
        <v>22.36</v>
      </c>
      <c r="E69" s="108">
        <v>111.8</v>
      </c>
      <c r="F69" s="109" t="s">
        <v>12</v>
      </c>
    </row>
    <row r="70" spans="2:6" ht="12.75">
      <c r="B70" s="34">
        <v>45833.500057870369</v>
      </c>
      <c r="C70" s="107">
        <v>4</v>
      </c>
      <c r="D70" s="108">
        <v>22.36</v>
      </c>
      <c r="E70" s="108">
        <v>89.44</v>
      </c>
      <c r="F70" s="109" t="s">
        <v>12</v>
      </c>
    </row>
    <row r="71" spans="2:6" ht="12.75">
      <c r="B71" s="34">
        <v>45833.50072916667</v>
      </c>
      <c r="C71" s="107">
        <v>4</v>
      </c>
      <c r="D71" s="108">
        <v>22.36</v>
      </c>
      <c r="E71" s="108">
        <v>89.44</v>
      </c>
      <c r="F71" s="109" t="s">
        <v>12</v>
      </c>
    </row>
    <row r="72" spans="2:6" ht="12.75">
      <c r="B72" s="34">
        <v>45833.501388888886</v>
      </c>
      <c r="C72" s="107">
        <v>14</v>
      </c>
      <c r="D72" s="108">
        <v>22.36</v>
      </c>
      <c r="E72" s="108">
        <v>313.03999999999996</v>
      </c>
      <c r="F72" s="109" t="s">
        <v>12</v>
      </c>
    </row>
    <row r="73" spans="2:6" ht="12.75">
      <c r="B73" s="34">
        <v>45833.501388888886</v>
      </c>
      <c r="C73" s="107">
        <v>6</v>
      </c>
      <c r="D73" s="108">
        <v>22.36</v>
      </c>
      <c r="E73" s="108">
        <v>134.16</v>
      </c>
      <c r="F73" s="109" t="s">
        <v>12</v>
      </c>
    </row>
    <row r="74" spans="2:6" ht="12.75">
      <c r="B74" s="34">
        <v>45833.501388888886</v>
      </c>
      <c r="C74" s="107">
        <v>14</v>
      </c>
      <c r="D74" s="108">
        <v>22.36</v>
      </c>
      <c r="E74" s="108">
        <v>313.03999999999996</v>
      </c>
      <c r="F74" s="109" t="s">
        <v>12</v>
      </c>
    </row>
    <row r="75" spans="2:6" ht="12.75">
      <c r="B75" s="34">
        <v>45833.501388888886</v>
      </c>
      <c r="C75" s="107">
        <v>1</v>
      </c>
      <c r="D75" s="108">
        <v>22.36</v>
      </c>
      <c r="E75" s="108">
        <v>22.36</v>
      </c>
      <c r="F75" s="109" t="s">
        <v>12</v>
      </c>
    </row>
    <row r="76" spans="2:6" ht="12.75">
      <c r="B76" s="34">
        <v>45833.501388888886</v>
      </c>
      <c r="C76" s="107">
        <v>3</v>
      </c>
      <c r="D76" s="108">
        <v>22.36</v>
      </c>
      <c r="E76" s="108">
        <v>67.08</v>
      </c>
      <c r="F76" s="109" t="s">
        <v>12</v>
      </c>
    </row>
    <row r="77" spans="2:6" ht="12.75">
      <c r="B77" s="34">
        <v>45833.501388888886</v>
      </c>
      <c r="C77" s="107">
        <v>45</v>
      </c>
      <c r="D77" s="108">
        <v>22.36</v>
      </c>
      <c r="E77" s="108">
        <v>1006.1999999999999</v>
      </c>
      <c r="F77" s="109" t="s">
        <v>12</v>
      </c>
    </row>
    <row r="78" spans="2:6" ht="12.75">
      <c r="B78" s="34">
        <v>45833.501388888886</v>
      </c>
      <c r="C78" s="107">
        <v>100</v>
      </c>
      <c r="D78" s="108">
        <v>22.36</v>
      </c>
      <c r="E78" s="108">
        <v>2236</v>
      </c>
      <c r="F78" s="109" t="s">
        <v>12</v>
      </c>
    </row>
    <row r="79" spans="2:6" ht="12.75">
      <c r="B79" s="34">
        <v>45833.501388888886</v>
      </c>
      <c r="C79" s="107">
        <v>22</v>
      </c>
      <c r="D79" s="108">
        <v>22.36</v>
      </c>
      <c r="E79" s="108">
        <v>491.91999999999996</v>
      </c>
      <c r="F79" s="109" t="s">
        <v>12</v>
      </c>
    </row>
    <row r="80" spans="2:6" ht="12.75">
      <c r="B80" s="34">
        <v>45833.501388888886</v>
      </c>
      <c r="C80" s="107">
        <v>195</v>
      </c>
      <c r="D80" s="108">
        <v>22.36</v>
      </c>
      <c r="E80" s="108">
        <v>4360.2</v>
      </c>
      <c r="F80" s="109" t="s">
        <v>12</v>
      </c>
    </row>
    <row r="81" spans="2:6" ht="12.75">
      <c r="B81" s="34">
        <v>45833.501388888886</v>
      </c>
      <c r="C81" s="107">
        <v>50</v>
      </c>
      <c r="D81" s="108">
        <v>22.36</v>
      </c>
      <c r="E81" s="108">
        <v>1118</v>
      </c>
      <c r="F81" s="109" t="s">
        <v>12</v>
      </c>
    </row>
    <row r="82" spans="2:6" ht="12.75">
      <c r="B82" s="34">
        <v>45833.504965277774</v>
      </c>
      <c r="C82" s="107">
        <v>174</v>
      </c>
      <c r="D82" s="108">
        <v>22.34</v>
      </c>
      <c r="E82" s="108">
        <v>3887.16</v>
      </c>
      <c r="F82" s="109" t="s">
        <v>12</v>
      </c>
    </row>
    <row r="83" spans="2:6" ht="12.75">
      <c r="B83" s="34">
        <v>45833.507893518516</v>
      </c>
      <c r="C83" s="107">
        <v>544</v>
      </c>
      <c r="D83" s="108">
        <v>22.34</v>
      </c>
      <c r="E83" s="108">
        <v>12152.96</v>
      </c>
      <c r="F83" s="109" t="s">
        <v>12</v>
      </c>
    </row>
    <row r="84" spans="2:6" ht="12.75">
      <c r="B84" s="34">
        <v>45833.511932870373</v>
      </c>
      <c r="C84" s="107">
        <v>259</v>
      </c>
      <c r="D84" s="108">
        <v>22.34</v>
      </c>
      <c r="E84" s="108">
        <v>5786.06</v>
      </c>
      <c r="F84" s="109" t="s">
        <v>12</v>
      </c>
    </row>
    <row r="85" spans="2:6" ht="12.75">
      <c r="B85" s="34">
        <v>45833.514618055553</v>
      </c>
      <c r="C85" s="107">
        <v>260</v>
      </c>
      <c r="D85" s="108">
        <v>22.32</v>
      </c>
      <c r="E85" s="108">
        <v>5803.2</v>
      </c>
      <c r="F85" s="109" t="s">
        <v>12</v>
      </c>
    </row>
    <row r="86" spans="2:6" ht="12.75">
      <c r="B86" s="34">
        <v>45833.528761574074</v>
      </c>
      <c r="C86" s="107">
        <v>25</v>
      </c>
      <c r="D86" s="108">
        <v>22.32</v>
      </c>
      <c r="E86" s="108">
        <v>558</v>
      </c>
      <c r="F86" s="109" t="s">
        <v>12</v>
      </c>
    </row>
    <row r="87" spans="2:6" ht="12.75">
      <c r="B87" s="34">
        <v>45833.528761574074</v>
      </c>
      <c r="C87" s="107">
        <v>75</v>
      </c>
      <c r="D87" s="108">
        <v>22.32</v>
      </c>
      <c r="E87" s="108">
        <v>1674</v>
      </c>
      <c r="F87" s="109" t="s">
        <v>12</v>
      </c>
    </row>
    <row r="88" spans="2:6" ht="12.75">
      <c r="B88" s="34">
        <v>45833.528761574074</v>
      </c>
      <c r="C88" s="107">
        <v>6</v>
      </c>
      <c r="D88" s="108">
        <v>22.32</v>
      </c>
      <c r="E88" s="108">
        <v>133.92000000000002</v>
      </c>
      <c r="F88" s="109" t="s">
        <v>12</v>
      </c>
    </row>
    <row r="89" spans="2:6" ht="12.75">
      <c r="B89" s="34">
        <v>45833.528761574074</v>
      </c>
      <c r="C89" s="107">
        <v>18</v>
      </c>
      <c r="D89" s="108">
        <v>22.32</v>
      </c>
      <c r="E89" s="108">
        <v>401.76</v>
      </c>
      <c r="F89" s="109" t="s">
        <v>12</v>
      </c>
    </row>
    <row r="90" spans="2:6" ht="12.75">
      <c r="B90" s="34">
        <v>45833.528761574074</v>
      </c>
      <c r="C90" s="107">
        <v>96</v>
      </c>
      <c r="D90" s="108">
        <v>22.32</v>
      </c>
      <c r="E90" s="108">
        <v>2142.7200000000003</v>
      </c>
      <c r="F90" s="109" t="s">
        <v>12</v>
      </c>
    </row>
    <row r="91" spans="2:6" ht="12.75">
      <c r="B91" s="34">
        <v>45833.528761574074</v>
      </c>
      <c r="C91" s="107">
        <v>17</v>
      </c>
      <c r="D91" s="108">
        <v>22.32</v>
      </c>
      <c r="E91" s="108">
        <v>379.44</v>
      </c>
      <c r="F91" s="109" t="s">
        <v>12</v>
      </c>
    </row>
    <row r="92" spans="2:6" ht="12.75">
      <c r="B92" s="34">
        <v>45833.528761574074</v>
      </c>
      <c r="C92" s="107">
        <v>162</v>
      </c>
      <c r="D92" s="108">
        <v>22.32</v>
      </c>
      <c r="E92" s="108">
        <v>3615.84</v>
      </c>
      <c r="F92" s="109" t="s">
        <v>12</v>
      </c>
    </row>
    <row r="93" spans="2:6" ht="12.75">
      <c r="B93" s="34">
        <v>45833.528761574074</v>
      </c>
      <c r="C93" s="107">
        <v>81</v>
      </c>
      <c r="D93" s="108">
        <v>22.32</v>
      </c>
      <c r="E93" s="108">
        <v>1807.92</v>
      </c>
      <c r="F93" s="109" t="s">
        <v>12</v>
      </c>
    </row>
    <row r="94" spans="2:6" ht="12.75">
      <c r="B94" s="34">
        <v>45833.529768518521</v>
      </c>
      <c r="C94" s="107">
        <v>167</v>
      </c>
      <c r="D94" s="108">
        <v>22.32</v>
      </c>
      <c r="E94" s="108">
        <v>3727.44</v>
      </c>
      <c r="F94" s="109" t="s">
        <v>12</v>
      </c>
    </row>
    <row r="95" spans="2:6" ht="12.75">
      <c r="B95" s="34">
        <v>45833.529768518521</v>
      </c>
      <c r="C95" s="107">
        <v>22</v>
      </c>
      <c r="D95" s="108">
        <v>22.32</v>
      </c>
      <c r="E95" s="108">
        <v>491.04</v>
      </c>
      <c r="F95" s="109" t="s">
        <v>12</v>
      </c>
    </row>
    <row r="96" spans="2:6" ht="12.75">
      <c r="B96" s="34">
        <v>45833.529768518521</v>
      </c>
      <c r="C96" s="107">
        <v>39</v>
      </c>
      <c r="D96" s="108">
        <v>22.32</v>
      </c>
      <c r="E96" s="108">
        <v>870.48</v>
      </c>
      <c r="F96" s="109" t="s">
        <v>12</v>
      </c>
    </row>
    <row r="97" spans="2:6" ht="12.75">
      <c r="B97" s="34">
        <v>45833.529768518521</v>
      </c>
      <c r="C97" s="107">
        <v>68</v>
      </c>
      <c r="D97" s="108">
        <v>22.32</v>
      </c>
      <c r="E97" s="108">
        <v>1517.76</v>
      </c>
      <c r="F97" s="109" t="s">
        <v>12</v>
      </c>
    </row>
    <row r="98" spans="2:6" ht="12.75">
      <c r="B98" s="34">
        <v>45833.533333333333</v>
      </c>
      <c r="C98" s="107">
        <v>279</v>
      </c>
      <c r="D98" s="108">
        <v>22.32</v>
      </c>
      <c r="E98" s="108">
        <v>6227.28</v>
      </c>
      <c r="F98" s="109" t="s">
        <v>12</v>
      </c>
    </row>
    <row r="99" spans="2:6" ht="12.75">
      <c r="B99" s="34">
        <v>45833.542534722219</v>
      </c>
      <c r="C99" s="107">
        <v>84</v>
      </c>
      <c r="D99" s="108">
        <v>22.3</v>
      </c>
      <c r="E99" s="108">
        <v>1873.2</v>
      </c>
      <c r="F99" s="109" t="s">
        <v>12</v>
      </c>
    </row>
    <row r="100" spans="2:6" ht="12.75">
      <c r="B100" s="34">
        <v>45833.542534722219</v>
      </c>
      <c r="C100" s="107">
        <v>124</v>
      </c>
      <c r="D100" s="108">
        <v>22.3</v>
      </c>
      <c r="E100" s="108">
        <v>2765.2000000000003</v>
      </c>
      <c r="F100" s="109" t="s">
        <v>12</v>
      </c>
    </row>
    <row r="101" spans="2:6" ht="12.75">
      <c r="B101" s="34">
        <v>45833.542534722219</v>
      </c>
      <c r="C101" s="107">
        <v>188</v>
      </c>
      <c r="D101" s="108">
        <v>22.3</v>
      </c>
      <c r="E101" s="108">
        <v>4192.4000000000005</v>
      </c>
      <c r="F101" s="109" t="s">
        <v>12</v>
      </c>
    </row>
    <row r="102" spans="2:6" ht="12.75">
      <c r="B102" s="34">
        <v>45833.542534722219</v>
      </c>
      <c r="C102" s="107">
        <v>150</v>
      </c>
      <c r="D102" s="108">
        <v>22.3</v>
      </c>
      <c r="E102" s="108">
        <v>3345</v>
      </c>
      <c r="F102" s="109" t="s">
        <v>12</v>
      </c>
    </row>
    <row r="103" spans="2:6" ht="12.75">
      <c r="B103" s="34">
        <v>45833.546539351853</v>
      </c>
      <c r="C103" s="107">
        <v>285</v>
      </c>
      <c r="D103" s="108">
        <v>22.28</v>
      </c>
      <c r="E103" s="108">
        <v>6349.8</v>
      </c>
      <c r="F103" s="109" t="s">
        <v>12</v>
      </c>
    </row>
    <row r="104" spans="2:6" ht="12.75">
      <c r="B104" s="34">
        <v>45833.553715277776</v>
      </c>
      <c r="C104" s="107">
        <v>286</v>
      </c>
      <c r="D104" s="108">
        <v>22.28</v>
      </c>
      <c r="E104" s="108">
        <v>6372.08</v>
      </c>
      <c r="F104" s="109" t="s">
        <v>12</v>
      </c>
    </row>
    <row r="105" spans="2:6" ht="12.75">
      <c r="B105" s="34">
        <v>45833.566157407404</v>
      </c>
      <c r="C105" s="107">
        <v>291</v>
      </c>
      <c r="D105" s="108">
        <v>22.28</v>
      </c>
      <c r="E105" s="108">
        <v>6483.4800000000005</v>
      </c>
      <c r="F105" s="109" t="s">
        <v>12</v>
      </c>
    </row>
    <row r="106" spans="2:6" ht="12.75">
      <c r="B106" s="34">
        <v>45833.566157407404</v>
      </c>
      <c r="C106" s="107">
        <v>280</v>
      </c>
      <c r="D106" s="108">
        <v>22.28</v>
      </c>
      <c r="E106" s="108">
        <v>6238.4000000000005</v>
      </c>
      <c r="F106" s="109" t="s">
        <v>12</v>
      </c>
    </row>
    <row r="107" spans="2:6" ht="12.75">
      <c r="B107" s="34">
        <v>45833.566157407404</v>
      </c>
      <c r="C107" s="107">
        <v>283</v>
      </c>
      <c r="D107" s="108">
        <v>22.28</v>
      </c>
      <c r="E107" s="108">
        <v>6305.2400000000007</v>
      </c>
      <c r="F107" s="109" t="s">
        <v>12</v>
      </c>
    </row>
    <row r="108" spans="2:6" ht="12.75">
      <c r="B108" s="34">
        <v>45833.566157407404</v>
      </c>
      <c r="C108" s="107">
        <v>297</v>
      </c>
      <c r="D108" s="108">
        <v>22.28</v>
      </c>
      <c r="E108" s="108">
        <v>6617.1600000000008</v>
      </c>
      <c r="F108" s="109" t="s">
        <v>12</v>
      </c>
    </row>
    <row r="109" spans="2:6" ht="12.75">
      <c r="B109" s="34">
        <v>45833.587060185186</v>
      </c>
      <c r="C109" s="107">
        <v>537</v>
      </c>
      <c r="D109" s="108">
        <v>22.3</v>
      </c>
      <c r="E109" s="108">
        <v>11975.1</v>
      </c>
      <c r="F109" s="109" t="s">
        <v>12</v>
      </c>
    </row>
    <row r="110" spans="2:6" ht="12.75">
      <c r="B110" s="34">
        <v>45833.587060185186</v>
      </c>
      <c r="C110" s="107">
        <v>257</v>
      </c>
      <c r="D110" s="108">
        <v>22.3</v>
      </c>
      <c r="E110" s="108">
        <v>5731.1</v>
      </c>
      <c r="F110" s="109" t="s">
        <v>12</v>
      </c>
    </row>
    <row r="111" spans="2:6" ht="12.75">
      <c r="B111" s="34">
        <v>45833.587060185186</v>
      </c>
      <c r="C111" s="107">
        <v>41</v>
      </c>
      <c r="D111" s="108">
        <v>22.3</v>
      </c>
      <c r="E111" s="108">
        <v>914.30000000000007</v>
      </c>
      <c r="F111" s="109" t="s">
        <v>12</v>
      </c>
    </row>
    <row r="112" spans="2:6" ht="12.75">
      <c r="B112" s="34">
        <v>45833.587060185186</v>
      </c>
      <c r="C112" s="107">
        <v>303</v>
      </c>
      <c r="D112" s="108">
        <v>22.3</v>
      </c>
      <c r="E112" s="108">
        <v>6756.9000000000005</v>
      </c>
      <c r="F112" s="109" t="s">
        <v>12</v>
      </c>
    </row>
    <row r="113" spans="2:6" ht="12.75">
      <c r="B113" s="34">
        <v>45833.602106481485</v>
      </c>
      <c r="C113" s="107">
        <v>286</v>
      </c>
      <c r="D113" s="108">
        <v>22.28</v>
      </c>
      <c r="E113" s="108">
        <v>6372.08</v>
      </c>
      <c r="F113" s="109" t="s">
        <v>12</v>
      </c>
    </row>
    <row r="114" spans="2:6" ht="12.75">
      <c r="B114" s="34">
        <v>45833.602106481485</v>
      </c>
      <c r="C114" s="107">
        <v>9</v>
      </c>
      <c r="D114" s="108">
        <v>22.28</v>
      </c>
      <c r="E114" s="108">
        <v>200.52</v>
      </c>
      <c r="F114" s="109" t="s">
        <v>12</v>
      </c>
    </row>
    <row r="115" spans="2:6" ht="12.75">
      <c r="B115" s="34">
        <v>45833.606192129628</v>
      </c>
      <c r="C115" s="107">
        <v>274</v>
      </c>
      <c r="D115" s="108">
        <v>22.28</v>
      </c>
      <c r="E115" s="108">
        <v>6104.72</v>
      </c>
      <c r="F115" s="109" t="s">
        <v>12</v>
      </c>
    </row>
    <row r="116" spans="2:6" ht="12.75">
      <c r="B116" s="34">
        <v>45833.606192129628</v>
      </c>
      <c r="C116" s="107">
        <v>25</v>
      </c>
      <c r="D116" s="108">
        <v>22.28</v>
      </c>
      <c r="E116" s="108">
        <v>557</v>
      </c>
      <c r="F116" s="109" t="s">
        <v>12</v>
      </c>
    </row>
    <row r="117" spans="2:6" ht="12.75">
      <c r="B117" s="34">
        <v>45833.610324074078</v>
      </c>
      <c r="C117" s="107">
        <v>13</v>
      </c>
      <c r="D117" s="108">
        <v>22.28</v>
      </c>
      <c r="E117" s="108">
        <v>289.64</v>
      </c>
      <c r="F117" s="109" t="s">
        <v>12</v>
      </c>
    </row>
    <row r="118" spans="2:6" ht="12.75">
      <c r="B118" s="34">
        <v>45833.610324074078</v>
      </c>
      <c r="C118" s="107">
        <v>101</v>
      </c>
      <c r="D118" s="108">
        <v>22.28</v>
      </c>
      <c r="E118" s="108">
        <v>2250.2800000000002</v>
      </c>
      <c r="F118" s="109" t="s">
        <v>12</v>
      </c>
    </row>
    <row r="119" spans="2:6" ht="12.75">
      <c r="B119" s="34">
        <v>45833.610324074078</v>
      </c>
      <c r="C119" s="107">
        <v>100</v>
      </c>
      <c r="D119" s="108">
        <v>22.28</v>
      </c>
      <c r="E119" s="108">
        <v>2228</v>
      </c>
      <c r="F119" s="109" t="s">
        <v>12</v>
      </c>
    </row>
    <row r="120" spans="2:6" ht="12.75">
      <c r="B120" s="34">
        <v>45833.610324074078</v>
      </c>
      <c r="C120" s="107">
        <v>75</v>
      </c>
      <c r="D120" s="108">
        <v>22.28</v>
      </c>
      <c r="E120" s="108">
        <v>1671</v>
      </c>
      <c r="F120" s="109" t="s">
        <v>12</v>
      </c>
    </row>
    <row r="121" spans="2:6" ht="12.75">
      <c r="B121" s="34">
        <v>45833.610324074078</v>
      </c>
      <c r="C121" s="107">
        <v>4</v>
      </c>
      <c r="D121" s="108">
        <v>22.28</v>
      </c>
      <c r="E121" s="108">
        <v>89.12</v>
      </c>
      <c r="F121" s="109" t="s">
        <v>12</v>
      </c>
    </row>
    <row r="122" spans="2:6" ht="12.75">
      <c r="B122" s="34">
        <v>45833.614131944443</v>
      </c>
      <c r="C122" s="107">
        <v>308</v>
      </c>
      <c r="D122" s="108">
        <v>22.28</v>
      </c>
      <c r="E122" s="108">
        <v>6862.2400000000007</v>
      </c>
      <c r="F122" s="109" t="s">
        <v>12</v>
      </c>
    </row>
    <row r="123" spans="2:6" ht="12.75">
      <c r="B123" s="34">
        <v>45833.618252314816</v>
      </c>
      <c r="C123" s="107">
        <v>262</v>
      </c>
      <c r="D123" s="108">
        <v>22.3</v>
      </c>
      <c r="E123" s="108">
        <v>5842.6</v>
      </c>
      <c r="F123" s="109" t="s">
        <v>12</v>
      </c>
    </row>
    <row r="124" spans="2:6" ht="12.75">
      <c r="B124" s="34">
        <v>45833.61986111111</v>
      </c>
      <c r="C124" s="107">
        <v>446</v>
      </c>
      <c r="D124" s="108">
        <v>22.28</v>
      </c>
      <c r="E124" s="108">
        <v>9936.880000000001</v>
      </c>
      <c r="F124" s="109" t="s">
        <v>12</v>
      </c>
    </row>
    <row r="125" spans="2:6" ht="12.75">
      <c r="B125" s="34">
        <v>45833.61986111111</v>
      </c>
      <c r="C125" s="107">
        <v>371</v>
      </c>
      <c r="D125" s="108">
        <v>22.28</v>
      </c>
      <c r="E125" s="108">
        <v>8265.880000000001</v>
      </c>
      <c r="F125" s="109" t="s">
        <v>12</v>
      </c>
    </row>
    <row r="126" spans="2:6" ht="12.75">
      <c r="B126" s="34">
        <v>45833.629340277781</v>
      </c>
      <c r="C126" s="107">
        <v>551</v>
      </c>
      <c r="D126" s="108">
        <v>22.26</v>
      </c>
      <c r="E126" s="108">
        <v>12265.26</v>
      </c>
      <c r="F126" s="109" t="s">
        <v>12</v>
      </c>
    </row>
    <row r="127" spans="2:6" ht="12.75">
      <c r="B127" s="34">
        <v>45833.629340277781</v>
      </c>
      <c r="C127" s="107">
        <v>486</v>
      </c>
      <c r="D127" s="108">
        <v>22.26</v>
      </c>
      <c r="E127" s="108">
        <v>10818.36</v>
      </c>
      <c r="F127" s="109" t="s">
        <v>12</v>
      </c>
    </row>
    <row r="128" spans="2:6" ht="12.75">
      <c r="B128" s="34">
        <v>45833.629340277781</v>
      </c>
      <c r="C128" s="107">
        <v>514</v>
      </c>
      <c r="D128" s="108">
        <v>22.26</v>
      </c>
      <c r="E128" s="108">
        <v>11441.640000000001</v>
      </c>
      <c r="F128" s="109" t="s">
        <v>12</v>
      </c>
    </row>
    <row r="129" spans="2:6" ht="12.75">
      <c r="B129" s="34">
        <v>45833.632719907408</v>
      </c>
      <c r="C129" s="107">
        <v>266</v>
      </c>
      <c r="D129" s="108">
        <v>22.26</v>
      </c>
      <c r="E129" s="108">
        <v>5921.1600000000008</v>
      </c>
      <c r="F129" s="109" t="s">
        <v>12</v>
      </c>
    </row>
    <row r="130" spans="2:6" ht="12.75">
      <c r="B130" s="34">
        <v>45833.641863425924</v>
      </c>
      <c r="C130" s="107">
        <v>20</v>
      </c>
      <c r="D130" s="108">
        <v>22.28</v>
      </c>
      <c r="E130" s="108">
        <v>445.6</v>
      </c>
      <c r="F130" s="109" t="s">
        <v>12</v>
      </c>
    </row>
    <row r="131" spans="2:6" ht="12.75">
      <c r="B131" s="34">
        <v>45833.641863425924</v>
      </c>
      <c r="C131" s="107">
        <v>114</v>
      </c>
      <c r="D131" s="108">
        <v>22.28</v>
      </c>
      <c r="E131" s="108">
        <v>2539.92</v>
      </c>
      <c r="F131" s="109" t="s">
        <v>12</v>
      </c>
    </row>
    <row r="132" spans="2:6" ht="12.75">
      <c r="B132" s="34">
        <v>45833.641863425924</v>
      </c>
      <c r="C132" s="107">
        <v>7</v>
      </c>
      <c r="D132" s="108">
        <v>22.28</v>
      </c>
      <c r="E132" s="108">
        <v>155.96</v>
      </c>
      <c r="F132" s="109" t="s">
        <v>12</v>
      </c>
    </row>
    <row r="133" spans="2:6" ht="12.75">
      <c r="B133" s="34">
        <v>45833.641863425924</v>
      </c>
      <c r="C133" s="107">
        <v>75</v>
      </c>
      <c r="D133" s="108">
        <v>22.28</v>
      </c>
      <c r="E133" s="108">
        <v>1671</v>
      </c>
      <c r="F133" s="109" t="s">
        <v>12</v>
      </c>
    </row>
    <row r="134" spans="2:6" ht="12.75">
      <c r="B134" s="34">
        <v>45833.641863425924</v>
      </c>
      <c r="C134" s="107">
        <v>54</v>
      </c>
      <c r="D134" s="108">
        <v>22.28</v>
      </c>
      <c r="E134" s="108">
        <v>1203.1200000000001</v>
      </c>
      <c r="F134" s="109" t="s">
        <v>12</v>
      </c>
    </row>
    <row r="135" spans="2:6" ht="12.75">
      <c r="B135" s="34">
        <v>45833.644930555558</v>
      </c>
      <c r="C135" s="107">
        <v>46</v>
      </c>
      <c r="D135" s="108">
        <v>22.28</v>
      </c>
      <c r="E135" s="108">
        <v>1024.8800000000001</v>
      </c>
      <c r="F135" s="109" t="s">
        <v>12</v>
      </c>
    </row>
    <row r="136" spans="2:6" ht="12.75">
      <c r="B136" s="34">
        <v>45833.644930555558</v>
      </c>
      <c r="C136" s="107">
        <v>61</v>
      </c>
      <c r="D136" s="108">
        <v>22.28</v>
      </c>
      <c r="E136" s="108">
        <v>1359.0800000000002</v>
      </c>
      <c r="F136" s="109" t="s">
        <v>12</v>
      </c>
    </row>
    <row r="137" spans="2:6" ht="12.75">
      <c r="B137" s="34">
        <v>45833.644930555558</v>
      </c>
      <c r="C137" s="107">
        <v>75</v>
      </c>
      <c r="D137" s="108">
        <v>22.28</v>
      </c>
      <c r="E137" s="108">
        <v>1671</v>
      </c>
      <c r="F137" s="109" t="s">
        <v>12</v>
      </c>
    </row>
    <row r="138" spans="2:6" ht="12.75">
      <c r="B138" s="34">
        <v>45833.644930555558</v>
      </c>
      <c r="C138" s="107">
        <v>92</v>
      </c>
      <c r="D138" s="108">
        <v>22.28</v>
      </c>
      <c r="E138" s="108">
        <v>2049.7600000000002</v>
      </c>
      <c r="F138" s="109" t="s">
        <v>12</v>
      </c>
    </row>
    <row r="139" spans="2:6" ht="12.75">
      <c r="B139" s="34">
        <v>45833.64576388889</v>
      </c>
      <c r="C139" s="107">
        <v>304</v>
      </c>
      <c r="D139" s="108">
        <v>22.24</v>
      </c>
      <c r="E139" s="108">
        <v>6760.9599999999991</v>
      </c>
      <c r="F139" s="109" t="s">
        <v>12</v>
      </c>
    </row>
    <row r="140" spans="2:6" ht="12.75">
      <c r="B140" s="34">
        <v>45833.64576388889</v>
      </c>
      <c r="C140" s="107">
        <v>266</v>
      </c>
      <c r="D140" s="108">
        <v>22.24</v>
      </c>
      <c r="E140" s="108">
        <v>5915.8399999999992</v>
      </c>
      <c r="F140" s="109" t="s">
        <v>12</v>
      </c>
    </row>
    <row r="141" spans="2:6" ht="12.75">
      <c r="B141" s="34">
        <v>45833.64576388889</v>
      </c>
      <c r="C141" s="107">
        <v>259</v>
      </c>
      <c r="D141" s="108">
        <v>22.24</v>
      </c>
      <c r="E141" s="108">
        <v>5760.16</v>
      </c>
      <c r="F141" s="109" t="s">
        <v>12</v>
      </c>
    </row>
    <row r="142" spans="2:6" ht="12.75">
      <c r="B142" s="34">
        <v>45833.647789351853</v>
      </c>
      <c r="C142" s="107">
        <v>217</v>
      </c>
      <c r="D142" s="108">
        <v>22.2</v>
      </c>
      <c r="E142" s="108">
        <v>4817.3999999999996</v>
      </c>
      <c r="F142" s="109" t="s">
        <v>12</v>
      </c>
    </row>
    <row r="143" spans="2:6" ht="12.75">
      <c r="B143" s="34">
        <v>45833.647789351853</v>
      </c>
      <c r="C143" s="107">
        <v>75</v>
      </c>
      <c r="D143" s="108">
        <v>22.2</v>
      </c>
      <c r="E143" s="108">
        <v>1665</v>
      </c>
      <c r="F143" s="109" t="s">
        <v>12</v>
      </c>
    </row>
    <row r="144" spans="2:6" ht="12.75">
      <c r="B144" s="34">
        <v>45833.650775462964</v>
      </c>
      <c r="C144" s="107">
        <v>306</v>
      </c>
      <c r="D144" s="108">
        <v>22.16</v>
      </c>
      <c r="E144" s="108">
        <v>6780.96</v>
      </c>
      <c r="F144" s="109" t="s">
        <v>12</v>
      </c>
    </row>
    <row r="145" spans="2:6" ht="12.75">
      <c r="B145" s="34">
        <v>45833.65353009259</v>
      </c>
      <c r="C145" s="107">
        <v>309</v>
      </c>
      <c r="D145" s="108">
        <v>22.14</v>
      </c>
      <c r="E145" s="108">
        <v>6841.26</v>
      </c>
      <c r="F145" s="109" t="s">
        <v>12</v>
      </c>
    </row>
    <row r="146" spans="2:6" ht="12.75">
      <c r="B146" s="34">
        <v>45833.661689814813</v>
      </c>
      <c r="C146" s="107">
        <v>216</v>
      </c>
      <c r="D146" s="108">
        <v>22.16</v>
      </c>
      <c r="E146" s="108">
        <v>4786.5600000000004</v>
      </c>
      <c r="F146" s="109" t="s">
        <v>12</v>
      </c>
    </row>
    <row r="147" spans="2:6" ht="12.75">
      <c r="B147" s="34">
        <v>45833.661689814813</v>
      </c>
      <c r="C147" s="107">
        <v>41</v>
      </c>
      <c r="D147" s="108">
        <v>22.16</v>
      </c>
      <c r="E147" s="108">
        <v>908.56000000000006</v>
      </c>
      <c r="F147" s="109" t="s">
        <v>12</v>
      </c>
    </row>
    <row r="148" spans="2:6" ht="12.75">
      <c r="B148" s="34">
        <v>45833.661979166667</v>
      </c>
      <c r="C148" s="107">
        <v>278</v>
      </c>
      <c r="D148" s="108">
        <v>22.14</v>
      </c>
      <c r="E148" s="108">
        <v>6154.92</v>
      </c>
      <c r="F148" s="109" t="s">
        <v>12</v>
      </c>
    </row>
    <row r="149" spans="2:6" ht="12.75">
      <c r="B149" s="34">
        <v>45833.661979166667</v>
      </c>
      <c r="C149" s="107">
        <v>272</v>
      </c>
      <c r="D149" s="108">
        <v>22.14</v>
      </c>
      <c r="E149" s="108">
        <v>6022.08</v>
      </c>
      <c r="F149" s="109" t="s">
        <v>12</v>
      </c>
    </row>
    <row r="150" spans="2:6" ht="12.75">
      <c r="B150" s="34">
        <v>45833.661979166667</v>
      </c>
      <c r="C150" s="107">
        <v>265</v>
      </c>
      <c r="D150" s="108">
        <v>22.14</v>
      </c>
      <c r="E150" s="108">
        <v>5867.1</v>
      </c>
      <c r="F150" s="109" t="s">
        <v>12</v>
      </c>
    </row>
    <row r="151" spans="2:6" ht="12.75">
      <c r="B151" s="34">
        <v>45833.661979166667</v>
      </c>
      <c r="C151" s="107">
        <v>269</v>
      </c>
      <c r="D151" s="108">
        <v>22.14</v>
      </c>
      <c r="E151" s="108">
        <v>5955.66</v>
      </c>
      <c r="F151" s="109" t="s">
        <v>12</v>
      </c>
    </row>
    <row r="152" spans="2:6" ht="12.75">
      <c r="B152" s="34">
        <v>45833.670069444444</v>
      </c>
      <c r="C152" s="107">
        <v>266</v>
      </c>
      <c r="D152" s="108">
        <v>22.1</v>
      </c>
      <c r="E152" s="108">
        <v>5878.6</v>
      </c>
      <c r="F152" s="109" t="s">
        <v>12</v>
      </c>
    </row>
    <row r="153" spans="2:6" ht="12.75">
      <c r="B153" s="34">
        <v>45833.670069444444</v>
      </c>
      <c r="C153" s="107">
        <v>236</v>
      </c>
      <c r="D153" s="108">
        <v>22.1</v>
      </c>
      <c r="E153" s="108">
        <v>5215.6000000000004</v>
      </c>
      <c r="F153" s="109" t="s">
        <v>12</v>
      </c>
    </row>
    <row r="154" spans="2:6" ht="12.75">
      <c r="B154" s="34">
        <v>45833.670069444444</v>
      </c>
      <c r="C154" s="107">
        <v>35</v>
      </c>
      <c r="D154" s="108">
        <v>22.1</v>
      </c>
      <c r="E154" s="108">
        <v>773.5</v>
      </c>
      <c r="F154" s="109" t="s">
        <v>12</v>
      </c>
    </row>
    <row r="155" spans="2:6" ht="12.75">
      <c r="B155" s="34">
        <v>45833.670069444444</v>
      </c>
      <c r="C155" s="107">
        <v>271</v>
      </c>
      <c r="D155" s="108">
        <v>22.1</v>
      </c>
      <c r="E155" s="108">
        <v>5989.1</v>
      </c>
      <c r="F155" s="109" t="s">
        <v>12</v>
      </c>
    </row>
    <row r="156" spans="2:6" ht="12.75">
      <c r="B156" s="34">
        <v>45833.678182870368</v>
      </c>
      <c r="C156" s="107">
        <v>321</v>
      </c>
      <c r="D156" s="108">
        <v>22.16</v>
      </c>
      <c r="E156" s="108">
        <v>7113.36</v>
      </c>
      <c r="F156" s="109" t="s">
        <v>12</v>
      </c>
    </row>
    <row r="157" spans="2:6" ht="12.75">
      <c r="B157" s="34">
        <v>45833.678182870368</v>
      </c>
      <c r="C157" s="107">
        <v>375</v>
      </c>
      <c r="D157" s="108">
        <v>22.16</v>
      </c>
      <c r="E157" s="108">
        <v>8310</v>
      </c>
      <c r="F157" s="109" t="s">
        <v>12</v>
      </c>
    </row>
    <row r="158" spans="2:6" ht="12.75">
      <c r="B158" s="34">
        <v>45833.678182870368</v>
      </c>
      <c r="C158" s="107">
        <v>375</v>
      </c>
      <c r="D158" s="108">
        <v>22.16</v>
      </c>
      <c r="E158" s="108">
        <v>8310</v>
      </c>
      <c r="F158" s="109" t="s">
        <v>12</v>
      </c>
    </row>
    <row r="159" spans="2:6" ht="12.75">
      <c r="B159" s="34">
        <v>45833.685081018521</v>
      </c>
      <c r="C159" s="107">
        <v>268</v>
      </c>
      <c r="D159" s="108">
        <v>22.2</v>
      </c>
      <c r="E159" s="108">
        <v>5949.5999999999995</v>
      </c>
      <c r="F159" s="109" t="s">
        <v>12</v>
      </c>
    </row>
    <row r="160" spans="2:6" ht="12.75">
      <c r="B160" s="34">
        <v>45833.686527777776</v>
      </c>
      <c r="C160" s="107">
        <v>440</v>
      </c>
      <c r="D160" s="108">
        <v>22.18</v>
      </c>
      <c r="E160" s="108">
        <v>9759.2000000000007</v>
      </c>
      <c r="F160" s="109" t="s">
        <v>12</v>
      </c>
    </row>
    <row r="161" spans="2:6" ht="12.75">
      <c r="B161" s="34">
        <v>45833.686527777776</v>
      </c>
      <c r="C161" s="107">
        <v>483</v>
      </c>
      <c r="D161" s="108">
        <v>22.18</v>
      </c>
      <c r="E161" s="108">
        <v>10712.94</v>
      </c>
      <c r="F161" s="109" t="s">
        <v>12</v>
      </c>
    </row>
    <row r="162" spans="2:6" ht="12.75">
      <c r="B162" s="34">
        <v>45833.686527777776</v>
      </c>
      <c r="C162" s="107">
        <v>483</v>
      </c>
      <c r="D162" s="108">
        <v>22.18</v>
      </c>
      <c r="E162" s="108">
        <v>10712.94</v>
      </c>
      <c r="F162" s="109" t="s">
        <v>12</v>
      </c>
    </row>
    <row r="163" spans="2:6" ht="12.75">
      <c r="B163" s="34">
        <v>45833.694849537038</v>
      </c>
      <c r="C163" s="107">
        <v>299</v>
      </c>
      <c r="D163" s="108">
        <v>22.18</v>
      </c>
      <c r="E163" s="108">
        <v>6631.82</v>
      </c>
      <c r="F163" s="109" t="s">
        <v>12</v>
      </c>
    </row>
    <row r="164" spans="2:6" ht="12.75">
      <c r="B164" s="34">
        <v>45833.696527777778</v>
      </c>
      <c r="C164" s="107">
        <v>115</v>
      </c>
      <c r="D164" s="108">
        <v>22.18</v>
      </c>
      <c r="E164" s="108">
        <v>2550.6999999999998</v>
      </c>
      <c r="F164" s="109" t="s">
        <v>12</v>
      </c>
    </row>
    <row r="165" spans="2:6" ht="12.75">
      <c r="B165" s="34">
        <v>45833.696527777778</v>
      </c>
      <c r="C165" s="107">
        <v>165</v>
      </c>
      <c r="D165" s="108">
        <v>22.18</v>
      </c>
      <c r="E165" s="108">
        <v>3659.7</v>
      </c>
      <c r="F165" s="109" t="s">
        <v>12</v>
      </c>
    </row>
    <row r="166" spans="2:6" ht="12.75">
      <c r="B166" s="34">
        <v>45833.698217592595</v>
      </c>
      <c r="C166" s="107">
        <v>272</v>
      </c>
      <c r="D166" s="108">
        <v>22.18</v>
      </c>
      <c r="E166" s="108">
        <v>6032.96</v>
      </c>
      <c r="F166" s="109" t="s">
        <v>12</v>
      </c>
    </row>
    <row r="167" spans="2:6" ht="12.75">
      <c r="B167" s="34">
        <v>45833.698217592595</v>
      </c>
      <c r="C167" s="107">
        <v>25</v>
      </c>
      <c r="D167" s="108">
        <v>22.18</v>
      </c>
      <c r="E167" s="108">
        <v>554.5</v>
      </c>
      <c r="F167" s="109" t="s">
        <v>12</v>
      </c>
    </row>
    <row r="168" spans="2:6" ht="12.75">
      <c r="B168" s="34">
        <v>45833.699386574073</v>
      </c>
      <c r="C168" s="107">
        <v>262</v>
      </c>
      <c r="D168" s="108">
        <v>22.16</v>
      </c>
      <c r="E168" s="108">
        <v>5805.92</v>
      </c>
      <c r="F168" s="109" t="s">
        <v>12</v>
      </c>
    </row>
    <row r="169" spans="2:6" ht="12.75">
      <c r="B169" s="34">
        <v>45833.699386574073</v>
      </c>
      <c r="C169" s="107">
        <v>278</v>
      </c>
      <c r="D169" s="108">
        <v>22.16</v>
      </c>
      <c r="E169" s="108">
        <v>6160.4800000000005</v>
      </c>
      <c r="F169" s="109" t="s">
        <v>12</v>
      </c>
    </row>
    <row r="170" spans="2:6" ht="12.75">
      <c r="B170" s="34">
        <v>45833.699386574073</v>
      </c>
      <c r="C170" s="107">
        <v>262</v>
      </c>
      <c r="D170" s="108">
        <v>22.16</v>
      </c>
      <c r="E170" s="108">
        <v>5805.92</v>
      </c>
      <c r="F170" s="109" t="s">
        <v>12</v>
      </c>
    </row>
    <row r="171" spans="2:6" ht="12.75">
      <c r="B171" s="34">
        <v>45833.699386574073</v>
      </c>
      <c r="C171" s="107">
        <v>260</v>
      </c>
      <c r="D171" s="108">
        <v>22.16</v>
      </c>
      <c r="E171" s="108">
        <v>5761.6</v>
      </c>
      <c r="F171" s="109" t="s">
        <v>12</v>
      </c>
    </row>
    <row r="172" spans="2:6" ht="12.75">
      <c r="B172" s="34">
        <v>45833.699386574073</v>
      </c>
      <c r="C172" s="107">
        <v>265</v>
      </c>
      <c r="D172" s="108">
        <v>22.16</v>
      </c>
      <c r="E172" s="108">
        <v>5872.4</v>
      </c>
      <c r="F172" s="109" t="s">
        <v>12</v>
      </c>
    </row>
    <row r="173" spans="2:6" ht="12.75">
      <c r="B173" s="34">
        <v>45833.704884259256</v>
      </c>
      <c r="C173" s="107">
        <v>158</v>
      </c>
      <c r="D173" s="108">
        <v>22.12</v>
      </c>
      <c r="E173" s="108">
        <v>3494.96</v>
      </c>
      <c r="F173" s="109" t="s">
        <v>12</v>
      </c>
    </row>
    <row r="174" spans="2:6" ht="12.75">
      <c r="B174" s="34">
        <v>45833.704884259256</v>
      </c>
      <c r="C174" s="107">
        <v>273</v>
      </c>
      <c r="D174" s="108">
        <v>22.12</v>
      </c>
      <c r="E174" s="108">
        <v>6038.76</v>
      </c>
      <c r="F174" s="109" t="s">
        <v>12</v>
      </c>
    </row>
    <row r="175" spans="2:6" ht="12.75">
      <c r="B175" s="34">
        <v>45833.704884259256</v>
      </c>
      <c r="C175" s="107">
        <v>272</v>
      </c>
      <c r="D175" s="108">
        <v>22.12</v>
      </c>
      <c r="E175" s="108">
        <v>6016.64</v>
      </c>
      <c r="F175" s="109" t="s">
        <v>12</v>
      </c>
    </row>
    <row r="176" spans="2:6" ht="12.75">
      <c r="B176" s="34">
        <v>45833.704884259256</v>
      </c>
      <c r="C176" s="107">
        <v>114</v>
      </c>
      <c r="D176" s="108">
        <v>22.12</v>
      </c>
      <c r="E176" s="108">
        <v>2521.6800000000003</v>
      </c>
      <c r="F176" s="109" t="s">
        <v>12</v>
      </c>
    </row>
    <row r="177" spans="2:6" ht="12.75">
      <c r="B177" s="34">
        <v>45833.70716435185</v>
      </c>
      <c r="C177" s="107">
        <v>284</v>
      </c>
      <c r="D177" s="108">
        <v>22.1</v>
      </c>
      <c r="E177" s="108">
        <v>6276.4000000000005</v>
      </c>
      <c r="F177" s="109" t="s">
        <v>12</v>
      </c>
    </row>
    <row r="178" spans="2:6" ht="12.75">
      <c r="B178" s="34">
        <v>45833.70716435185</v>
      </c>
      <c r="C178" s="107">
        <v>413</v>
      </c>
      <c r="D178" s="108">
        <v>22.1</v>
      </c>
      <c r="E178" s="108">
        <v>9127.3000000000011</v>
      </c>
      <c r="F178" s="109" t="s">
        <v>12</v>
      </c>
    </row>
    <row r="179" spans="2:6" ht="12.75">
      <c r="B179" s="34">
        <v>45833.70716435185</v>
      </c>
      <c r="C179" s="107">
        <v>1587</v>
      </c>
      <c r="D179" s="108">
        <v>22.1</v>
      </c>
      <c r="E179" s="108">
        <v>35072.700000000004</v>
      </c>
      <c r="F179" s="109" t="s">
        <v>12</v>
      </c>
    </row>
    <row r="180" spans="2:6" ht="12.75">
      <c r="B180" s="34">
        <v>45833.709490740737</v>
      </c>
      <c r="C180" s="107">
        <v>223</v>
      </c>
      <c r="D180" s="108">
        <v>22.08</v>
      </c>
      <c r="E180" s="108">
        <v>4923.8399999999992</v>
      </c>
      <c r="F180" s="109" t="s">
        <v>12</v>
      </c>
    </row>
    <row r="181" spans="2:6" ht="12.75">
      <c r="B181" s="34">
        <v>45833.709490740737</v>
      </c>
      <c r="C181" s="107">
        <v>64</v>
      </c>
      <c r="D181" s="108">
        <v>22.08</v>
      </c>
      <c r="E181" s="108">
        <v>1413.12</v>
      </c>
      <c r="F181" s="109" t="s">
        <v>12</v>
      </c>
    </row>
    <row r="182" spans="2:6" ht="12.75">
      <c r="B182" s="34">
        <v>45833.709490740737</v>
      </c>
      <c r="C182" s="107">
        <v>101</v>
      </c>
      <c r="D182" s="108">
        <v>22.08</v>
      </c>
      <c r="E182" s="108">
        <v>2230.08</v>
      </c>
      <c r="F182" s="109" t="s">
        <v>12</v>
      </c>
    </row>
    <row r="183" spans="2:6" ht="12.75">
      <c r="B183" s="34">
        <v>45833.709490740737</v>
      </c>
      <c r="C183" s="107">
        <v>188</v>
      </c>
      <c r="D183" s="108">
        <v>22.08</v>
      </c>
      <c r="E183" s="108">
        <v>4151.04</v>
      </c>
      <c r="F183" s="109" t="s">
        <v>12</v>
      </c>
    </row>
    <row r="184" spans="2:6" ht="12.75">
      <c r="B184" s="34">
        <v>45833.720462962963</v>
      </c>
      <c r="C184" s="107">
        <v>2000</v>
      </c>
      <c r="D184" s="108">
        <v>22.12</v>
      </c>
      <c r="E184" s="108">
        <v>44240</v>
      </c>
      <c r="F184" s="109" t="s">
        <v>12</v>
      </c>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75">
      <c r="B17" s="26">
        <v>45832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45832.378472222219</v>
      </c>
      <c r="C20" s="107">
        <v>13</v>
      </c>
      <c r="D20" s="108">
        <v>22.5</v>
      </c>
      <c r="E20" s="108">
        <v>292.5</v>
      </c>
      <c r="F20" s="109" t="s">
        <v>12</v>
      </c>
      <c r="G20" s="87"/>
      <c r="H20" s="86"/>
      <c r="I20" s="86"/>
      <c r="J20" s="86"/>
      <c r="K20" s="86"/>
    </row>
    <row r="21" spans="2:12" ht="12.75">
      <c r="B21" s="34">
        <v>45832.378472222219</v>
      </c>
      <c r="C21" s="107">
        <v>58</v>
      </c>
      <c r="D21" s="108">
        <v>22.5</v>
      </c>
      <c r="E21" s="108">
        <v>1305</v>
      </c>
      <c r="F21" s="109" t="s">
        <v>12</v>
      </c>
    </row>
    <row r="22" spans="2:12" ht="12.75">
      <c r="B22" s="34">
        <v>45832.379629629628</v>
      </c>
      <c r="C22" s="107">
        <v>288</v>
      </c>
      <c r="D22" s="108">
        <v>22.46</v>
      </c>
      <c r="E22" s="108">
        <v>6468.4800000000005</v>
      </c>
      <c r="F22" s="109" t="s">
        <v>12</v>
      </c>
    </row>
    <row r="23" spans="2:12" ht="12.75">
      <c r="B23" s="34">
        <v>45832.380057870374</v>
      </c>
      <c r="C23" s="107">
        <v>1000</v>
      </c>
      <c r="D23" s="108">
        <v>22.38</v>
      </c>
      <c r="E23" s="108">
        <v>22380</v>
      </c>
      <c r="F23" s="109" t="s">
        <v>12</v>
      </c>
    </row>
    <row r="24" spans="2:12" ht="12.75">
      <c r="B24" s="34">
        <v>45832.38140046296</v>
      </c>
      <c r="C24" s="107">
        <v>273</v>
      </c>
      <c r="D24" s="108">
        <v>22.42</v>
      </c>
      <c r="E24" s="108">
        <v>6120.6600000000008</v>
      </c>
      <c r="F24" s="109" t="s">
        <v>12</v>
      </c>
    </row>
    <row r="25" spans="2:12" ht="12.75">
      <c r="B25" s="34">
        <v>45832.382696759261</v>
      </c>
      <c r="C25" s="107">
        <v>277</v>
      </c>
      <c r="D25" s="108">
        <v>22.42</v>
      </c>
      <c r="E25" s="108">
        <v>6210.34</v>
      </c>
      <c r="F25" s="109" t="s">
        <v>12</v>
      </c>
    </row>
    <row r="26" spans="2:12" ht="12.75">
      <c r="B26" s="34">
        <v>45832.38449074074</v>
      </c>
      <c r="C26" s="107">
        <v>320</v>
      </c>
      <c r="D26" s="108">
        <v>22.46</v>
      </c>
      <c r="E26" s="108">
        <v>7187.2000000000007</v>
      </c>
      <c r="F26" s="109" t="s">
        <v>12</v>
      </c>
    </row>
    <row r="27" spans="2:12" ht="12.75">
      <c r="B27" s="34">
        <v>45832.389062499999</v>
      </c>
      <c r="C27" s="107">
        <v>556</v>
      </c>
      <c r="D27" s="108">
        <v>22.48</v>
      </c>
      <c r="E27" s="108">
        <v>12498.880000000001</v>
      </c>
      <c r="F27" s="109" t="s">
        <v>12</v>
      </c>
    </row>
    <row r="28" spans="2:12" ht="12.75">
      <c r="B28" s="34">
        <v>45832.391851851855</v>
      </c>
      <c r="C28" s="107">
        <v>98</v>
      </c>
      <c r="D28" s="108">
        <v>22.6</v>
      </c>
      <c r="E28" s="108">
        <v>2214.8000000000002</v>
      </c>
      <c r="F28" s="109" t="s">
        <v>12</v>
      </c>
    </row>
    <row r="29" spans="2:12" ht="12.75">
      <c r="B29" s="34">
        <v>45832.391851851855</v>
      </c>
      <c r="C29" s="107">
        <v>166</v>
      </c>
      <c r="D29" s="108">
        <v>22.6</v>
      </c>
      <c r="E29" s="108">
        <v>3751.6000000000004</v>
      </c>
      <c r="F29" s="109" t="s">
        <v>12</v>
      </c>
    </row>
    <row r="30" spans="2:12" ht="12.75">
      <c r="B30" s="34">
        <v>45832.391851851855</v>
      </c>
      <c r="C30" s="107">
        <v>6</v>
      </c>
      <c r="D30" s="108">
        <v>22.6</v>
      </c>
      <c r="E30" s="108">
        <v>135.60000000000002</v>
      </c>
      <c r="F30" s="109" t="s">
        <v>12</v>
      </c>
    </row>
    <row r="31" spans="2:12" ht="12.75">
      <c r="B31" s="34">
        <v>45832.391863425924</v>
      </c>
      <c r="C31" s="107">
        <v>265</v>
      </c>
      <c r="D31" s="108">
        <v>22.56</v>
      </c>
      <c r="E31" s="108">
        <v>5978.4</v>
      </c>
      <c r="F31" s="109" t="s">
        <v>12</v>
      </c>
    </row>
    <row r="32" spans="2:12" ht="12.75">
      <c r="B32" s="34">
        <v>45832.396354166667</v>
      </c>
      <c r="C32" s="107">
        <v>264</v>
      </c>
      <c r="D32" s="108">
        <v>22.5</v>
      </c>
      <c r="E32" s="108">
        <v>5940</v>
      </c>
      <c r="F32" s="109" t="s">
        <v>12</v>
      </c>
    </row>
    <row r="33" spans="2:6" ht="12.75">
      <c r="B33" s="34">
        <v>45832.398969907408</v>
      </c>
      <c r="C33" s="107">
        <v>258</v>
      </c>
      <c r="D33" s="108">
        <v>22.48</v>
      </c>
      <c r="E33" s="108">
        <v>5799.84</v>
      </c>
      <c r="F33" s="109" t="s">
        <v>12</v>
      </c>
    </row>
    <row r="34" spans="2:6" ht="12.75">
      <c r="B34" s="34">
        <v>45832.401423611111</v>
      </c>
      <c r="C34" s="107">
        <v>297</v>
      </c>
      <c r="D34" s="108">
        <v>22.48</v>
      </c>
      <c r="E34" s="108">
        <v>6676.56</v>
      </c>
      <c r="F34" s="109" t="s">
        <v>12</v>
      </c>
    </row>
    <row r="35" spans="2:6" ht="12.75">
      <c r="B35" s="34">
        <v>45832.406168981484</v>
      </c>
      <c r="C35" s="107">
        <v>283</v>
      </c>
      <c r="D35" s="108">
        <v>22.48</v>
      </c>
      <c r="E35" s="108">
        <v>6361.84</v>
      </c>
      <c r="F35" s="109" t="s">
        <v>12</v>
      </c>
    </row>
    <row r="36" spans="2:6" ht="12.75">
      <c r="B36" s="34">
        <v>45832.408356481479</v>
      </c>
      <c r="C36" s="107">
        <v>9</v>
      </c>
      <c r="D36" s="108">
        <v>22.5</v>
      </c>
      <c r="E36" s="108">
        <v>202.5</v>
      </c>
      <c r="F36" s="109" t="s">
        <v>12</v>
      </c>
    </row>
    <row r="37" spans="2:6" ht="12.75">
      <c r="B37" s="34">
        <v>45832.408356481479</v>
      </c>
      <c r="C37" s="107">
        <v>250</v>
      </c>
      <c r="D37" s="108">
        <v>22.5</v>
      </c>
      <c r="E37" s="108">
        <v>5625</v>
      </c>
      <c r="F37" s="109" t="s">
        <v>12</v>
      </c>
    </row>
    <row r="38" spans="2:6" ht="12.75">
      <c r="B38" s="34">
        <v>45832.408356481479</v>
      </c>
      <c r="C38" s="107">
        <v>263</v>
      </c>
      <c r="D38" s="108">
        <v>22.5</v>
      </c>
      <c r="E38" s="108">
        <v>5917.5</v>
      </c>
      <c r="F38" s="109" t="s">
        <v>12</v>
      </c>
    </row>
    <row r="39" spans="2:6" ht="12.75">
      <c r="B39" s="34">
        <v>45832.409629629627</v>
      </c>
      <c r="C39" s="107">
        <v>286</v>
      </c>
      <c r="D39" s="108">
        <v>22.46</v>
      </c>
      <c r="E39" s="108">
        <v>6423.56</v>
      </c>
      <c r="F39" s="109" t="s">
        <v>12</v>
      </c>
    </row>
    <row r="40" spans="2:6" ht="12.75">
      <c r="B40" s="34">
        <v>45832.414317129631</v>
      </c>
      <c r="C40" s="107">
        <v>48</v>
      </c>
      <c r="D40" s="108">
        <v>22.44</v>
      </c>
      <c r="E40" s="108">
        <v>1077.1200000000001</v>
      </c>
      <c r="F40" s="109" t="s">
        <v>12</v>
      </c>
    </row>
    <row r="41" spans="2:6" ht="12.75">
      <c r="B41" s="34">
        <v>45832.414317129631</v>
      </c>
      <c r="C41" s="107">
        <v>48</v>
      </c>
      <c r="D41" s="108">
        <v>22.44</v>
      </c>
      <c r="E41" s="108">
        <v>1077.1200000000001</v>
      </c>
      <c r="F41" s="109" t="s">
        <v>12</v>
      </c>
    </row>
    <row r="42" spans="2:6" ht="12.75">
      <c r="B42" s="34">
        <v>45832.414317129631</v>
      </c>
      <c r="C42" s="107">
        <v>181</v>
      </c>
      <c r="D42" s="108">
        <v>22.44</v>
      </c>
      <c r="E42" s="108">
        <v>4061.6400000000003</v>
      </c>
      <c r="F42" s="109" t="s">
        <v>12</v>
      </c>
    </row>
    <row r="43" spans="2:6" ht="12.75">
      <c r="B43" s="34">
        <v>45832.419074074074</v>
      </c>
      <c r="C43" s="107">
        <v>314</v>
      </c>
      <c r="D43" s="108">
        <v>22.46</v>
      </c>
      <c r="E43" s="108">
        <v>7052.4400000000005</v>
      </c>
      <c r="F43" s="109" t="s">
        <v>12</v>
      </c>
    </row>
    <row r="44" spans="2:6" ht="12.75">
      <c r="B44" s="34">
        <v>45832.420185185183</v>
      </c>
      <c r="C44" s="107">
        <v>158</v>
      </c>
      <c r="D44" s="108">
        <v>22.38</v>
      </c>
      <c r="E44" s="108">
        <v>3536.04</v>
      </c>
      <c r="F44" s="109" t="s">
        <v>12</v>
      </c>
    </row>
    <row r="45" spans="2:6" ht="12.75">
      <c r="B45" s="34">
        <v>45832.420185185183</v>
      </c>
      <c r="C45" s="107">
        <v>134</v>
      </c>
      <c r="D45" s="108">
        <v>22.38</v>
      </c>
      <c r="E45" s="108">
        <v>2998.92</v>
      </c>
      <c r="F45" s="109" t="s">
        <v>12</v>
      </c>
    </row>
    <row r="46" spans="2:6" ht="12.75">
      <c r="B46" s="34">
        <v>45832.42596064815</v>
      </c>
      <c r="C46" s="107">
        <v>275</v>
      </c>
      <c r="D46" s="108">
        <v>22.32</v>
      </c>
      <c r="E46" s="108">
        <v>6138</v>
      </c>
      <c r="F46" s="109" t="s">
        <v>12</v>
      </c>
    </row>
    <row r="47" spans="2:6" ht="12.75">
      <c r="B47" s="34">
        <v>45832.42596064815</v>
      </c>
      <c r="C47" s="107">
        <v>267</v>
      </c>
      <c r="D47" s="108">
        <v>22.32</v>
      </c>
      <c r="E47" s="108">
        <v>5959.4400000000005</v>
      </c>
      <c r="F47" s="109" t="s">
        <v>12</v>
      </c>
    </row>
    <row r="48" spans="2:6" ht="12.75">
      <c r="B48" s="34">
        <v>45832.428773148145</v>
      </c>
      <c r="C48" s="107">
        <v>261</v>
      </c>
      <c r="D48" s="108">
        <v>22.26</v>
      </c>
      <c r="E48" s="108">
        <v>5809.8600000000006</v>
      </c>
      <c r="F48" s="109" t="s">
        <v>12</v>
      </c>
    </row>
    <row r="49" spans="2:6" ht="12.75">
      <c r="B49" s="34">
        <v>45832.434050925927</v>
      </c>
      <c r="C49" s="107">
        <v>313</v>
      </c>
      <c r="D49" s="108">
        <v>22.26</v>
      </c>
      <c r="E49" s="108">
        <v>6967.38</v>
      </c>
      <c r="F49" s="109" t="s">
        <v>12</v>
      </c>
    </row>
    <row r="50" spans="2:6" ht="12.75">
      <c r="B50" s="34">
        <v>45832.439618055556</v>
      </c>
      <c r="C50" s="107">
        <v>149</v>
      </c>
      <c r="D50" s="108">
        <v>22.34</v>
      </c>
      <c r="E50" s="108">
        <v>3328.66</v>
      </c>
      <c r="F50" s="109" t="s">
        <v>12</v>
      </c>
    </row>
    <row r="51" spans="2:6" ht="12.75">
      <c r="B51" s="34">
        <v>45832.439618055556</v>
      </c>
      <c r="C51" s="107">
        <v>123</v>
      </c>
      <c r="D51" s="108">
        <v>22.34</v>
      </c>
      <c r="E51" s="108">
        <v>2747.82</v>
      </c>
      <c r="F51" s="109" t="s">
        <v>12</v>
      </c>
    </row>
    <row r="52" spans="2:6" ht="12.75">
      <c r="B52" s="34">
        <v>45832.439814814818</v>
      </c>
      <c r="C52" s="107">
        <v>269</v>
      </c>
      <c r="D52" s="108">
        <v>22.3</v>
      </c>
      <c r="E52" s="108">
        <v>5998.7</v>
      </c>
      <c r="F52" s="109" t="s">
        <v>12</v>
      </c>
    </row>
    <row r="53" spans="2:6" ht="12.75">
      <c r="B53" s="34">
        <v>45832.444097222222</v>
      </c>
      <c r="C53" s="107">
        <v>267</v>
      </c>
      <c r="D53" s="108">
        <v>22.3</v>
      </c>
      <c r="E53" s="108">
        <v>5954.1</v>
      </c>
      <c r="F53" s="109" t="s">
        <v>12</v>
      </c>
    </row>
    <row r="54" spans="2:6" ht="12.75">
      <c r="B54" s="34">
        <v>45832.45076388889</v>
      </c>
      <c r="C54" s="107">
        <v>278</v>
      </c>
      <c r="D54" s="108">
        <v>22.46</v>
      </c>
      <c r="E54" s="108">
        <v>6243.88</v>
      </c>
      <c r="F54" s="109" t="s">
        <v>12</v>
      </c>
    </row>
    <row r="55" spans="2:6" ht="12.75">
      <c r="B55" s="34">
        <v>45832.456296296295</v>
      </c>
      <c r="C55" s="107">
        <v>299</v>
      </c>
      <c r="D55" s="108">
        <v>22.5</v>
      </c>
      <c r="E55" s="108">
        <v>6727.5</v>
      </c>
      <c r="F55" s="109" t="s">
        <v>12</v>
      </c>
    </row>
    <row r="56" spans="2:6" ht="12.75">
      <c r="B56" s="34">
        <v>45832.456296296295</v>
      </c>
      <c r="C56" s="107">
        <v>312</v>
      </c>
      <c r="D56" s="108">
        <v>22.5</v>
      </c>
      <c r="E56" s="108">
        <v>7020</v>
      </c>
      <c r="F56" s="109" t="s">
        <v>12</v>
      </c>
    </row>
    <row r="57" spans="2:6" ht="12.75">
      <c r="B57" s="34">
        <v>45832.460115740738</v>
      </c>
      <c r="C57" s="107">
        <v>4</v>
      </c>
      <c r="D57" s="108">
        <v>22.5</v>
      </c>
      <c r="E57" s="108">
        <v>90</v>
      </c>
      <c r="F57" s="109" t="s">
        <v>12</v>
      </c>
    </row>
    <row r="58" spans="2:6" ht="12.75">
      <c r="B58" s="34">
        <v>45832.460115740738</v>
      </c>
      <c r="C58" s="107">
        <v>172</v>
      </c>
      <c r="D58" s="108">
        <v>22.5</v>
      </c>
      <c r="E58" s="108">
        <v>3870</v>
      </c>
      <c r="F58" s="109" t="s">
        <v>12</v>
      </c>
    </row>
    <row r="59" spans="2:6" ht="12.75">
      <c r="B59" s="34">
        <v>45832.460196759261</v>
      </c>
      <c r="C59" s="107">
        <v>111</v>
      </c>
      <c r="D59" s="108">
        <v>22.5</v>
      </c>
      <c r="E59" s="108">
        <v>2497.5</v>
      </c>
      <c r="F59" s="109" t="s">
        <v>12</v>
      </c>
    </row>
    <row r="60" spans="2:6" ht="12.75">
      <c r="B60" s="34">
        <v>45832.472395833334</v>
      </c>
      <c r="C60" s="107">
        <v>279</v>
      </c>
      <c r="D60" s="108">
        <v>22.54</v>
      </c>
      <c r="E60" s="108">
        <v>6288.66</v>
      </c>
      <c r="F60" s="109" t="s">
        <v>12</v>
      </c>
    </row>
    <row r="61" spans="2:6" ht="12.75">
      <c r="B61" s="34">
        <v>45832.476157407407</v>
      </c>
      <c r="C61" s="107">
        <v>175</v>
      </c>
      <c r="D61" s="108">
        <v>22.52</v>
      </c>
      <c r="E61" s="108">
        <v>3941</v>
      </c>
      <c r="F61" s="109" t="s">
        <v>12</v>
      </c>
    </row>
    <row r="62" spans="2:6" ht="12.75">
      <c r="B62" s="34">
        <v>45832.476157407407</v>
      </c>
      <c r="C62" s="107">
        <v>338</v>
      </c>
      <c r="D62" s="108">
        <v>22.52</v>
      </c>
      <c r="E62" s="108">
        <v>7611.76</v>
      </c>
      <c r="F62" s="109" t="s">
        <v>12</v>
      </c>
    </row>
    <row r="63" spans="2:6" ht="12.75">
      <c r="B63" s="34">
        <v>45832.476157407407</v>
      </c>
      <c r="C63" s="107">
        <v>338</v>
      </c>
      <c r="D63" s="108">
        <v>22.52</v>
      </c>
      <c r="E63" s="108">
        <v>7611.76</v>
      </c>
      <c r="F63" s="109" t="s">
        <v>12</v>
      </c>
    </row>
    <row r="64" spans="2:6" ht="12.75">
      <c r="B64" s="34">
        <v>45832.488067129627</v>
      </c>
      <c r="C64" s="107">
        <v>88</v>
      </c>
      <c r="D64" s="108">
        <v>22.52</v>
      </c>
      <c r="E64" s="108">
        <v>1981.76</v>
      </c>
      <c r="F64" s="109" t="s">
        <v>12</v>
      </c>
    </row>
    <row r="65" spans="2:6" ht="12.75">
      <c r="B65" s="34">
        <v>45832.48809027778</v>
      </c>
      <c r="C65" s="107">
        <v>30</v>
      </c>
      <c r="D65" s="108">
        <v>22.52</v>
      </c>
      <c r="E65" s="108">
        <v>675.6</v>
      </c>
      <c r="F65" s="109" t="s">
        <v>12</v>
      </c>
    </row>
    <row r="66" spans="2:6" ht="12.75">
      <c r="B66" s="34">
        <v>45832.493506944447</v>
      </c>
      <c r="C66" s="107">
        <v>113</v>
      </c>
      <c r="D66" s="108">
        <v>22.54</v>
      </c>
      <c r="E66" s="108">
        <v>2547.02</v>
      </c>
      <c r="F66" s="109" t="s">
        <v>12</v>
      </c>
    </row>
    <row r="67" spans="2:6" ht="12.75">
      <c r="B67" s="34">
        <v>45832.493506944447</v>
      </c>
      <c r="C67" s="107">
        <v>340</v>
      </c>
      <c r="D67" s="108">
        <v>22.54</v>
      </c>
      <c r="E67" s="108">
        <v>7663.5999999999995</v>
      </c>
      <c r="F67" s="109" t="s">
        <v>12</v>
      </c>
    </row>
    <row r="68" spans="2:6" ht="12.75">
      <c r="B68" s="34">
        <v>45832.493506944447</v>
      </c>
      <c r="C68" s="107">
        <v>273</v>
      </c>
      <c r="D68" s="108">
        <v>22.54</v>
      </c>
      <c r="E68" s="108">
        <v>6153.42</v>
      </c>
      <c r="F68" s="109" t="s">
        <v>12</v>
      </c>
    </row>
    <row r="69" spans="2:6" ht="12.75">
      <c r="B69" s="34">
        <v>45832.493506944447</v>
      </c>
      <c r="C69" s="107">
        <v>340</v>
      </c>
      <c r="D69" s="108">
        <v>22.54</v>
      </c>
      <c r="E69" s="108">
        <v>7663.5999999999995</v>
      </c>
      <c r="F69" s="109" t="s">
        <v>12</v>
      </c>
    </row>
    <row r="70" spans="2:6" ht="12.75">
      <c r="B70" s="34">
        <v>45832.500590277778</v>
      </c>
      <c r="C70" s="107">
        <v>305</v>
      </c>
      <c r="D70" s="108">
        <v>22.54</v>
      </c>
      <c r="E70" s="108">
        <v>6874.7</v>
      </c>
      <c r="F70" s="109" t="s">
        <v>12</v>
      </c>
    </row>
    <row r="71" spans="2:6" ht="12.75">
      <c r="B71" s="34">
        <v>45832.509074074071</v>
      </c>
      <c r="C71" s="107">
        <v>281</v>
      </c>
      <c r="D71" s="108">
        <v>22.52</v>
      </c>
      <c r="E71" s="108">
        <v>6328.12</v>
      </c>
      <c r="F71" s="109" t="s">
        <v>12</v>
      </c>
    </row>
    <row r="72" spans="2:6" ht="12.75">
      <c r="B72" s="34">
        <v>45832.509074074071</v>
      </c>
      <c r="C72" s="107">
        <v>279</v>
      </c>
      <c r="D72" s="108">
        <v>22.52</v>
      </c>
      <c r="E72" s="108">
        <v>6283.08</v>
      </c>
      <c r="F72" s="109" t="s">
        <v>12</v>
      </c>
    </row>
    <row r="73" spans="2:6" ht="12.75">
      <c r="B73" s="34">
        <v>45832.513749999998</v>
      </c>
      <c r="C73" s="107">
        <v>304</v>
      </c>
      <c r="D73" s="108">
        <v>22.5</v>
      </c>
      <c r="E73" s="108">
        <v>6840</v>
      </c>
      <c r="F73" s="109" t="s">
        <v>12</v>
      </c>
    </row>
    <row r="74" spans="2:6" ht="12.75">
      <c r="B74" s="34">
        <v>45832.527789351851</v>
      </c>
      <c r="C74" s="107">
        <v>278</v>
      </c>
      <c r="D74" s="108">
        <v>22.5</v>
      </c>
      <c r="E74" s="108">
        <v>6255</v>
      </c>
      <c r="F74" s="109" t="s">
        <v>12</v>
      </c>
    </row>
    <row r="75" spans="2:6" ht="12.75">
      <c r="B75" s="34">
        <v>45832.527789351851</v>
      </c>
      <c r="C75" s="107">
        <v>532</v>
      </c>
      <c r="D75" s="108">
        <v>22.5</v>
      </c>
      <c r="E75" s="108">
        <v>11970</v>
      </c>
      <c r="F75" s="109" t="s">
        <v>12</v>
      </c>
    </row>
    <row r="76" spans="2:6" ht="12.75">
      <c r="B76" s="34">
        <v>45832.541689814818</v>
      </c>
      <c r="C76" s="107">
        <v>120</v>
      </c>
      <c r="D76" s="108">
        <v>22.5</v>
      </c>
      <c r="E76" s="108">
        <v>2700</v>
      </c>
      <c r="F76" s="109" t="s">
        <v>12</v>
      </c>
    </row>
    <row r="77" spans="2:6" ht="12.75">
      <c r="B77" s="34">
        <v>45832.541689814818</v>
      </c>
      <c r="C77" s="107">
        <v>130</v>
      </c>
      <c r="D77" s="108">
        <v>22.5</v>
      </c>
      <c r="E77" s="108">
        <v>2925</v>
      </c>
      <c r="F77" s="109" t="s">
        <v>12</v>
      </c>
    </row>
    <row r="78" spans="2:6" ht="12.75">
      <c r="B78" s="34">
        <v>45832.545162037037</v>
      </c>
      <c r="C78" s="107">
        <v>258</v>
      </c>
      <c r="D78" s="108">
        <v>22.48</v>
      </c>
      <c r="E78" s="108">
        <v>5799.84</v>
      </c>
      <c r="F78" s="109" t="s">
        <v>12</v>
      </c>
    </row>
    <row r="79" spans="2:6" ht="12.75">
      <c r="B79" s="34">
        <v>45832.545162037037</v>
      </c>
      <c r="C79" s="107">
        <v>292</v>
      </c>
      <c r="D79" s="108">
        <v>22.48</v>
      </c>
      <c r="E79" s="108">
        <v>6564.16</v>
      </c>
      <c r="F79" s="109" t="s">
        <v>12</v>
      </c>
    </row>
    <row r="80" spans="2:6" ht="12.75">
      <c r="B80" s="34">
        <v>45832.545162037037</v>
      </c>
      <c r="C80" s="107">
        <v>290</v>
      </c>
      <c r="D80" s="108">
        <v>22.48</v>
      </c>
      <c r="E80" s="108">
        <v>6519.2</v>
      </c>
      <c r="F80" s="109" t="s">
        <v>12</v>
      </c>
    </row>
    <row r="81" spans="2:6" ht="12.75">
      <c r="B81" s="34">
        <v>45832.545162037037</v>
      </c>
      <c r="C81" s="107">
        <v>3</v>
      </c>
      <c r="D81" s="108">
        <v>22.48</v>
      </c>
      <c r="E81" s="108">
        <v>67.44</v>
      </c>
      <c r="F81" s="109" t="s">
        <v>12</v>
      </c>
    </row>
    <row r="82" spans="2:6" ht="12.75">
      <c r="B82" s="34">
        <v>45832.556076388886</v>
      </c>
      <c r="C82" s="107">
        <v>275</v>
      </c>
      <c r="D82" s="108">
        <v>22.48</v>
      </c>
      <c r="E82" s="108">
        <v>6182</v>
      </c>
      <c r="F82" s="109" t="s">
        <v>12</v>
      </c>
    </row>
    <row r="83" spans="2:6" ht="12.75">
      <c r="B83" s="34">
        <v>45832.556076388886</v>
      </c>
      <c r="C83" s="107">
        <v>290</v>
      </c>
      <c r="D83" s="108">
        <v>22.48</v>
      </c>
      <c r="E83" s="108">
        <v>6519.2</v>
      </c>
      <c r="F83" s="109" t="s">
        <v>12</v>
      </c>
    </row>
    <row r="84" spans="2:6" ht="12.75">
      <c r="B84" s="34">
        <v>45832.556076388886</v>
      </c>
      <c r="C84" s="107">
        <v>6</v>
      </c>
      <c r="D84" s="108">
        <v>22.48</v>
      </c>
      <c r="E84" s="108">
        <v>134.88</v>
      </c>
      <c r="F84" s="109" t="s">
        <v>12</v>
      </c>
    </row>
    <row r="85" spans="2:6" ht="12.75">
      <c r="B85" s="34">
        <v>45832.56050925926</v>
      </c>
      <c r="C85" s="107">
        <v>286</v>
      </c>
      <c r="D85" s="108">
        <v>22.48</v>
      </c>
      <c r="E85" s="108">
        <v>6429.28</v>
      </c>
      <c r="F85" s="109" t="s">
        <v>12</v>
      </c>
    </row>
    <row r="86" spans="2:6" ht="12.75">
      <c r="B86" s="34">
        <v>45832.575462962966</v>
      </c>
      <c r="C86" s="107">
        <v>264</v>
      </c>
      <c r="D86" s="108">
        <v>22.4</v>
      </c>
      <c r="E86" s="108">
        <v>5913.5999999999995</v>
      </c>
      <c r="F86" s="109" t="s">
        <v>12</v>
      </c>
    </row>
    <row r="87" spans="2:6" ht="12.75">
      <c r="B87" s="34">
        <v>45832.575462962966</v>
      </c>
      <c r="C87" s="107">
        <v>4</v>
      </c>
      <c r="D87" s="108">
        <v>22.4</v>
      </c>
      <c r="E87" s="108">
        <v>89.6</v>
      </c>
      <c r="F87" s="109" t="s">
        <v>12</v>
      </c>
    </row>
    <row r="88" spans="2:6" ht="12.75">
      <c r="B88" s="34">
        <v>45832.580462962964</v>
      </c>
      <c r="C88" s="107">
        <v>39</v>
      </c>
      <c r="D88" s="108">
        <v>22.42</v>
      </c>
      <c r="E88" s="108">
        <v>874.38000000000011</v>
      </c>
      <c r="F88" s="109" t="s">
        <v>12</v>
      </c>
    </row>
    <row r="89" spans="2:6" ht="12.75">
      <c r="B89" s="34">
        <v>45832.580462962964</v>
      </c>
      <c r="C89" s="107">
        <v>106</v>
      </c>
      <c r="D89" s="108">
        <v>22.42</v>
      </c>
      <c r="E89" s="108">
        <v>2376.52</v>
      </c>
      <c r="F89" s="109" t="s">
        <v>12</v>
      </c>
    </row>
    <row r="90" spans="2:6" ht="12.75">
      <c r="B90" s="34">
        <v>45832.580462962964</v>
      </c>
      <c r="C90" s="107">
        <v>6</v>
      </c>
      <c r="D90" s="108">
        <v>22.42</v>
      </c>
      <c r="E90" s="108">
        <v>134.52000000000001</v>
      </c>
      <c r="F90" s="109" t="s">
        <v>12</v>
      </c>
    </row>
    <row r="91" spans="2:6" ht="12.75">
      <c r="B91" s="34">
        <v>45832.580462962964</v>
      </c>
      <c r="C91" s="107">
        <v>342</v>
      </c>
      <c r="D91" s="108">
        <v>22.42</v>
      </c>
      <c r="E91" s="108">
        <v>7667.64</v>
      </c>
      <c r="F91" s="109" t="s">
        <v>12</v>
      </c>
    </row>
    <row r="92" spans="2:6" ht="12.75">
      <c r="B92" s="34">
        <v>45832.580462962964</v>
      </c>
      <c r="C92" s="107">
        <v>342</v>
      </c>
      <c r="D92" s="108">
        <v>22.42</v>
      </c>
      <c r="E92" s="108">
        <v>7667.64</v>
      </c>
      <c r="F92" s="109" t="s">
        <v>12</v>
      </c>
    </row>
    <row r="93" spans="2:6" ht="12.75">
      <c r="B93" s="34">
        <v>45832.580462962964</v>
      </c>
      <c r="C93" s="107">
        <v>262</v>
      </c>
      <c r="D93" s="108">
        <v>22.42</v>
      </c>
      <c r="E93" s="108">
        <v>5874.0400000000009</v>
      </c>
      <c r="F93" s="109" t="s">
        <v>12</v>
      </c>
    </row>
    <row r="94" spans="2:6" ht="12.75">
      <c r="B94" s="34">
        <v>45832.595891203702</v>
      </c>
      <c r="C94" s="107">
        <v>283</v>
      </c>
      <c r="D94" s="108">
        <v>22.42</v>
      </c>
      <c r="E94" s="108">
        <v>6344.8600000000006</v>
      </c>
      <c r="F94" s="109" t="s">
        <v>12</v>
      </c>
    </row>
    <row r="95" spans="2:6" ht="12.75">
      <c r="B95" s="34">
        <v>45832.595891203702</v>
      </c>
      <c r="C95" s="107">
        <v>286</v>
      </c>
      <c r="D95" s="108">
        <v>22.42</v>
      </c>
      <c r="E95" s="108">
        <v>6412.1200000000008</v>
      </c>
      <c r="F95" s="109" t="s">
        <v>12</v>
      </c>
    </row>
    <row r="96" spans="2:6" ht="12.75">
      <c r="B96" s="34">
        <v>45832.605775462966</v>
      </c>
      <c r="C96" s="107">
        <v>155</v>
      </c>
      <c r="D96" s="108">
        <v>22.46</v>
      </c>
      <c r="E96" s="108">
        <v>3481.3</v>
      </c>
      <c r="F96" s="109" t="s">
        <v>12</v>
      </c>
    </row>
    <row r="97" spans="2:6" ht="12.75">
      <c r="B97" s="34">
        <v>45832.605775462966</v>
      </c>
      <c r="C97" s="107">
        <v>142</v>
      </c>
      <c r="D97" s="108">
        <v>22.46</v>
      </c>
      <c r="E97" s="108">
        <v>3189.32</v>
      </c>
      <c r="F97" s="109" t="s">
        <v>12</v>
      </c>
    </row>
    <row r="98" spans="2:6" ht="12.75">
      <c r="B98" s="34">
        <v>45832.605775462966</v>
      </c>
      <c r="C98" s="107">
        <v>313</v>
      </c>
      <c r="D98" s="108">
        <v>22.46</v>
      </c>
      <c r="E98" s="108">
        <v>7029.9800000000005</v>
      </c>
      <c r="F98" s="109" t="s">
        <v>12</v>
      </c>
    </row>
    <row r="99" spans="2:6" ht="12.75">
      <c r="B99" s="34">
        <v>45832.605868055558</v>
      </c>
      <c r="C99" s="107">
        <v>288</v>
      </c>
      <c r="D99" s="108">
        <v>22.44</v>
      </c>
      <c r="E99" s="108">
        <v>6462.72</v>
      </c>
      <c r="F99" s="109" t="s">
        <v>12</v>
      </c>
    </row>
    <row r="100" spans="2:6" ht="12.75">
      <c r="B100" s="34">
        <v>45832.617546296293</v>
      </c>
      <c r="C100" s="107">
        <v>256</v>
      </c>
      <c r="D100" s="108">
        <v>22.44</v>
      </c>
      <c r="E100" s="108">
        <v>5744.64</v>
      </c>
      <c r="F100" s="109" t="s">
        <v>12</v>
      </c>
    </row>
    <row r="101" spans="2:6" ht="12.75">
      <c r="B101" s="34">
        <v>45832.619791666664</v>
      </c>
      <c r="C101" s="107">
        <v>269</v>
      </c>
      <c r="D101" s="108">
        <v>22.42</v>
      </c>
      <c r="E101" s="108">
        <v>6030.9800000000005</v>
      </c>
      <c r="F101" s="109" t="s">
        <v>12</v>
      </c>
    </row>
    <row r="102" spans="2:6" ht="12.75">
      <c r="B102" s="34">
        <v>45832.619791666664</v>
      </c>
      <c r="C102" s="107">
        <v>264</v>
      </c>
      <c r="D102" s="108">
        <v>22.42</v>
      </c>
      <c r="E102" s="108">
        <v>5918.88</v>
      </c>
      <c r="F102" s="109" t="s">
        <v>12</v>
      </c>
    </row>
    <row r="103" spans="2:6" ht="12.75">
      <c r="B103" s="34">
        <v>45832.619791666664</v>
      </c>
      <c r="C103" s="107">
        <v>279</v>
      </c>
      <c r="D103" s="108">
        <v>22.42</v>
      </c>
      <c r="E103" s="108">
        <v>6255.18</v>
      </c>
      <c r="F103" s="109" t="s">
        <v>12</v>
      </c>
    </row>
    <row r="104" spans="2:6" ht="12.75">
      <c r="B104" s="34">
        <v>45832.630960648145</v>
      </c>
      <c r="C104" s="107">
        <v>272</v>
      </c>
      <c r="D104" s="108">
        <v>22.44</v>
      </c>
      <c r="E104" s="108">
        <v>6103.68</v>
      </c>
      <c r="F104" s="109" t="s">
        <v>12</v>
      </c>
    </row>
    <row r="105" spans="2:6" ht="12.75">
      <c r="B105" s="34">
        <v>45832.633738425924</v>
      </c>
      <c r="C105" s="107">
        <v>289</v>
      </c>
      <c r="D105" s="108">
        <v>22.42</v>
      </c>
      <c r="E105" s="108">
        <v>6479.38</v>
      </c>
      <c r="F105" s="109" t="s">
        <v>12</v>
      </c>
    </row>
    <row r="106" spans="2:6" ht="12.75">
      <c r="B106" s="34">
        <v>45832.633738425924</v>
      </c>
      <c r="C106" s="107">
        <v>258</v>
      </c>
      <c r="D106" s="108">
        <v>22.42</v>
      </c>
      <c r="E106" s="108">
        <v>5784.3600000000006</v>
      </c>
      <c r="F106" s="109" t="s">
        <v>12</v>
      </c>
    </row>
    <row r="107" spans="2:6" ht="12.75">
      <c r="B107" s="34">
        <v>45832.633738425924</v>
      </c>
      <c r="C107" s="107">
        <v>298</v>
      </c>
      <c r="D107" s="108">
        <v>22.42</v>
      </c>
      <c r="E107" s="108">
        <v>6681.1600000000008</v>
      </c>
      <c r="F107" s="109" t="s">
        <v>12</v>
      </c>
    </row>
    <row r="108" spans="2:6" ht="12.75">
      <c r="B108" s="34">
        <v>45832.638506944444</v>
      </c>
      <c r="C108" s="107">
        <v>305</v>
      </c>
      <c r="D108" s="108">
        <v>22.38</v>
      </c>
      <c r="E108" s="108">
        <v>6825.9</v>
      </c>
      <c r="F108" s="109" t="s">
        <v>12</v>
      </c>
    </row>
    <row r="109" spans="2:6" ht="12.75">
      <c r="B109" s="34">
        <v>45832.64162037037</v>
      </c>
      <c r="C109" s="107">
        <v>291</v>
      </c>
      <c r="D109" s="108">
        <v>22.36</v>
      </c>
      <c r="E109" s="108">
        <v>6506.76</v>
      </c>
      <c r="F109" s="109" t="s">
        <v>12</v>
      </c>
    </row>
    <row r="110" spans="2:6" ht="12.75">
      <c r="B110" s="34">
        <v>45832.645555555559</v>
      </c>
      <c r="C110" s="107">
        <v>4</v>
      </c>
      <c r="D110" s="108">
        <v>22.36</v>
      </c>
      <c r="E110" s="108">
        <v>89.44</v>
      </c>
      <c r="F110" s="109" t="s">
        <v>12</v>
      </c>
    </row>
    <row r="111" spans="2:6" ht="12.75">
      <c r="B111" s="34">
        <v>45832.645555555559</v>
      </c>
      <c r="C111" s="107">
        <v>4</v>
      </c>
      <c r="D111" s="108">
        <v>22.36</v>
      </c>
      <c r="E111" s="108">
        <v>89.44</v>
      </c>
      <c r="F111" s="109" t="s">
        <v>12</v>
      </c>
    </row>
    <row r="112" spans="2:6" ht="12.75">
      <c r="B112" s="34">
        <v>45832.645648148151</v>
      </c>
      <c r="C112" s="107">
        <v>41</v>
      </c>
      <c r="D112" s="108">
        <v>22.36</v>
      </c>
      <c r="E112" s="108">
        <v>916.76</v>
      </c>
      <c r="F112" s="109" t="s">
        <v>12</v>
      </c>
    </row>
    <row r="113" spans="2:6" ht="12.75">
      <c r="B113" s="34">
        <v>45832.645694444444</v>
      </c>
      <c r="C113" s="107">
        <v>60</v>
      </c>
      <c r="D113" s="108">
        <v>22.36</v>
      </c>
      <c r="E113" s="108">
        <v>1341.6</v>
      </c>
      <c r="F113" s="109" t="s">
        <v>12</v>
      </c>
    </row>
    <row r="114" spans="2:6" ht="12.75">
      <c r="B114" s="34">
        <v>45832.645694444444</v>
      </c>
      <c r="C114" s="107">
        <v>207</v>
      </c>
      <c r="D114" s="108">
        <v>22.36</v>
      </c>
      <c r="E114" s="108">
        <v>4628.5199999999995</v>
      </c>
      <c r="F114" s="109" t="s">
        <v>12</v>
      </c>
    </row>
    <row r="115" spans="2:6" ht="12.75">
      <c r="B115" s="34">
        <v>45832.64644675926</v>
      </c>
      <c r="C115" s="107">
        <v>90</v>
      </c>
      <c r="D115" s="108">
        <v>22.36</v>
      </c>
      <c r="E115" s="108">
        <v>2012.3999999999999</v>
      </c>
      <c r="F115" s="109" t="s">
        <v>12</v>
      </c>
    </row>
    <row r="116" spans="2:6" ht="12.75">
      <c r="B116" s="34">
        <v>45832.64644675926</v>
      </c>
      <c r="C116" s="107">
        <v>181</v>
      </c>
      <c r="D116" s="108">
        <v>22.36</v>
      </c>
      <c r="E116" s="108">
        <v>4047.16</v>
      </c>
      <c r="F116" s="109" t="s">
        <v>12</v>
      </c>
    </row>
    <row r="117" spans="2:6" ht="12.75">
      <c r="B117" s="34">
        <v>45832.648622685185</v>
      </c>
      <c r="C117" s="107">
        <v>272</v>
      </c>
      <c r="D117" s="108">
        <v>22.42</v>
      </c>
      <c r="E117" s="108">
        <v>6098.2400000000007</v>
      </c>
      <c r="F117" s="109" t="s">
        <v>12</v>
      </c>
    </row>
    <row r="118" spans="2:6" ht="12.75">
      <c r="B118" s="34">
        <v>45832.657418981478</v>
      </c>
      <c r="C118" s="107">
        <v>129</v>
      </c>
      <c r="D118" s="108">
        <v>22.44</v>
      </c>
      <c r="E118" s="108">
        <v>2894.76</v>
      </c>
      <c r="F118" s="109" t="s">
        <v>12</v>
      </c>
    </row>
    <row r="119" spans="2:6" ht="12.75">
      <c r="B119" s="34">
        <v>45832.657418981478</v>
      </c>
      <c r="C119" s="107">
        <v>150</v>
      </c>
      <c r="D119" s="108">
        <v>22.44</v>
      </c>
      <c r="E119" s="108">
        <v>3366</v>
      </c>
      <c r="F119" s="109" t="s">
        <v>12</v>
      </c>
    </row>
    <row r="120" spans="2:6" ht="12.75">
      <c r="B120" s="34">
        <v>45832.658842592595</v>
      </c>
      <c r="C120" s="107">
        <v>4</v>
      </c>
      <c r="D120" s="108">
        <v>22.42</v>
      </c>
      <c r="E120" s="108">
        <v>89.68</v>
      </c>
      <c r="F120" s="109" t="s">
        <v>12</v>
      </c>
    </row>
    <row r="121" spans="2:6" ht="12.75">
      <c r="B121" s="34">
        <v>45832.658842592595</v>
      </c>
      <c r="C121" s="107">
        <v>445</v>
      </c>
      <c r="D121" s="108">
        <v>22.42</v>
      </c>
      <c r="E121" s="108">
        <v>9976.9000000000015</v>
      </c>
      <c r="F121" s="109" t="s">
        <v>12</v>
      </c>
    </row>
    <row r="122" spans="2:6" ht="12.75">
      <c r="B122" s="34">
        <v>45832.659062500003</v>
      </c>
      <c r="C122" s="107">
        <v>4</v>
      </c>
      <c r="D122" s="108">
        <v>22.42</v>
      </c>
      <c r="E122" s="108">
        <v>89.68</v>
      </c>
      <c r="F122" s="109" t="s">
        <v>12</v>
      </c>
    </row>
    <row r="123" spans="2:6" ht="12.75">
      <c r="B123" s="34">
        <v>45832.663483796299</v>
      </c>
      <c r="C123" s="107">
        <v>20</v>
      </c>
      <c r="D123" s="108">
        <v>22.44</v>
      </c>
      <c r="E123" s="108">
        <v>448.8</v>
      </c>
      <c r="F123" s="109" t="s">
        <v>12</v>
      </c>
    </row>
    <row r="124" spans="2:6" ht="12.75">
      <c r="B124" s="34">
        <v>45832.663530092592</v>
      </c>
      <c r="C124" s="107">
        <v>749</v>
      </c>
      <c r="D124" s="108">
        <v>22.44</v>
      </c>
      <c r="E124" s="108">
        <v>16807.560000000001</v>
      </c>
      <c r="F124" s="109" t="s">
        <v>12</v>
      </c>
    </row>
    <row r="125" spans="2:6" ht="12.75">
      <c r="B125" s="34">
        <v>45832.663530092592</v>
      </c>
      <c r="C125" s="107">
        <v>345</v>
      </c>
      <c r="D125" s="108">
        <v>22.44</v>
      </c>
      <c r="E125" s="108">
        <v>7741.8</v>
      </c>
      <c r="F125" s="109" t="s">
        <v>12</v>
      </c>
    </row>
    <row r="126" spans="2:6" ht="12.75">
      <c r="B126" s="34">
        <v>45832.665300925924</v>
      </c>
      <c r="C126" s="107">
        <v>298</v>
      </c>
      <c r="D126" s="108">
        <v>22.42</v>
      </c>
      <c r="E126" s="108">
        <v>6681.1600000000008</v>
      </c>
      <c r="F126" s="109" t="s">
        <v>12</v>
      </c>
    </row>
    <row r="127" spans="2:6" ht="12.75">
      <c r="B127" s="34">
        <v>45832.668958333335</v>
      </c>
      <c r="C127" s="107">
        <v>278</v>
      </c>
      <c r="D127" s="108">
        <v>22.4</v>
      </c>
      <c r="E127" s="108">
        <v>6227.2</v>
      </c>
      <c r="F127" s="109" t="s">
        <v>12</v>
      </c>
    </row>
    <row r="128" spans="2:6" ht="12.75">
      <c r="B128" s="34">
        <v>45832.670937499999</v>
      </c>
      <c r="C128" s="107">
        <v>278</v>
      </c>
      <c r="D128" s="108">
        <v>22.38</v>
      </c>
      <c r="E128" s="108">
        <v>6221.6399999999994</v>
      </c>
      <c r="F128" s="109" t="s">
        <v>12</v>
      </c>
    </row>
    <row r="129" spans="2:6" ht="12.75">
      <c r="B129" s="34">
        <v>45832.677199074074</v>
      </c>
      <c r="C129" s="107">
        <v>525</v>
      </c>
      <c r="D129" s="108">
        <v>22.36</v>
      </c>
      <c r="E129" s="108">
        <v>11739</v>
      </c>
      <c r="F129" s="109" t="s">
        <v>12</v>
      </c>
    </row>
    <row r="130" spans="2:6" ht="12.75">
      <c r="B130" s="34">
        <v>45832.677199074074</v>
      </c>
      <c r="C130" s="107">
        <v>294</v>
      </c>
      <c r="D130" s="108">
        <v>22.36</v>
      </c>
      <c r="E130" s="108">
        <v>6573.84</v>
      </c>
      <c r="F130" s="109" t="s">
        <v>12</v>
      </c>
    </row>
    <row r="131" spans="2:6" ht="12.75">
      <c r="B131" s="34">
        <v>45832.682175925926</v>
      </c>
      <c r="C131" s="107">
        <v>277</v>
      </c>
      <c r="D131" s="108">
        <v>22.36</v>
      </c>
      <c r="E131" s="108">
        <v>6193.72</v>
      </c>
      <c r="F131" s="109" t="s">
        <v>12</v>
      </c>
    </row>
    <row r="132" spans="2:6" ht="12.75">
      <c r="B132" s="34">
        <v>45832.682175925926</v>
      </c>
      <c r="C132" s="107">
        <v>279</v>
      </c>
      <c r="D132" s="108">
        <v>22.36</v>
      </c>
      <c r="E132" s="108">
        <v>6238.44</v>
      </c>
      <c r="F132" s="109" t="s">
        <v>12</v>
      </c>
    </row>
    <row r="133" spans="2:6" ht="12.75">
      <c r="B133" s="34">
        <v>45832.686412037037</v>
      </c>
      <c r="C133" s="107">
        <v>284</v>
      </c>
      <c r="D133" s="108">
        <v>22.34</v>
      </c>
      <c r="E133" s="108">
        <v>6344.56</v>
      </c>
      <c r="F133" s="109" t="s">
        <v>12</v>
      </c>
    </row>
    <row r="134" spans="2:6" ht="12.75">
      <c r="B134" s="34">
        <v>45832.686412037037</v>
      </c>
      <c r="C134" s="107">
        <v>259</v>
      </c>
      <c r="D134" s="108">
        <v>22.34</v>
      </c>
      <c r="E134" s="108">
        <v>5786.06</v>
      </c>
      <c r="F134" s="109" t="s">
        <v>12</v>
      </c>
    </row>
    <row r="135" spans="2:6" ht="12.75">
      <c r="B135" s="34">
        <v>45832.6953587963</v>
      </c>
      <c r="C135" s="107">
        <v>275</v>
      </c>
      <c r="D135" s="108">
        <v>22.38</v>
      </c>
      <c r="E135" s="108">
        <v>6154.5</v>
      </c>
      <c r="F135" s="109" t="s">
        <v>12</v>
      </c>
    </row>
    <row r="136" spans="2:6" ht="12.75">
      <c r="B136" s="34">
        <v>45832.697604166664</v>
      </c>
      <c r="C136" s="107">
        <v>4</v>
      </c>
      <c r="D136" s="108">
        <v>22.38</v>
      </c>
      <c r="E136" s="108">
        <v>89.52</v>
      </c>
      <c r="F136" s="109" t="s">
        <v>12</v>
      </c>
    </row>
    <row r="137" spans="2:6" ht="12.75">
      <c r="B137" s="34">
        <v>45832.697604166664</v>
      </c>
      <c r="C137" s="107">
        <v>232</v>
      </c>
      <c r="D137" s="108">
        <v>22.38</v>
      </c>
      <c r="E137" s="108">
        <v>5192.16</v>
      </c>
      <c r="F137" s="109" t="s">
        <v>12</v>
      </c>
    </row>
    <row r="138" spans="2:6" ht="12.75">
      <c r="B138" s="34">
        <v>45832.697615740741</v>
      </c>
      <c r="C138" s="107">
        <v>77</v>
      </c>
      <c r="D138" s="108">
        <v>22.38</v>
      </c>
      <c r="E138" s="108">
        <v>1723.26</v>
      </c>
      <c r="F138" s="109" t="s">
        <v>12</v>
      </c>
    </row>
    <row r="139" spans="2:6" ht="12.75">
      <c r="B139" s="34">
        <v>45832.70071759259</v>
      </c>
      <c r="C139" s="107">
        <v>265</v>
      </c>
      <c r="D139" s="108">
        <v>22.44</v>
      </c>
      <c r="E139" s="108">
        <v>5946.6</v>
      </c>
      <c r="F139" s="109" t="s">
        <v>12</v>
      </c>
    </row>
    <row r="140" spans="2:6" ht="12.75">
      <c r="B140" s="34">
        <v>45832.70071759259</v>
      </c>
      <c r="C140" s="107">
        <v>24</v>
      </c>
      <c r="D140" s="108">
        <v>22.44</v>
      </c>
      <c r="E140" s="108">
        <v>538.56000000000006</v>
      </c>
      <c r="F140" s="109" t="s">
        <v>12</v>
      </c>
    </row>
    <row r="141" spans="2:6" ht="12.75">
      <c r="B141" s="34">
        <v>45832.70071759259</v>
      </c>
      <c r="C141" s="107">
        <v>6</v>
      </c>
      <c r="D141" s="108">
        <v>22.44</v>
      </c>
      <c r="E141" s="108">
        <v>134.64000000000001</v>
      </c>
      <c r="F141" s="109" t="s">
        <v>12</v>
      </c>
    </row>
    <row r="142" spans="2:6" ht="12.75">
      <c r="B142" s="34">
        <v>45832.70071759259</v>
      </c>
      <c r="C142" s="107">
        <v>262</v>
      </c>
      <c r="D142" s="108">
        <v>22.44</v>
      </c>
      <c r="E142" s="108">
        <v>5879.2800000000007</v>
      </c>
      <c r="F142" s="109" t="s">
        <v>12</v>
      </c>
    </row>
    <row r="143" spans="2:6" ht="12.75">
      <c r="B143" s="34">
        <v>45832.70071759259</v>
      </c>
      <c r="C143" s="107">
        <v>258</v>
      </c>
      <c r="D143" s="108">
        <v>22.44</v>
      </c>
      <c r="E143" s="108">
        <v>5789.52</v>
      </c>
      <c r="F143" s="109" t="s">
        <v>12</v>
      </c>
    </row>
    <row r="144" spans="2:6" ht="12.75">
      <c r="B144" s="34">
        <v>45832.702430555553</v>
      </c>
      <c r="C144" s="107">
        <v>281</v>
      </c>
      <c r="D144" s="108">
        <v>22.46</v>
      </c>
      <c r="E144" s="108">
        <v>6311.26</v>
      </c>
      <c r="F144" s="109" t="s">
        <v>12</v>
      </c>
    </row>
    <row r="145" spans="2:6" ht="12.75">
      <c r="B145" s="34">
        <v>45832.704317129632</v>
      </c>
      <c r="C145" s="107">
        <v>272</v>
      </c>
      <c r="D145" s="108">
        <v>22.48</v>
      </c>
      <c r="E145" s="108">
        <v>6114.56</v>
      </c>
      <c r="F145" s="109" t="s">
        <v>12</v>
      </c>
    </row>
    <row r="146" spans="2:6" ht="12.75">
      <c r="B146" s="34">
        <v>45832.708148148151</v>
      </c>
      <c r="C146" s="107">
        <v>276</v>
      </c>
      <c r="D146" s="108">
        <v>22.44</v>
      </c>
      <c r="E146" s="108">
        <v>6193.4400000000005</v>
      </c>
      <c r="F146" s="109" t="s">
        <v>12</v>
      </c>
    </row>
    <row r="147" spans="2:6" ht="12.75">
      <c r="B147" s="34">
        <v>45832.708148148151</v>
      </c>
      <c r="C147" s="107">
        <v>1</v>
      </c>
      <c r="D147" s="108">
        <v>22.44</v>
      </c>
      <c r="E147" s="108">
        <v>22.44</v>
      </c>
      <c r="F147" s="109" t="s">
        <v>12</v>
      </c>
    </row>
    <row r="148" spans="2:6" ht="12.75">
      <c r="B148" s="34">
        <v>45832.708148148151</v>
      </c>
      <c r="C148" s="107">
        <v>3</v>
      </c>
      <c r="D148" s="108">
        <v>22.44</v>
      </c>
      <c r="E148" s="108">
        <v>67.320000000000007</v>
      </c>
      <c r="F148" s="109" t="s">
        <v>12</v>
      </c>
    </row>
    <row r="149" spans="2:6" ht="12.75">
      <c r="B149" s="34">
        <v>45832.722141203703</v>
      </c>
      <c r="C149" s="107">
        <v>152</v>
      </c>
      <c r="D149" s="108">
        <v>22.38</v>
      </c>
      <c r="E149" s="108">
        <v>3401.7599999999998</v>
      </c>
      <c r="F149" s="109" t="s">
        <v>12</v>
      </c>
    </row>
    <row r="150" spans="2:6" ht="12.75">
      <c r="B150" s="34">
        <v>45832.722141203703</v>
      </c>
      <c r="C150" s="107">
        <v>296</v>
      </c>
      <c r="D150" s="108">
        <v>22.38</v>
      </c>
      <c r="E150" s="108">
        <v>6624.48</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75">
      <c r="B17" s="26">
        <v>45831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45831.378530092596</v>
      </c>
      <c r="C20" s="107">
        <v>324</v>
      </c>
      <c r="D20" s="108">
        <v>23.06</v>
      </c>
      <c r="E20" s="108">
        <v>7471.44</v>
      </c>
      <c r="F20" s="109" t="s">
        <v>12</v>
      </c>
      <c r="G20" s="87"/>
      <c r="H20" s="86"/>
      <c r="I20" s="86"/>
      <c r="J20" s="86"/>
      <c r="K20" s="86"/>
    </row>
    <row r="21" spans="2:12" ht="12.75">
      <c r="B21" s="34">
        <v>45831.379618055558</v>
      </c>
      <c r="C21" s="107">
        <v>316</v>
      </c>
      <c r="D21" s="108">
        <v>23.06</v>
      </c>
      <c r="E21" s="108">
        <v>7286.96</v>
      </c>
      <c r="F21" s="109" t="s">
        <v>12</v>
      </c>
    </row>
    <row r="22" spans="2:12" ht="12.75">
      <c r="B22" s="34">
        <v>45831.380347222221</v>
      </c>
      <c r="C22" s="107">
        <v>310</v>
      </c>
      <c r="D22" s="108">
        <v>23.04</v>
      </c>
      <c r="E22" s="108">
        <v>7142.4</v>
      </c>
      <c r="F22" s="109" t="s">
        <v>12</v>
      </c>
    </row>
    <row r="23" spans="2:12" ht="12.75">
      <c r="B23" s="34">
        <v>45831.385370370372</v>
      </c>
      <c r="C23" s="107">
        <v>305</v>
      </c>
      <c r="D23" s="108">
        <v>22.98</v>
      </c>
      <c r="E23" s="108">
        <v>7008.9000000000005</v>
      </c>
      <c r="F23" s="109" t="s">
        <v>12</v>
      </c>
    </row>
    <row r="24" spans="2:12" ht="12.75">
      <c r="B24" s="34">
        <v>45831.38548611111</v>
      </c>
      <c r="C24" s="107">
        <v>288</v>
      </c>
      <c r="D24" s="108">
        <v>22.96</v>
      </c>
      <c r="E24" s="108">
        <v>6612.4800000000005</v>
      </c>
      <c r="F24" s="109" t="s">
        <v>12</v>
      </c>
    </row>
    <row r="25" spans="2:12" ht="12.75">
      <c r="B25" s="34">
        <v>45831.391261574077</v>
      </c>
      <c r="C25" s="107">
        <v>273</v>
      </c>
      <c r="D25" s="108">
        <v>22.98</v>
      </c>
      <c r="E25" s="108">
        <v>6273.54</v>
      </c>
      <c r="F25" s="109" t="s">
        <v>12</v>
      </c>
    </row>
    <row r="26" spans="2:12" ht="12.75">
      <c r="B26" s="34">
        <v>45831.391261574077</v>
      </c>
      <c r="C26" s="107">
        <v>262</v>
      </c>
      <c r="D26" s="108">
        <v>22.98</v>
      </c>
      <c r="E26" s="108">
        <v>6020.76</v>
      </c>
      <c r="F26" s="109" t="s">
        <v>12</v>
      </c>
    </row>
    <row r="27" spans="2:12" ht="12.75">
      <c r="B27" s="34">
        <v>45831.393923611111</v>
      </c>
      <c r="C27" s="107">
        <v>199</v>
      </c>
      <c r="D27" s="108">
        <v>22.96</v>
      </c>
      <c r="E27" s="108">
        <v>4569.04</v>
      </c>
      <c r="F27" s="109" t="s">
        <v>12</v>
      </c>
    </row>
    <row r="28" spans="2:12" ht="12.75">
      <c r="B28" s="34">
        <v>45831.393923611111</v>
      </c>
      <c r="C28" s="107">
        <v>72</v>
      </c>
      <c r="D28" s="108">
        <v>22.96</v>
      </c>
      <c r="E28" s="108">
        <v>1653.1200000000001</v>
      </c>
      <c r="F28" s="109" t="s">
        <v>12</v>
      </c>
    </row>
    <row r="29" spans="2:12" ht="12.75">
      <c r="B29" s="34">
        <v>45831.396886574075</v>
      </c>
      <c r="C29" s="107">
        <v>247</v>
      </c>
      <c r="D29" s="108">
        <v>22.96</v>
      </c>
      <c r="E29" s="108">
        <v>5671.12</v>
      </c>
      <c r="F29" s="109" t="s">
        <v>12</v>
      </c>
    </row>
    <row r="30" spans="2:12" ht="12.75">
      <c r="B30" s="34">
        <v>45831.396886574075</v>
      </c>
      <c r="C30" s="107">
        <v>59</v>
      </c>
      <c r="D30" s="108">
        <v>22.96</v>
      </c>
      <c r="E30" s="108">
        <v>1354.64</v>
      </c>
      <c r="F30" s="109" t="s">
        <v>12</v>
      </c>
    </row>
    <row r="31" spans="2:12" ht="12.75">
      <c r="B31" s="34">
        <v>45831.400196759256</v>
      </c>
      <c r="C31" s="107">
        <v>74</v>
      </c>
      <c r="D31" s="108">
        <v>22.94</v>
      </c>
      <c r="E31" s="108">
        <v>1697.5600000000002</v>
      </c>
      <c r="F31" s="109" t="s">
        <v>12</v>
      </c>
    </row>
    <row r="32" spans="2:12" ht="12.75">
      <c r="B32" s="34">
        <v>45831.401956018519</v>
      </c>
      <c r="C32" s="107">
        <v>75</v>
      </c>
      <c r="D32" s="108">
        <v>22.92</v>
      </c>
      <c r="E32" s="108">
        <v>1719.0000000000002</v>
      </c>
      <c r="F32" s="109" t="s">
        <v>12</v>
      </c>
    </row>
    <row r="33" spans="2:6" ht="12.75">
      <c r="B33" s="34">
        <v>45831.407523148147</v>
      </c>
      <c r="C33" s="107">
        <v>273</v>
      </c>
      <c r="D33" s="108">
        <v>22.94</v>
      </c>
      <c r="E33" s="108">
        <v>6262.6200000000008</v>
      </c>
      <c r="F33" s="109" t="s">
        <v>12</v>
      </c>
    </row>
    <row r="34" spans="2:6" ht="12.75">
      <c r="B34" s="34">
        <v>45831.408506944441</v>
      </c>
      <c r="C34" s="107">
        <v>828</v>
      </c>
      <c r="D34" s="108">
        <v>22.94</v>
      </c>
      <c r="E34" s="108">
        <v>18994.32</v>
      </c>
      <c r="F34" s="109" t="s">
        <v>12</v>
      </c>
    </row>
    <row r="35" spans="2:6" ht="12.75">
      <c r="B35" s="34">
        <v>45831.416250000002</v>
      </c>
      <c r="C35" s="107">
        <v>262</v>
      </c>
      <c r="D35" s="108">
        <v>22.94</v>
      </c>
      <c r="E35" s="108">
        <v>6010.2800000000007</v>
      </c>
      <c r="F35" s="109" t="s">
        <v>12</v>
      </c>
    </row>
    <row r="36" spans="2:6" ht="12.75">
      <c r="B36" s="34">
        <v>45831.416250000002</v>
      </c>
      <c r="C36" s="107">
        <v>258</v>
      </c>
      <c r="D36" s="108">
        <v>22.94</v>
      </c>
      <c r="E36" s="108">
        <v>5918.52</v>
      </c>
      <c r="F36" s="109" t="s">
        <v>12</v>
      </c>
    </row>
    <row r="37" spans="2:6" ht="12.75">
      <c r="B37" s="34">
        <v>45831.419178240743</v>
      </c>
      <c r="C37" s="107">
        <v>47</v>
      </c>
      <c r="D37" s="108">
        <v>22.92</v>
      </c>
      <c r="E37" s="108">
        <v>1077.24</v>
      </c>
      <c r="F37" s="109" t="s">
        <v>12</v>
      </c>
    </row>
    <row r="38" spans="2:6" ht="12.75">
      <c r="B38" s="34">
        <v>45831.419178240743</v>
      </c>
      <c r="C38" s="107">
        <v>229</v>
      </c>
      <c r="D38" s="108">
        <v>22.92</v>
      </c>
      <c r="E38" s="108">
        <v>5248.68</v>
      </c>
      <c r="F38" s="109" t="s">
        <v>12</v>
      </c>
    </row>
    <row r="39" spans="2:6" ht="12.75">
      <c r="B39" s="34">
        <v>45831.425023148149</v>
      </c>
      <c r="C39" s="107">
        <v>22</v>
      </c>
      <c r="D39" s="108">
        <v>22.86</v>
      </c>
      <c r="E39" s="108">
        <v>502.91999999999996</v>
      </c>
      <c r="F39" s="109" t="s">
        <v>12</v>
      </c>
    </row>
    <row r="40" spans="2:6" ht="12.75">
      <c r="B40" s="34">
        <v>45831.425023148149</v>
      </c>
      <c r="C40" s="107">
        <v>268</v>
      </c>
      <c r="D40" s="108">
        <v>22.86</v>
      </c>
      <c r="E40" s="108">
        <v>6126.48</v>
      </c>
      <c r="F40" s="109" t="s">
        <v>12</v>
      </c>
    </row>
    <row r="41" spans="2:6" ht="12.75">
      <c r="B41" s="34">
        <v>45831.425023148149</v>
      </c>
      <c r="C41" s="107">
        <v>261</v>
      </c>
      <c r="D41" s="108">
        <v>22.86</v>
      </c>
      <c r="E41" s="108">
        <v>5966.46</v>
      </c>
      <c r="F41" s="109" t="s">
        <v>12</v>
      </c>
    </row>
    <row r="42" spans="2:6" ht="12.75">
      <c r="B42" s="34">
        <v>45831.42863425926</v>
      </c>
      <c r="C42" s="107">
        <v>181</v>
      </c>
      <c r="D42" s="108">
        <v>22.78</v>
      </c>
      <c r="E42" s="108">
        <v>4123.18</v>
      </c>
      <c r="F42" s="109" t="s">
        <v>12</v>
      </c>
    </row>
    <row r="43" spans="2:6" ht="12.75">
      <c r="B43" s="34">
        <v>45831.42863425926</v>
      </c>
      <c r="C43" s="107">
        <v>117</v>
      </c>
      <c r="D43" s="108">
        <v>22.78</v>
      </c>
      <c r="E43" s="108">
        <v>2665.26</v>
      </c>
      <c r="F43" s="109" t="s">
        <v>12</v>
      </c>
    </row>
    <row r="44" spans="2:6" ht="12.75">
      <c r="B44" s="34">
        <v>45831.437604166669</v>
      </c>
      <c r="C44" s="107">
        <v>551</v>
      </c>
      <c r="D44" s="108">
        <v>22.82</v>
      </c>
      <c r="E44" s="108">
        <v>12573.82</v>
      </c>
      <c r="F44" s="109" t="s">
        <v>12</v>
      </c>
    </row>
    <row r="45" spans="2:6" ht="12.75">
      <c r="B45" s="34">
        <v>45831.446192129632</v>
      </c>
      <c r="C45" s="107">
        <v>286</v>
      </c>
      <c r="D45" s="108">
        <v>22.84</v>
      </c>
      <c r="E45" s="108">
        <v>6532.24</v>
      </c>
      <c r="F45" s="109" t="s">
        <v>12</v>
      </c>
    </row>
    <row r="46" spans="2:6" ht="12.75">
      <c r="B46" s="34">
        <v>45831.460405092592</v>
      </c>
      <c r="C46" s="107">
        <v>578</v>
      </c>
      <c r="D46" s="108">
        <v>22.94</v>
      </c>
      <c r="E46" s="108">
        <v>13259.320000000002</v>
      </c>
      <c r="F46" s="109" t="s">
        <v>12</v>
      </c>
    </row>
    <row r="47" spans="2:6" ht="12.75">
      <c r="B47" s="34">
        <v>45831.460405092592</v>
      </c>
      <c r="C47" s="107">
        <v>75</v>
      </c>
      <c r="D47" s="108">
        <v>22.94</v>
      </c>
      <c r="E47" s="108">
        <v>1720.5</v>
      </c>
      <c r="F47" s="109" t="s">
        <v>12</v>
      </c>
    </row>
    <row r="48" spans="2:6" ht="12.75">
      <c r="B48" s="34">
        <v>45831.460405092592</v>
      </c>
      <c r="C48" s="107">
        <v>146</v>
      </c>
      <c r="D48" s="108">
        <v>22.94</v>
      </c>
      <c r="E48" s="108">
        <v>3349.2400000000002</v>
      </c>
      <c r="F48" s="109" t="s">
        <v>12</v>
      </c>
    </row>
    <row r="49" spans="2:6" ht="12.75">
      <c r="B49" s="34">
        <v>45831.460405092592</v>
      </c>
      <c r="C49" s="107">
        <v>9</v>
      </c>
      <c r="D49" s="108">
        <v>22.94</v>
      </c>
      <c r="E49" s="108">
        <v>206.46</v>
      </c>
      <c r="F49" s="109" t="s">
        <v>12</v>
      </c>
    </row>
    <row r="50" spans="2:6" ht="12.75">
      <c r="B50" s="34">
        <v>45831.462581018517</v>
      </c>
      <c r="C50" s="107">
        <v>259</v>
      </c>
      <c r="D50" s="108">
        <v>22.94</v>
      </c>
      <c r="E50" s="108">
        <v>5941.46</v>
      </c>
      <c r="F50" s="109" t="s">
        <v>12</v>
      </c>
    </row>
    <row r="51" spans="2:6" ht="12.75">
      <c r="B51" s="34">
        <v>45831.463321759256</v>
      </c>
      <c r="C51" s="107">
        <v>13</v>
      </c>
      <c r="D51" s="108">
        <v>22.92</v>
      </c>
      <c r="E51" s="108">
        <v>297.96000000000004</v>
      </c>
      <c r="F51" s="109" t="s">
        <v>12</v>
      </c>
    </row>
    <row r="52" spans="2:6" ht="12.75">
      <c r="B52" s="34">
        <v>45831.464849537035</v>
      </c>
      <c r="C52" s="107">
        <v>775</v>
      </c>
      <c r="D52" s="108">
        <v>22.92</v>
      </c>
      <c r="E52" s="108">
        <v>17763</v>
      </c>
      <c r="F52" s="109" t="s">
        <v>12</v>
      </c>
    </row>
    <row r="53" spans="2:6" ht="12.75">
      <c r="B53" s="34">
        <v>45831.475868055553</v>
      </c>
      <c r="C53" s="107">
        <v>310</v>
      </c>
      <c r="D53" s="108">
        <v>22.92</v>
      </c>
      <c r="E53" s="108">
        <v>7105.2000000000007</v>
      </c>
      <c r="F53" s="109" t="s">
        <v>12</v>
      </c>
    </row>
    <row r="54" spans="2:6" ht="12.75">
      <c r="B54" s="34">
        <v>45831.475868055553</v>
      </c>
      <c r="C54" s="107">
        <v>311</v>
      </c>
      <c r="D54" s="108">
        <v>22.92</v>
      </c>
      <c r="E54" s="108">
        <v>7128.1200000000008</v>
      </c>
      <c r="F54" s="109" t="s">
        <v>12</v>
      </c>
    </row>
    <row r="55" spans="2:6" ht="12.75">
      <c r="B55" s="34">
        <v>45831.48265046296</v>
      </c>
      <c r="C55" s="107">
        <v>291</v>
      </c>
      <c r="D55" s="108">
        <v>22.9</v>
      </c>
      <c r="E55" s="108">
        <v>6663.9</v>
      </c>
      <c r="F55" s="109" t="s">
        <v>12</v>
      </c>
    </row>
    <row r="56" spans="2:6" ht="12.75">
      <c r="B56" s="34">
        <v>45831.487349537034</v>
      </c>
      <c r="C56" s="107">
        <v>4</v>
      </c>
      <c r="D56" s="108">
        <v>22.88</v>
      </c>
      <c r="E56" s="108">
        <v>91.52</v>
      </c>
      <c r="F56" s="109" t="s">
        <v>12</v>
      </c>
    </row>
    <row r="57" spans="2:6" ht="12.75">
      <c r="B57" s="34">
        <v>45831.503703703704</v>
      </c>
      <c r="C57" s="107">
        <v>119</v>
      </c>
      <c r="D57" s="108">
        <v>22.94</v>
      </c>
      <c r="E57" s="108">
        <v>2729.86</v>
      </c>
      <c r="F57" s="109" t="s">
        <v>12</v>
      </c>
    </row>
    <row r="58" spans="2:6" ht="12.75">
      <c r="B58" s="34">
        <v>45831.503703703704</v>
      </c>
      <c r="C58" s="107">
        <v>347</v>
      </c>
      <c r="D58" s="108">
        <v>22.94</v>
      </c>
      <c r="E58" s="108">
        <v>7960.18</v>
      </c>
      <c r="F58" s="109" t="s">
        <v>12</v>
      </c>
    </row>
    <row r="59" spans="2:6" ht="12.75">
      <c r="B59" s="34">
        <v>45831.503703703704</v>
      </c>
      <c r="C59" s="107">
        <v>347</v>
      </c>
      <c r="D59" s="108">
        <v>22.94</v>
      </c>
      <c r="E59" s="108">
        <v>7960.18</v>
      </c>
      <c r="F59" s="109" t="s">
        <v>12</v>
      </c>
    </row>
    <row r="60" spans="2:6" ht="12.75">
      <c r="B60" s="34">
        <v>45831.503703703704</v>
      </c>
      <c r="C60" s="107">
        <v>837</v>
      </c>
      <c r="D60" s="108">
        <v>22.94</v>
      </c>
      <c r="E60" s="108">
        <v>19200.780000000002</v>
      </c>
      <c r="F60" s="109" t="s">
        <v>12</v>
      </c>
    </row>
    <row r="61" spans="2:6" ht="12.75">
      <c r="B61" s="34">
        <v>45831.512048611112</v>
      </c>
      <c r="C61" s="107">
        <v>297</v>
      </c>
      <c r="D61" s="108">
        <v>22.92</v>
      </c>
      <c r="E61" s="108">
        <v>6807.2400000000007</v>
      </c>
      <c r="F61" s="109" t="s">
        <v>12</v>
      </c>
    </row>
    <row r="62" spans="2:6" ht="12.75">
      <c r="B62" s="34">
        <v>45831.526030092595</v>
      </c>
      <c r="C62" s="107">
        <v>568</v>
      </c>
      <c r="D62" s="108">
        <v>23.04</v>
      </c>
      <c r="E62" s="108">
        <v>13086.72</v>
      </c>
      <c r="F62" s="109" t="s">
        <v>12</v>
      </c>
    </row>
    <row r="63" spans="2:6" ht="12.75">
      <c r="B63" s="34">
        <v>45831.53020833333</v>
      </c>
      <c r="C63" s="107">
        <v>267</v>
      </c>
      <c r="D63" s="108">
        <v>23.02</v>
      </c>
      <c r="E63" s="108">
        <v>6146.34</v>
      </c>
      <c r="F63" s="109" t="s">
        <v>12</v>
      </c>
    </row>
    <row r="64" spans="2:6" ht="12.75">
      <c r="B64" s="34">
        <v>45831.53020833333</v>
      </c>
      <c r="C64" s="107">
        <v>292</v>
      </c>
      <c r="D64" s="108">
        <v>23.02</v>
      </c>
      <c r="E64" s="108">
        <v>6721.84</v>
      </c>
      <c r="F64" s="109" t="s">
        <v>12</v>
      </c>
    </row>
    <row r="65" spans="2:6" ht="12.75">
      <c r="B65" s="34">
        <v>45831.543726851851</v>
      </c>
      <c r="C65" s="107">
        <v>541</v>
      </c>
      <c r="D65" s="108">
        <v>23</v>
      </c>
      <c r="E65" s="108">
        <v>12443</v>
      </c>
      <c r="F65" s="109" t="s">
        <v>12</v>
      </c>
    </row>
    <row r="66" spans="2:6" ht="12.75">
      <c r="B66" s="34">
        <v>45831.548587962963</v>
      </c>
      <c r="C66" s="107">
        <v>261</v>
      </c>
      <c r="D66" s="108">
        <v>23</v>
      </c>
      <c r="E66" s="108">
        <v>6003</v>
      </c>
      <c r="F66" s="109" t="s">
        <v>12</v>
      </c>
    </row>
    <row r="67" spans="2:6" ht="12.75">
      <c r="B67" s="34">
        <v>45831.556712962964</v>
      </c>
      <c r="C67" s="107">
        <v>531</v>
      </c>
      <c r="D67" s="108">
        <v>23.02</v>
      </c>
      <c r="E67" s="108">
        <v>12223.619999999999</v>
      </c>
      <c r="F67" s="109" t="s">
        <v>12</v>
      </c>
    </row>
    <row r="68" spans="2:6" ht="12.75">
      <c r="B68" s="34">
        <v>45831.5625</v>
      </c>
      <c r="C68" s="107">
        <v>273</v>
      </c>
      <c r="D68" s="108">
        <v>23</v>
      </c>
      <c r="E68" s="108">
        <v>6279</v>
      </c>
      <c r="F68" s="109" t="s">
        <v>12</v>
      </c>
    </row>
    <row r="69" spans="2:6" ht="12.75">
      <c r="B69" s="34">
        <v>45831.568020833336</v>
      </c>
      <c r="C69" s="107">
        <v>268</v>
      </c>
      <c r="D69" s="108">
        <v>22.98</v>
      </c>
      <c r="E69" s="108">
        <v>6158.64</v>
      </c>
      <c r="F69" s="109" t="s">
        <v>12</v>
      </c>
    </row>
    <row r="70" spans="2:6" ht="12.75">
      <c r="B70" s="34">
        <v>45831.570185185185</v>
      </c>
      <c r="C70" s="107">
        <v>311</v>
      </c>
      <c r="D70" s="108">
        <v>22.94</v>
      </c>
      <c r="E70" s="108">
        <v>7134.34</v>
      </c>
      <c r="F70" s="109" t="s">
        <v>12</v>
      </c>
    </row>
    <row r="71" spans="2:6" ht="12.75">
      <c r="B71" s="34">
        <v>45831.573483796295</v>
      </c>
      <c r="C71" s="107">
        <v>308</v>
      </c>
      <c r="D71" s="108">
        <v>22.92</v>
      </c>
      <c r="E71" s="108">
        <v>7059.3600000000006</v>
      </c>
      <c r="F71" s="109" t="s">
        <v>12</v>
      </c>
    </row>
    <row r="72" spans="2:6" ht="12.75">
      <c r="B72" s="34">
        <v>45831.588761574072</v>
      </c>
      <c r="C72" s="107">
        <v>276</v>
      </c>
      <c r="D72" s="108">
        <v>22.96</v>
      </c>
      <c r="E72" s="108">
        <v>6336.96</v>
      </c>
      <c r="F72" s="109" t="s">
        <v>12</v>
      </c>
    </row>
    <row r="73" spans="2:6" ht="12.75">
      <c r="B73" s="34">
        <v>45831.593043981484</v>
      </c>
      <c r="C73" s="107">
        <v>280</v>
      </c>
      <c r="D73" s="108">
        <v>22.96</v>
      </c>
      <c r="E73" s="108">
        <v>6428.8</v>
      </c>
      <c r="F73" s="109" t="s">
        <v>12</v>
      </c>
    </row>
    <row r="74" spans="2:6" ht="12.75">
      <c r="B74" s="34">
        <v>45831.59747685185</v>
      </c>
      <c r="C74" s="107">
        <v>258</v>
      </c>
      <c r="D74" s="108">
        <v>22.96</v>
      </c>
      <c r="E74" s="108">
        <v>5923.68</v>
      </c>
      <c r="F74" s="109" t="s">
        <v>12</v>
      </c>
    </row>
    <row r="75" spans="2:6" ht="12.75">
      <c r="B75" s="34">
        <v>45831.604212962964</v>
      </c>
      <c r="C75" s="107">
        <v>241</v>
      </c>
      <c r="D75" s="108">
        <v>22.96</v>
      </c>
      <c r="E75" s="108">
        <v>5533.3600000000006</v>
      </c>
      <c r="F75" s="109" t="s">
        <v>12</v>
      </c>
    </row>
    <row r="76" spans="2:6" ht="12.75">
      <c r="B76" s="34">
        <v>45831.604224537034</v>
      </c>
      <c r="C76" s="107">
        <v>267</v>
      </c>
      <c r="D76" s="108">
        <v>22.96</v>
      </c>
      <c r="E76" s="108">
        <v>6130.3200000000006</v>
      </c>
      <c r="F76" s="109" t="s">
        <v>12</v>
      </c>
    </row>
    <row r="77" spans="2:6" ht="12.75">
      <c r="B77" s="34">
        <v>45831.604224537034</v>
      </c>
      <c r="C77" s="107">
        <v>256</v>
      </c>
      <c r="D77" s="108">
        <v>22.96</v>
      </c>
      <c r="E77" s="108">
        <v>5877.76</v>
      </c>
      <c r="F77" s="109" t="s">
        <v>12</v>
      </c>
    </row>
    <row r="78" spans="2:6" ht="12.75">
      <c r="B78" s="34">
        <v>45831.604224537034</v>
      </c>
      <c r="C78" s="107">
        <v>271</v>
      </c>
      <c r="D78" s="108">
        <v>22.96</v>
      </c>
      <c r="E78" s="108">
        <v>6222.16</v>
      </c>
      <c r="F78" s="109" t="s">
        <v>12</v>
      </c>
    </row>
    <row r="79" spans="2:6" ht="12.75">
      <c r="B79" s="34">
        <v>45831.604224537034</v>
      </c>
      <c r="C79" s="107">
        <v>257</v>
      </c>
      <c r="D79" s="108">
        <v>22.96</v>
      </c>
      <c r="E79" s="108">
        <v>5900.72</v>
      </c>
      <c r="F79" s="109" t="s">
        <v>12</v>
      </c>
    </row>
    <row r="80" spans="2:6" ht="12.75">
      <c r="B80" s="34">
        <v>45831.604224537034</v>
      </c>
      <c r="C80" s="107">
        <v>18</v>
      </c>
      <c r="D80" s="108">
        <v>22.96</v>
      </c>
      <c r="E80" s="108">
        <v>413.28000000000003</v>
      </c>
      <c r="F80" s="109" t="s">
        <v>12</v>
      </c>
    </row>
    <row r="81" spans="2:6" ht="12.75">
      <c r="B81" s="34">
        <v>45831.619363425925</v>
      </c>
      <c r="C81" s="107">
        <v>10</v>
      </c>
      <c r="D81" s="108">
        <v>23.02</v>
      </c>
      <c r="E81" s="108">
        <v>230.2</v>
      </c>
      <c r="F81" s="109" t="s">
        <v>12</v>
      </c>
    </row>
    <row r="82" spans="2:6" ht="12.75">
      <c r="B82" s="34">
        <v>45831.623414351852</v>
      </c>
      <c r="C82" s="107">
        <v>262</v>
      </c>
      <c r="D82" s="108">
        <v>23.06</v>
      </c>
      <c r="E82" s="108">
        <v>6041.7199999999993</v>
      </c>
      <c r="F82" s="109" t="s">
        <v>12</v>
      </c>
    </row>
    <row r="83" spans="2:6" ht="12.75">
      <c r="B83" s="34">
        <v>45831.625775462962</v>
      </c>
      <c r="C83" s="107">
        <v>291</v>
      </c>
      <c r="D83" s="108">
        <v>23.04</v>
      </c>
      <c r="E83" s="108">
        <v>6704.6399999999994</v>
      </c>
      <c r="F83" s="109" t="s">
        <v>12</v>
      </c>
    </row>
    <row r="84" spans="2:6" ht="12.75">
      <c r="B84" s="34">
        <v>45831.625775462962</v>
      </c>
      <c r="C84" s="107">
        <v>274</v>
      </c>
      <c r="D84" s="108">
        <v>23.04</v>
      </c>
      <c r="E84" s="108">
        <v>6312.96</v>
      </c>
      <c r="F84" s="109" t="s">
        <v>12</v>
      </c>
    </row>
    <row r="85" spans="2:6" ht="12.75">
      <c r="B85" s="34">
        <v>45831.637812499997</v>
      </c>
      <c r="C85" s="107">
        <v>310</v>
      </c>
      <c r="D85" s="108">
        <v>23.04</v>
      </c>
      <c r="E85" s="108">
        <v>7142.4</v>
      </c>
      <c r="F85" s="109" t="s">
        <v>12</v>
      </c>
    </row>
    <row r="86" spans="2:6" ht="12.75">
      <c r="B86" s="34">
        <v>45831.638541666667</v>
      </c>
      <c r="C86" s="107">
        <v>701</v>
      </c>
      <c r="D86" s="108">
        <v>23.04</v>
      </c>
      <c r="E86" s="108">
        <v>16151.039999999999</v>
      </c>
      <c r="F86" s="109" t="s">
        <v>12</v>
      </c>
    </row>
    <row r="87" spans="2:6" ht="12.75">
      <c r="B87" s="34">
        <v>45831.649398148147</v>
      </c>
      <c r="C87" s="107">
        <v>602</v>
      </c>
      <c r="D87" s="108">
        <v>23.12</v>
      </c>
      <c r="E87" s="108">
        <v>13918.24</v>
      </c>
      <c r="F87" s="109" t="s">
        <v>12</v>
      </c>
    </row>
    <row r="88" spans="2:6" ht="12.75">
      <c r="B88" s="34">
        <v>45831.649398148147</v>
      </c>
      <c r="C88" s="107">
        <v>297</v>
      </c>
      <c r="D88" s="108">
        <v>23.12</v>
      </c>
      <c r="E88" s="108">
        <v>6866.64</v>
      </c>
      <c r="F88" s="109" t="s">
        <v>12</v>
      </c>
    </row>
    <row r="89" spans="2:6" ht="12.75">
      <c r="B89" s="34">
        <v>45831.649398148147</v>
      </c>
      <c r="C89" s="107">
        <v>283</v>
      </c>
      <c r="D89" s="108">
        <v>23.12</v>
      </c>
      <c r="E89" s="108">
        <v>6542.96</v>
      </c>
      <c r="F89" s="109" t="s">
        <v>12</v>
      </c>
    </row>
    <row r="90" spans="2:6" ht="12.75">
      <c r="B90" s="34">
        <v>45831.649398148147</v>
      </c>
      <c r="C90" s="107">
        <v>238</v>
      </c>
      <c r="D90" s="108">
        <v>23.12</v>
      </c>
      <c r="E90" s="108">
        <v>5502.56</v>
      </c>
      <c r="F90" s="109" t="s">
        <v>12</v>
      </c>
    </row>
    <row r="91" spans="2:6" ht="12.75">
      <c r="B91" s="34">
        <v>45831.658530092594</v>
      </c>
      <c r="C91" s="107">
        <v>257</v>
      </c>
      <c r="D91" s="108">
        <v>23.1</v>
      </c>
      <c r="E91" s="108">
        <v>5936.7000000000007</v>
      </c>
      <c r="F91" s="109" t="s">
        <v>12</v>
      </c>
    </row>
    <row r="92" spans="2:6" ht="12.75">
      <c r="B92" s="34">
        <v>45831.658530092594</v>
      </c>
      <c r="C92" s="107">
        <v>10</v>
      </c>
      <c r="D92" s="108">
        <v>23.1</v>
      </c>
      <c r="E92" s="108">
        <v>231</v>
      </c>
      <c r="F92" s="109" t="s">
        <v>12</v>
      </c>
    </row>
    <row r="93" spans="2:6" ht="12.75">
      <c r="B93" s="34">
        <v>45831.658530092594</v>
      </c>
      <c r="C93" s="107">
        <v>257</v>
      </c>
      <c r="D93" s="108">
        <v>23.1</v>
      </c>
      <c r="E93" s="108">
        <v>5936.7000000000007</v>
      </c>
      <c r="F93" s="109" t="s">
        <v>12</v>
      </c>
    </row>
    <row r="94" spans="2:6" ht="12.75">
      <c r="B94" s="34">
        <v>45831.658530092594</v>
      </c>
      <c r="C94" s="107">
        <v>248</v>
      </c>
      <c r="D94" s="108">
        <v>23.1</v>
      </c>
      <c r="E94" s="108">
        <v>5728.8</v>
      </c>
      <c r="F94" s="109" t="s">
        <v>12</v>
      </c>
    </row>
    <row r="95" spans="2:6" ht="12.75">
      <c r="B95" s="34">
        <v>45831.658530092594</v>
      </c>
      <c r="C95" s="107">
        <v>258</v>
      </c>
      <c r="D95" s="108">
        <v>23.1</v>
      </c>
      <c r="E95" s="108">
        <v>5959.8</v>
      </c>
      <c r="F95" s="109" t="s">
        <v>12</v>
      </c>
    </row>
    <row r="96" spans="2:6" ht="12.75">
      <c r="B96" s="34">
        <v>45831.66238425926</v>
      </c>
      <c r="C96" s="107">
        <v>307</v>
      </c>
      <c r="D96" s="108">
        <v>23.08</v>
      </c>
      <c r="E96" s="108">
        <v>7085.5599999999995</v>
      </c>
      <c r="F96" s="109" t="s">
        <v>12</v>
      </c>
    </row>
    <row r="97" spans="2:6" ht="12.75">
      <c r="B97" s="34">
        <v>45831.663298611114</v>
      </c>
      <c r="C97" s="107">
        <v>288</v>
      </c>
      <c r="D97" s="108">
        <v>23.06</v>
      </c>
      <c r="E97" s="108">
        <v>6641.28</v>
      </c>
      <c r="F97" s="109" t="s">
        <v>12</v>
      </c>
    </row>
    <row r="98" spans="2:6" ht="12.75">
      <c r="B98" s="34">
        <v>45831.670011574075</v>
      </c>
      <c r="C98" s="107">
        <v>288</v>
      </c>
      <c r="D98" s="108">
        <v>23.04</v>
      </c>
      <c r="E98" s="108">
        <v>6635.5199999999995</v>
      </c>
      <c r="F98" s="109" t="s">
        <v>12</v>
      </c>
    </row>
    <row r="99" spans="2:6" ht="12.75">
      <c r="B99" s="34">
        <v>45831.670011574075</v>
      </c>
      <c r="C99" s="107">
        <v>571</v>
      </c>
      <c r="D99" s="108">
        <v>23.04</v>
      </c>
      <c r="E99" s="108">
        <v>13155.84</v>
      </c>
      <c r="F99" s="109" t="s">
        <v>12</v>
      </c>
    </row>
    <row r="100" spans="2:6" ht="12.75">
      <c r="B100" s="34">
        <v>45831.677384259259</v>
      </c>
      <c r="C100" s="107">
        <v>45</v>
      </c>
      <c r="D100" s="108">
        <v>23</v>
      </c>
      <c r="E100" s="108">
        <v>1035</v>
      </c>
      <c r="F100" s="109" t="s">
        <v>12</v>
      </c>
    </row>
    <row r="101" spans="2:6" ht="12.75">
      <c r="B101" s="34">
        <v>45831.677384259259</v>
      </c>
      <c r="C101" s="107">
        <v>371</v>
      </c>
      <c r="D101" s="108">
        <v>23</v>
      </c>
      <c r="E101" s="108">
        <v>8533</v>
      </c>
      <c r="F101" s="109" t="s">
        <v>12</v>
      </c>
    </row>
    <row r="102" spans="2:6" ht="12.75">
      <c r="B102" s="34">
        <v>45831.677384259259</v>
      </c>
      <c r="C102" s="107">
        <v>371</v>
      </c>
      <c r="D102" s="108">
        <v>23</v>
      </c>
      <c r="E102" s="108">
        <v>8533</v>
      </c>
      <c r="F102" s="109" t="s">
        <v>12</v>
      </c>
    </row>
    <row r="103" spans="2:6" ht="12.75">
      <c r="B103" s="34">
        <v>45831.68509259259</v>
      </c>
      <c r="C103" s="107">
        <v>266</v>
      </c>
      <c r="D103" s="108">
        <v>23</v>
      </c>
      <c r="E103" s="108">
        <v>6118</v>
      </c>
      <c r="F103" s="109" t="s">
        <v>12</v>
      </c>
    </row>
    <row r="104" spans="2:6" ht="12.75">
      <c r="B104" s="34">
        <v>45831.686388888891</v>
      </c>
      <c r="C104" s="107">
        <v>256</v>
      </c>
      <c r="D104" s="108">
        <v>22.98</v>
      </c>
      <c r="E104" s="108">
        <v>5882.88</v>
      </c>
      <c r="F104" s="109" t="s">
        <v>12</v>
      </c>
    </row>
    <row r="105" spans="2:6" ht="12.75">
      <c r="B105" s="34">
        <v>45831.686388888891</v>
      </c>
      <c r="C105" s="107">
        <v>111</v>
      </c>
      <c r="D105" s="108">
        <v>22.98</v>
      </c>
      <c r="E105" s="108">
        <v>2550.7800000000002</v>
      </c>
      <c r="F105" s="109" t="s">
        <v>12</v>
      </c>
    </row>
    <row r="106" spans="2:6" ht="12.75">
      <c r="B106" s="34">
        <v>45831.686388888891</v>
      </c>
      <c r="C106" s="107">
        <v>286</v>
      </c>
      <c r="D106" s="108">
        <v>22.98</v>
      </c>
      <c r="E106" s="108">
        <v>6572.28</v>
      </c>
      <c r="F106" s="109" t="s">
        <v>12</v>
      </c>
    </row>
    <row r="107" spans="2:6" ht="12.75">
      <c r="B107" s="34">
        <v>45831.686388888891</v>
      </c>
      <c r="C107" s="107">
        <v>147</v>
      </c>
      <c r="D107" s="108">
        <v>22.98</v>
      </c>
      <c r="E107" s="108">
        <v>3378.06</v>
      </c>
      <c r="F107" s="109" t="s">
        <v>12</v>
      </c>
    </row>
    <row r="108" spans="2:6" ht="12.75">
      <c r="B108" s="34">
        <v>45831.686388888891</v>
      </c>
      <c r="C108" s="107">
        <v>294</v>
      </c>
      <c r="D108" s="108">
        <v>22.98</v>
      </c>
      <c r="E108" s="108">
        <v>6756.12</v>
      </c>
      <c r="F108" s="109" t="s">
        <v>12</v>
      </c>
    </row>
    <row r="109" spans="2:6" ht="12.75">
      <c r="B109" s="34">
        <v>45831.694699074076</v>
      </c>
      <c r="C109" s="107">
        <v>257</v>
      </c>
      <c r="D109" s="108">
        <v>22.96</v>
      </c>
      <c r="E109" s="108">
        <v>5900.72</v>
      </c>
      <c r="F109" s="109" t="s">
        <v>12</v>
      </c>
    </row>
    <row r="110" spans="2:6" ht="12.75">
      <c r="B110" s="34">
        <v>45831.694699074076</v>
      </c>
      <c r="C110" s="107">
        <v>256</v>
      </c>
      <c r="D110" s="108">
        <v>22.96</v>
      </c>
      <c r="E110" s="108">
        <v>5877.76</v>
      </c>
      <c r="F110" s="109" t="s">
        <v>12</v>
      </c>
    </row>
    <row r="111" spans="2:6" ht="12.75">
      <c r="B111" s="34">
        <v>45831.694699074076</v>
      </c>
      <c r="C111" s="107">
        <v>4</v>
      </c>
      <c r="D111" s="108">
        <v>22.96</v>
      </c>
      <c r="E111" s="108">
        <v>91.84</v>
      </c>
      <c r="F111" s="109" t="s">
        <v>12</v>
      </c>
    </row>
    <row r="112" spans="2:6" ht="12.75">
      <c r="B112" s="34">
        <v>45831.694699074076</v>
      </c>
      <c r="C112" s="107">
        <v>259</v>
      </c>
      <c r="D112" s="108">
        <v>22.96</v>
      </c>
      <c r="E112" s="108">
        <v>5946.64</v>
      </c>
      <c r="F112" s="109" t="s">
        <v>12</v>
      </c>
    </row>
    <row r="113" spans="2:6" ht="12.75">
      <c r="B113" s="34">
        <v>45831.703252314815</v>
      </c>
      <c r="C113" s="107">
        <v>281</v>
      </c>
      <c r="D113" s="108">
        <v>22.94</v>
      </c>
      <c r="E113" s="108">
        <v>6446.14</v>
      </c>
      <c r="F113" s="109" t="s">
        <v>12</v>
      </c>
    </row>
    <row r="114" spans="2:6" ht="12.75">
      <c r="B114" s="34">
        <v>45831.707002314812</v>
      </c>
      <c r="C114" s="107">
        <v>265</v>
      </c>
      <c r="D114" s="108">
        <v>22.94</v>
      </c>
      <c r="E114" s="108">
        <v>6079.1</v>
      </c>
      <c r="F114" s="109" t="s">
        <v>12</v>
      </c>
    </row>
    <row r="115" spans="2:6" ht="12.75">
      <c r="B115" s="34">
        <v>45831.707002314812</v>
      </c>
      <c r="C115" s="107">
        <v>837</v>
      </c>
      <c r="D115" s="108">
        <v>22.94</v>
      </c>
      <c r="E115" s="108">
        <v>19200.780000000002</v>
      </c>
      <c r="F115" s="109" t="s">
        <v>12</v>
      </c>
    </row>
    <row r="116" spans="2:6" ht="12.75">
      <c r="B116" s="34">
        <v>45831.707002314812</v>
      </c>
      <c r="C116" s="107">
        <v>275</v>
      </c>
      <c r="D116" s="108">
        <v>22.94</v>
      </c>
      <c r="E116" s="108">
        <v>6308.5</v>
      </c>
      <c r="F116" s="109" t="s">
        <v>12</v>
      </c>
    </row>
    <row r="117" spans="2:6" ht="12.75">
      <c r="B117" s="34">
        <v>45831.711516203701</v>
      </c>
      <c r="C117" s="107">
        <v>289</v>
      </c>
      <c r="D117" s="108">
        <v>22.94</v>
      </c>
      <c r="E117" s="108">
        <v>6629.6600000000008</v>
      </c>
      <c r="F117" s="109" t="s">
        <v>12</v>
      </c>
    </row>
    <row r="118" spans="2:6" ht="12.75">
      <c r="B118" s="34">
        <v>45831.71806712963</v>
      </c>
      <c r="C118" s="107">
        <v>276</v>
      </c>
      <c r="D118" s="108">
        <v>22.96</v>
      </c>
      <c r="E118" s="108">
        <v>6336.96</v>
      </c>
      <c r="F118" s="109" t="s">
        <v>12</v>
      </c>
    </row>
    <row r="119" spans="2:6" ht="12.75">
      <c r="B119" s="34">
        <v>45831.721620370372</v>
      </c>
      <c r="C119" s="107">
        <v>499</v>
      </c>
      <c r="D119" s="108">
        <v>22.98</v>
      </c>
      <c r="E119" s="108">
        <v>11467.02</v>
      </c>
      <c r="F119" s="109" t="s">
        <v>12</v>
      </c>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75">
      <c r="B17" s="26">
        <v>45828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45828.380937499998</v>
      </c>
      <c r="C20" s="107">
        <v>257</v>
      </c>
      <c r="D20" s="108">
        <v>23.16</v>
      </c>
      <c r="E20" s="108">
        <v>5952.12</v>
      </c>
      <c r="F20" s="109" t="s">
        <v>12</v>
      </c>
      <c r="G20" s="87"/>
      <c r="H20" s="86"/>
      <c r="I20" s="86"/>
      <c r="J20" s="86"/>
      <c r="K20" s="86"/>
    </row>
    <row r="21" spans="2:12" ht="12.75">
      <c r="B21" s="34">
        <v>45828.380937499998</v>
      </c>
      <c r="C21" s="107">
        <v>103</v>
      </c>
      <c r="D21" s="108">
        <v>23.16</v>
      </c>
      <c r="E21" s="108">
        <v>2385.48</v>
      </c>
      <c r="F21" s="109" t="s">
        <v>12</v>
      </c>
    </row>
    <row r="22" spans="2:12" ht="12.75">
      <c r="B22" s="34">
        <v>45828.380937499998</v>
      </c>
      <c r="C22" s="107">
        <v>132</v>
      </c>
      <c r="D22" s="108">
        <v>23.16</v>
      </c>
      <c r="E22" s="108">
        <v>3057.12</v>
      </c>
      <c r="F22" s="109" t="s">
        <v>12</v>
      </c>
    </row>
    <row r="23" spans="2:12" ht="12.75">
      <c r="B23" s="34">
        <v>45828.380937499998</v>
      </c>
      <c r="C23" s="107">
        <v>360</v>
      </c>
      <c r="D23" s="108">
        <v>23.16</v>
      </c>
      <c r="E23" s="108">
        <v>8337.6</v>
      </c>
      <c r="F23" s="109" t="s">
        <v>12</v>
      </c>
    </row>
    <row r="24" spans="2:12" ht="12.75">
      <c r="B24" s="34">
        <v>45828.386388888888</v>
      </c>
      <c r="C24" s="107">
        <v>300</v>
      </c>
      <c r="D24" s="108">
        <v>23.16</v>
      </c>
      <c r="E24" s="108">
        <v>6948</v>
      </c>
      <c r="F24" s="109" t="s">
        <v>12</v>
      </c>
    </row>
    <row r="25" spans="2:12" ht="12.75">
      <c r="B25" s="34">
        <v>45828.388703703706</v>
      </c>
      <c r="C25" s="107">
        <v>272</v>
      </c>
      <c r="D25" s="108">
        <v>23.18</v>
      </c>
      <c r="E25" s="108">
        <v>6304.96</v>
      </c>
      <c r="F25" s="109" t="s">
        <v>12</v>
      </c>
    </row>
    <row r="26" spans="2:12" ht="12.75">
      <c r="B26" s="34">
        <v>45828.390810185185</v>
      </c>
      <c r="C26" s="107">
        <v>279</v>
      </c>
      <c r="D26" s="108">
        <v>23.18</v>
      </c>
      <c r="E26" s="108">
        <v>6467.22</v>
      </c>
      <c r="F26" s="109" t="s">
        <v>12</v>
      </c>
    </row>
    <row r="27" spans="2:12" ht="12.75">
      <c r="B27" s="34">
        <v>45828.399282407408</v>
      </c>
      <c r="C27" s="107">
        <v>119</v>
      </c>
      <c r="D27" s="108">
        <v>23.22</v>
      </c>
      <c r="E27" s="108">
        <v>2763.18</v>
      </c>
      <c r="F27" s="109" t="s">
        <v>12</v>
      </c>
    </row>
    <row r="28" spans="2:12" ht="12.75">
      <c r="B28" s="34">
        <v>45828.399282407408</v>
      </c>
      <c r="C28" s="107">
        <v>75</v>
      </c>
      <c r="D28" s="108">
        <v>23.22</v>
      </c>
      <c r="E28" s="108">
        <v>1741.5</v>
      </c>
      <c r="F28" s="109" t="s">
        <v>12</v>
      </c>
    </row>
    <row r="29" spans="2:12" ht="12.75">
      <c r="B29" s="34">
        <v>45828.399282407408</v>
      </c>
      <c r="C29" s="107">
        <v>259</v>
      </c>
      <c r="D29" s="108">
        <v>23.22</v>
      </c>
      <c r="E29" s="108">
        <v>6013.98</v>
      </c>
      <c r="F29" s="109" t="s">
        <v>12</v>
      </c>
    </row>
    <row r="30" spans="2:12" ht="12.75">
      <c r="B30" s="34">
        <v>45828.399282407408</v>
      </c>
      <c r="C30" s="107">
        <v>323</v>
      </c>
      <c r="D30" s="108">
        <v>23.22</v>
      </c>
      <c r="E30" s="108">
        <v>7500.0599999999995</v>
      </c>
      <c r="F30" s="109" t="s">
        <v>12</v>
      </c>
    </row>
    <row r="31" spans="2:12" ht="12.75">
      <c r="B31" s="34">
        <v>45828.399282407408</v>
      </c>
      <c r="C31" s="107">
        <v>560</v>
      </c>
      <c r="D31" s="108">
        <v>23.22</v>
      </c>
      <c r="E31" s="108">
        <v>13003.199999999999</v>
      </c>
      <c r="F31" s="109" t="s">
        <v>12</v>
      </c>
    </row>
    <row r="32" spans="2:12" ht="12.75">
      <c r="B32" s="34">
        <v>45828.399282407408</v>
      </c>
      <c r="C32" s="107">
        <v>388</v>
      </c>
      <c r="D32" s="108">
        <v>23.22</v>
      </c>
      <c r="E32" s="108">
        <v>9009.3599999999988</v>
      </c>
      <c r="F32" s="109" t="s">
        <v>12</v>
      </c>
    </row>
    <row r="33" spans="2:6" ht="12.75">
      <c r="B33" s="34">
        <v>45828.414050925923</v>
      </c>
      <c r="C33" s="107">
        <v>266</v>
      </c>
      <c r="D33" s="108">
        <v>23.24</v>
      </c>
      <c r="E33" s="108">
        <v>6181.8399999999992</v>
      </c>
      <c r="F33" s="109" t="s">
        <v>12</v>
      </c>
    </row>
    <row r="34" spans="2:6" ht="12.75">
      <c r="B34" s="34">
        <v>45828.416620370372</v>
      </c>
      <c r="C34" s="107">
        <v>346</v>
      </c>
      <c r="D34" s="108">
        <v>23.24</v>
      </c>
      <c r="E34" s="108">
        <v>8041.0399999999991</v>
      </c>
      <c r="F34" s="109" t="s">
        <v>12</v>
      </c>
    </row>
    <row r="35" spans="2:6" ht="12.75">
      <c r="B35" s="34">
        <v>45828.416620370372</v>
      </c>
      <c r="C35" s="107">
        <v>34</v>
      </c>
      <c r="D35" s="108">
        <v>23.24</v>
      </c>
      <c r="E35" s="108">
        <v>790.16</v>
      </c>
      <c r="F35" s="109" t="s">
        <v>12</v>
      </c>
    </row>
    <row r="36" spans="2:6" ht="12.75">
      <c r="B36" s="34">
        <v>45828.416620370372</v>
      </c>
      <c r="C36" s="107">
        <v>34</v>
      </c>
      <c r="D36" s="108">
        <v>23.24</v>
      </c>
      <c r="E36" s="108">
        <v>790.16</v>
      </c>
      <c r="F36" s="109" t="s">
        <v>12</v>
      </c>
    </row>
    <row r="37" spans="2:6" ht="12.75">
      <c r="B37" s="34">
        <v>45828.416898148149</v>
      </c>
      <c r="C37" s="107">
        <v>380</v>
      </c>
      <c r="D37" s="108">
        <v>23.24</v>
      </c>
      <c r="E37" s="108">
        <v>8831.1999999999989</v>
      </c>
      <c r="F37" s="109" t="s">
        <v>12</v>
      </c>
    </row>
    <row r="38" spans="2:6" ht="12.75">
      <c r="B38" s="34">
        <v>45828.417986111112</v>
      </c>
      <c r="C38" s="107">
        <v>43</v>
      </c>
      <c r="D38" s="108">
        <v>23.24</v>
      </c>
      <c r="E38" s="108">
        <v>999.31999999999994</v>
      </c>
      <c r="F38" s="109" t="s">
        <v>12</v>
      </c>
    </row>
    <row r="39" spans="2:6" ht="12.75">
      <c r="B39" s="34">
        <v>45828.434745370374</v>
      </c>
      <c r="C39" s="107">
        <v>238</v>
      </c>
      <c r="D39" s="108">
        <v>23.32</v>
      </c>
      <c r="E39" s="108">
        <v>5550.16</v>
      </c>
      <c r="F39" s="109" t="s">
        <v>12</v>
      </c>
    </row>
    <row r="40" spans="2:6" ht="12.75">
      <c r="B40" s="34">
        <v>45828.434745370374</v>
      </c>
      <c r="C40" s="107">
        <v>75</v>
      </c>
      <c r="D40" s="108">
        <v>23.32</v>
      </c>
      <c r="E40" s="108">
        <v>1749</v>
      </c>
      <c r="F40" s="109" t="s">
        <v>12</v>
      </c>
    </row>
    <row r="41" spans="2:6" ht="12.75">
      <c r="B41" s="34">
        <v>45828.434745370374</v>
      </c>
      <c r="C41" s="107">
        <v>75</v>
      </c>
      <c r="D41" s="108">
        <v>23.32</v>
      </c>
      <c r="E41" s="108">
        <v>1749</v>
      </c>
      <c r="F41" s="109" t="s">
        <v>12</v>
      </c>
    </row>
    <row r="42" spans="2:6" ht="12.75">
      <c r="B42" s="34">
        <v>45828.434745370374</v>
      </c>
      <c r="C42" s="107">
        <v>99</v>
      </c>
      <c r="D42" s="108">
        <v>23.32</v>
      </c>
      <c r="E42" s="108">
        <v>2308.6799999999998</v>
      </c>
      <c r="F42" s="109" t="s">
        <v>12</v>
      </c>
    </row>
    <row r="43" spans="2:6" ht="12.75">
      <c r="B43" s="34">
        <v>45828.435740740744</v>
      </c>
      <c r="C43" s="107">
        <v>218</v>
      </c>
      <c r="D43" s="108">
        <v>23.3</v>
      </c>
      <c r="E43" s="108">
        <v>5079.4000000000005</v>
      </c>
      <c r="F43" s="109" t="s">
        <v>12</v>
      </c>
    </row>
    <row r="44" spans="2:6" ht="12.75">
      <c r="B44" s="34">
        <v>45828.435740740744</v>
      </c>
      <c r="C44" s="107">
        <v>356</v>
      </c>
      <c r="D44" s="108">
        <v>23.3</v>
      </c>
      <c r="E44" s="108">
        <v>8294.8000000000011</v>
      </c>
      <c r="F44" s="109" t="s">
        <v>12</v>
      </c>
    </row>
    <row r="45" spans="2:6" ht="12.75">
      <c r="B45" s="34">
        <v>45828.437581018516</v>
      </c>
      <c r="C45" s="107">
        <v>307</v>
      </c>
      <c r="D45" s="108">
        <v>23.28</v>
      </c>
      <c r="E45" s="108">
        <v>7146.96</v>
      </c>
      <c r="F45" s="109" t="s">
        <v>12</v>
      </c>
    </row>
    <row r="46" spans="2:6" ht="12.75">
      <c r="B46" s="34">
        <v>45828.442824074074</v>
      </c>
      <c r="C46" s="107">
        <v>310</v>
      </c>
      <c r="D46" s="108">
        <v>23.24</v>
      </c>
      <c r="E46" s="108">
        <v>7204.4</v>
      </c>
      <c r="F46" s="109" t="s">
        <v>12</v>
      </c>
    </row>
    <row r="47" spans="2:6" ht="12.75">
      <c r="B47" s="34">
        <v>45828.452974537038</v>
      </c>
      <c r="C47" s="107">
        <v>265</v>
      </c>
      <c r="D47" s="108">
        <v>23.24</v>
      </c>
      <c r="E47" s="108">
        <v>6158.5999999999995</v>
      </c>
      <c r="F47" s="109" t="s">
        <v>12</v>
      </c>
    </row>
    <row r="48" spans="2:6" ht="12.75">
      <c r="B48" s="34">
        <v>45828.453009259261</v>
      </c>
      <c r="C48" s="107">
        <v>305</v>
      </c>
      <c r="D48" s="108">
        <v>23.22</v>
      </c>
      <c r="E48" s="108">
        <v>7082.0999999999995</v>
      </c>
      <c r="F48" s="109" t="s">
        <v>12</v>
      </c>
    </row>
    <row r="49" spans="2:6" ht="12.75">
      <c r="B49" s="34">
        <v>45828.453009259261</v>
      </c>
      <c r="C49" s="107">
        <v>309</v>
      </c>
      <c r="D49" s="108">
        <v>23.22</v>
      </c>
      <c r="E49" s="108">
        <v>7174.98</v>
      </c>
      <c r="F49" s="109" t="s">
        <v>12</v>
      </c>
    </row>
    <row r="50" spans="2:6" ht="12.75">
      <c r="B50" s="34">
        <v>45828.453009259261</v>
      </c>
      <c r="C50" s="107">
        <v>305</v>
      </c>
      <c r="D50" s="108">
        <v>23.22</v>
      </c>
      <c r="E50" s="108">
        <v>7082.0999999999995</v>
      </c>
      <c r="F50" s="109" t="s">
        <v>12</v>
      </c>
    </row>
    <row r="51" spans="2:6" ht="12.75">
      <c r="B51" s="34">
        <v>45828.469594907408</v>
      </c>
      <c r="C51" s="107">
        <v>26</v>
      </c>
      <c r="D51" s="108">
        <v>23.24</v>
      </c>
      <c r="E51" s="108">
        <v>604.24</v>
      </c>
      <c r="F51" s="109" t="s">
        <v>12</v>
      </c>
    </row>
    <row r="52" spans="2:6" ht="12.75">
      <c r="B52" s="34">
        <v>45828.469594907408</v>
      </c>
      <c r="C52" s="107">
        <v>145</v>
      </c>
      <c r="D52" s="108">
        <v>23.24</v>
      </c>
      <c r="E52" s="108">
        <v>3369.7999999999997</v>
      </c>
      <c r="F52" s="109" t="s">
        <v>12</v>
      </c>
    </row>
    <row r="53" spans="2:6" ht="12.75">
      <c r="B53" s="34">
        <v>45828.469594907408</v>
      </c>
      <c r="C53" s="107">
        <v>280</v>
      </c>
      <c r="D53" s="108">
        <v>23.24</v>
      </c>
      <c r="E53" s="108">
        <v>6507.2</v>
      </c>
      <c r="F53" s="109" t="s">
        <v>12</v>
      </c>
    </row>
    <row r="54" spans="2:6" ht="12.75">
      <c r="B54" s="34">
        <v>45828.471805555557</v>
      </c>
      <c r="C54" s="107">
        <v>288</v>
      </c>
      <c r="D54" s="108">
        <v>23.24</v>
      </c>
      <c r="E54" s="108">
        <v>6693.12</v>
      </c>
      <c r="F54" s="109" t="s">
        <v>12</v>
      </c>
    </row>
    <row r="55" spans="2:6" ht="12.75">
      <c r="B55" s="34">
        <v>45828.471805555557</v>
      </c>
      <c r="C55" s="107">
        <v>76</v>
      </c>
      <c r="D55" s="108">
        <v>23.24</v>
      </c>
      <c r="E55" s="108">
        <v>1766.2399999999998</v>
      </c>
      <c r="F55" s="109" t="s">
        <v>12</v>
      </c>
    </row>
    <row r="56" spans="2:6" ht="12.75">
      <c r="B56" s="34">
        <v>45828.472916666666</v>
      </c>
      <c r="C56" s="107">
        <v>286</v>
      </c>
      <c r="D56" s="108">
        <v>23.24</v>
      </c>
      <c r="E56" s="108">
        <v>6646.6399999999994</v>
      </c>
      <c r="F56" s="109" t="s">
        <v>12</v>
      </c>
    </row>
    <row r="57" spans="2:6" ht="12.75">
      <c r="B57" s="34">
        <v>45828.480868055558</v>
      </c>
      <c r="C57" s="107">
        <v>286</v>
      </c>
      <c r="D57" s="108">
        <v>23.22</v>
      </c>
      <c r="E57" s="108">
        <v>6640.92</v>
      </c>
      <c r="F57" s="109" t="s">
        <v>12</v>
      </c>
    </row>
    <row r="58" spans="2:6" ht="12.75">
      <c r="B58" s="34">
        <v>45828.493043981478</v>
      </c>
      <c r="C58" s="107">
        <v>116</v>
      </c>
      <c r="D58" s="108">
        <v>23.22</v>
      </c>
      <c r="E58" s="108">
        <v>2693.52</v>
      </c>
      <c r="F58" s="109" t="s">
        <v>12</v>
      </c>
    </row>
    <row r="59" spans="2:6" ht="12.75">
      <c r="B59" s="34">
        <v>45828.493043981478</v>
      </c>
      <c r="C59" s="107">
        <v>10</v>
      </c>
      <c r="D59" s="108">
        <v>23.22</v>
      </c>
      <c r="E59" s="108">
        <v>232.2</v>
      </c>
      <c r="F59" s="109" t="s">
        <v>12</v>
      </c>
    </row>
    <row r="60" spans="2:6" ht="12.75">
      <c r="B60" s="34">
        <v>45828.493043981478</v>
      </c>
      <c r="C60" s="107">
        <v>1</v>
      </c>
      <c r="D60" s="108">
        <v>23.22</v>
      </c>
      <c r="E60" s="108">
        <v>23.22</v>
      </c>
      <c r="F60" s="109" t="s">
        <v>12</v>
      </c>
    </row>
    <row r="61" spans="2:6" ht="12.75">
      <c r="B61" s="34">
        <v>45828.493043981478</v>
      </c>
      <c r="C61" s="107">
        <v>1</v>
      </c>
      <c r="D61" s="108">
        <v>23.22</v>
      </c>
      <c r="E61" s="108">
        <v>23.22</v>
      </c>
      <c r="F61" s="109" t="s">
        <v>12</v>
      </c>
    </row>
    <row r="62" spans="2:6" ht="12.75">
      <c r="B62" s="34">
        <v>45828.493043981478</v>
      </c>
      <c r="C62" s="107">
        <v>285</v>
      </c>
      <c r="D62" s="108">
        <v>23.22</v>
      </c>
      <c r="E62" s="108">
        <v>6617.7</v>
      </c>
      <c r="F62" s="109" t="s">
        <v>12</v>
      </c>
    </row>
    <row r="63" spans="2:6" ht="12.75">
      <c r="B63" s="34">
        <v>45828.493055555555</v>
      </c>
      <c r="C63" s="107">
        <v>17</v>
      </c>
      <c r="D63" s="108">
        <v>23.22</v>
      </c>
      <c r="E63" s="108">
        <v>394.74</v>
      </c>
      <c r="F63" s="109" t="s">
        <v>12</v>
      </c>
    </row>
    <row r="64" spans="2:6" ht="12.75">
      <c r="B64" s="34">
        <v>45828.493055555555</v>
      </c>
      <c r="C64" s="107">
        <v>19</v>
      </c>
      <c r="D64" s="108">
        <v>23.22</v>
      </c>
      <c r="E64" s="108">
        <v>441.17999999999995</v>
      </c>
      <c r="F64" s="109" t="s">
        <v>12</v>
      </c>
    </row>
    <row r="65" spans="2:6" ht="12.75">
      <c r="B65" s="34">
        <v>45828.493217592593</v>
      </c>
      <c r="C65" s="107">
        <v>113</v>
      </c>
      <c r="D65" s="108">
        <v>23.22</v>
      </c>
      <c r="E65" s="108">
        <v>2623.8599999999997</v>
      </c>
      <c r="F65" s="109" t="s">
        <v>12</v>
      </c>
    </row>
    <row r="66" spans="2:6" ht="12.75">
      <c r="B66" s="34">
        <v>45828.493217592593</v>
      </c>
      <c r="C66" s="107">
        <v>102</v>
      </c>
      <c r="D66" s="108">
        <v>23.22</v>
      </c>
      <c r="E66" s="108">
        <v>2368.44</v>
      </c>
      <c r="F66" s="109" t="s">
        <v>12</v>
      </c>
    </row>
    <row r="67" spans="2:6" ht="12.75">
      <c r="B67" s="34">
        <v>45828.49322916667</v>
      </c>
      <c r="C67" s="107">
        <v>17</v>
      </c>
      <c r="D67" s="108">
        <v>23.22</v>
      </c>
      <c r="E67" s="108">
        <v>394.74</v>
      </c>
      <c r="F67" s="109" t="s">
        <v>12</v>
      </c>
    </row>
    <row r="68" spans="2:6" ht="12.75">
      <c r="B68" s="34">
        <v>45828.49322916667</v>
      </c>
      <c r="C68" s="107">
        <v>19</v>
      </c>
      <c r="D68" s="108">
        <v>23.22</v>
      </c>
      <c r="E68" s="108">
        <v>441.17999999999995</v>
      </c>
      <c r="F68" s="109" t="s">
        <v>12</v>
      </c>
    </row>
    <row r="69" spans="2:6" ht="12.75">
      <c r="B69" s="34">
        <v>45828.495300925926</v>
      </c>
      <c r="C69" s="107">
        <v>75</v>
      </c>
      <c r="D69" s="108">
        <v>23.26</v>
      </c>
      <c r="E69" s="108">
        <v>1744.5000000000002</v>
      </c>
      <c r="F69" s="109" t="s">
        <v>12</v>
      </c>
    </row>
    <row r="70" spans="2:6" ht="12.75">
      <c r="B70" s="34">
        <v>45828.49560185185</v>
      </c>
      <c r="C70" s="107">
        <v>5</v>
      </c>
      <c r="D70" s="108">
        <v>23.26</v>
      </c>
      <c r="E70" s="108">
        <v>116.30000000000001</v>
      </c>
      <c r="F70" s="109" t="s">
        <v>12</v>
      </c>
    </row>
    <row r="71" spans="2:6" ht="12.75">
      <c r="B71" s="34">
        <v>45828.49560185185</v>
      </c>
      <c r="C71" s="107">
        <v>269</v>
      </c>
      <c r="D71" s="108">
        <v>23.26</v>
      </c>
      <c r="E71" s="108">
        <v>6256.9400000000005</v>
      </c>
      <c r="F71" s="109" t="s">
        <v>12</v>
      </c>
    </row>
    <row r="72" spans="2:6" ht="12.75">
      <c r="B72" s="34">
        <v>45828.499120370368</v>
      </c>
      <c r="C72" s="107">
        <v>128</v>
      </c>
      <c r="D72" s="108">
        <v>23.3</v>
      </c>
      <c r="E72" s="108">
        <v>2982.4</v>
      </c>
      <c r="F72" s="109" t="s">
        <v>12</v>
      </c>
    </row>
    <row r="73" spans="2:6" ht="12.75">
      <c r="B73" s="34">
        <v>45828.499282407407</v>
      </c>
      <c r="C73" s="107">
        <v>19</v>
      </c>
      <c r="D73" s="108">
        <v>23.3</v>
      </c>
      <c r="E73" s="108">
        <v>442.7</v>
      </c>
      <c r="F73" s="109" t="s">
        <v>12</v>
      </c>
    </row>
    <row r="74" spans="2:6" ht="12.75">
      <c r="B74" s="34">
        <v>45828.499282407407</v>
      </c>
      <c r="C74" s="107">
        <v>17</v>
      </c>
      <c r="D74" s="108">
        <v>23.3</v>
      </c>
      <c r="E74" s="108">
        <v>396.1</v>
      </c>
      <c r="F74" s="109" t="s">
        <v>12</v>
      </c>
    </row>
    <row r="75" spans="2:6" ht="12.75">
      <c r="B75" s="34">
        <v>45828.499293981484</v>
      </c>
      <c r="C75" s="107">
        <v>115</v>
      </c>
      <c r="D75" s="108">
        <v>23.3</v>
      </c>
      <c r="E75" s="108">
        <v>2679.5</v>
      </c>
      <c r="F75" s="109" t="s">
        <v>12</v>
      </c>
    </row>
    <row r="76" spans="2:6" ht="12.75">
      <c r="B76" s="34">
        <v>45828.499293981484</v>
      </c>
      <c r="C76" s="107">
        <v>1</v>
      </c>
      <c r="D76" s="108">
        <v>23.3</v>
      </c>
      <c r="E76" s="108">
        <v>23.3</v>
      </c>
      <c r="F76" s="109" t="s">
        <v>12</v>
      </c>
    </row>
    <row r="77" spans="2:6" ht="12.75">
      <c r="B77" s="34">
        <v>45828.499293981484</v>
      </c>
      <c r="C77" s="107">
        <v>1</v>
      </c>
      <c r="D77" s="108">
        <v>23.3</v>
      </c>
      <c r="E77" s="108">
        <v>23.3</v>
      </c>
      <c r="F77" s="109" t="s">
        <v>12</v>
      </c>
    </row>
    <row r="78" spans="2:6" ht="12.75">
      <c r="B78" s="34">
        <v>45828.502395833333</v>
      </c>
      <c r="C78" s="107">
        <v>573</v>
      </c>
      <c r="D78" s="108">
        <v>23.3</v>
      </c>
      <c r="E78" s="108">
        <v>13350.9</v>
      </c>
      <c r="F78" s="109" t="s">
        <v>12</v>
      </c>
    </row>
    <row r="79" spans="2:6" ht="12.75">
      <c r="B79" s="34">
        <v>45828.514189814814</v>
      </c>
      <c r="C79" s="107">
        <v>522</v>
      </c>
      <c r="D79" s="108">
        <v>23.36</v>
      </c>
      <c r="E79" s="108">
        <v>12193.92</v>
      </c>
      <c r="F79" s="109" t="s">
        <v>12</v>
      </c>
    </row>
    <row r="80" spans="2:6" ht="12.75">
      <c r="B80" s="34">
        <v>45828.514189814814</v>
      </c>
      <c r="C80" s="107">
        <v>18</v>
      </c>
      <c r="D80" s="108">
        <v>23.36</v>
      </c>
      <c r="E80" s="108">
        <v>420.48</v>
      </c>
      <c r="F80" s="109" t="s">
        <v>12</v>
      </c>
    </row>
    <row r="81" spans="2:6" ht="12.75">
      <c r="B81" s="34">
        <v>45828.515486111108</v>
      </c>
      <c r="C81" s="107">
        <v>266</v>
      </c>
      <c r="D81" s="108">
        <v>23.34</v>
      </c>
      <c r="E81" s="108">
        <v>6208.44</v>
      </c>
      <c r="F81" s="109" t="s">
        <v>12</v>
      </c>
    </row>
    <row r="82" spans="2:6" ht="12.75">
      <c r="B82" s="34">
        <v>45828.515486111108</v>
      </c>
      <c r="C82" s="107">
        <v>280</v>
      </c>
      <c r="D82" s="108">
        <v>23.34</v>
      </c>
      <c r="E82" s="108">
        <v>6535.2</v>
      </c>
      <c r="F82" s="109" t="s">
        <v>12</v>
      </c>
    </row>
    <row r="83" spans="2:6" ht="12.75">
      <c r="B83" s="34">
        <v>45828.515486111108</v>
      </c>
      <c r="C83" s="107">
        <v>289</v>
      </c>
      <c r="D83" s="108">
        <v>23.34</v>
      </c>
      <c r="E83" s="108">
        <v>6745.26</v>
      </c>
      <c r="F83" s="109" t="s">
        <v>12</v>
      </c>
    </row>
    <row r="84" spans="2:6" ht="12.75">
      <c r="B84" s="34">
        <v>45828.53162037037</v>
      </c>
      <c r="C84" s="107">
        <v>559</v>
      </c>
      <c r="D84" s="108">
        <v>23.32</v>
      </c>
      <c r="E84" s="108">
        <v>13035.880000000001</v>
      </c>
      <c r="F84" s="109" t="s">
        <v>12</v>
      </c>
    </row>
    <row r="85" spans="2:6" ht="12.75">
      <c r="B85" s="34">
        <v>45828.538981481484</v>
      </c>
      <c r="C85" s="107">
        <v>12</v>
      </c>
      <c r="D85" s="108">
        <v>23.32</v>
      </c>
      <c r="E85" s="108">
        <v>279.84000000000003</v>
      </c>
      <c r="F85" s="109" t="s">
        <v>12</v>
      </c>
    </row>
    <row r="86" spans="2:6" ht="12.75">
      <c r="B86" s="34">
        <v>45828.546261574076</v>
      </c>
      <c r="C86" s="107">
        <v>485</v>
      </c>
      <c r="D86" s="108">
        <v>23.34</v>
      </c>
      <c r="E86" s="108">
        <v>11319.9</v>
      </c>
      <c r="F86" s="109" t="s">
        <v>12</v>
      </c>
    </row>
    <row r="87" spans="2:6" ht="12.75">
      <c r="B87" s="34">
        <v>45828.546261574076</v>
      </c>
      <c r="C87" s="107">
        <v>238</v>
      </c>
      <c r="D87" s="108">
        <v>23.34</v>
      </c>
      <c r="E87" s="108">
        <v>5554.92</v>
      </c>
      <c r="F87" s="109" t="s">
        <v>12</v>
      </c>
    </row>
    <row r="88" spans="2:6" ht="12.75">
      <c r="B88" s="34">
        <v>45828.546261574076</v>
      </c>
      <c r="C88" s="107">
        <v>300</v>
      </c>
      <c r="D88" s="108">
        <v>23.34</v>
      </c>
      <c r="E88" s="108">
        <v>7002</v>
      </c>
      <c r="F88" s="109" t="s">
        <v>12</v>
      </c>
    </row>
    <row r="89" spans="2:6" ht="12.75">
      <c r="B89" s="34">
        <v>45828.546261574076</v>
      </c>
      <c r="C89" s="107">
        <v>21</v>
      </c>
      <c r="D89" s="108">
        <v>23.34</v>
      </c>
      <c r="E89" s="108">
        <v>490.14</v>
      </c>
      <c r="F89" s="109" t="s">
        <v>12</v>
      </c>
    </row>
    <row r="90" spans="2:6" ht="12.75">
      <c r="B90" s="34">
        <v>45828.560046296298</v>
      </c>
      <c r="C90" s="107">
        <v>272</v>
      </c>
      <c r="D90" s="108">
        <v>23.3</v>
      </c>
      <c r="E90" s="108">
        <v>6337.6</v>
      </c>
      <c r="F90" s="109" t="s">
        <v>12</v>
      </c>
    </row>
    <row r="91" spans="2:6" ht="12.75">
      <c r="B91" s="34">
        <v>45828.560046296298</v>
      </c>
      <c r="C91" s="107">
        <v>269</v>
      </c>
      <c r="D91" s="108">
        <v>23.3</v>
      </c>
      <c r="E91" s="108">
        <v>6267.7</v>
      </c>
      <c r="F91" s="109" t="s">
        <v>12</v>
      </c>
    </row>
    <row r="92" spans="2:6" ht="12.75">
      <c r="B92" s="34">
        <v>45828.572812500002</v>
      </c>
      <c r="C92" s="107">
        <v>258</v>
      </c>
      <c r="D92" s="108">
        <v>23.26</v>
      </c>
      <c r="E92" s="108">
        <v>6001.0800000000008</v>
      </c>
      <c r="F92" s="109" t="s">
        <v>12</v>
      </c>
    </row>
    <row r="93" spans="2:6" ht="12.75">
      <c r="B93" s="34">
        <v>45828.572812500002</v>
      </c>
      <c r="C93" s="107">
        <v>258</v>
      </c>
      <c r="D93" s="108">
        <v>23.26</v>
      </c>
      <c r="E93" s="108">
        <v>6001.0800000000008</v>
      </c>
      <c r="F93" s="109" t="s">
        <v>12</v>
      </c>
    </row>
    <row r="94" spans="2:6" ht="12.75">
      <c r="B94" s="34">
        <v>45828.574756944443</v>
      </c>
      <c r="C94" s="107">
        <v>243</v>
      </c>
      <c r="D94" s="108">
        <v>23.14</v>
      </c>
      <c r="E94" s="108">
        <v>5623.02</v>
      </c>
      <c r="F94" s="109" t="s">
        <v>12</v>
      </c>
    </row>
    <row r="95" spans="2:6" ht="12.75">
      <c r="B95" s="34">
        <v>45828.574872685182</v>
      </c>
      <c r="C95" s="107">
        <v>30</v>
      </c>
      <c r="D95" s="108">
        <v>23.14</v>
      </c>
      <c r="E95" s="108">
        <v>694.2</v>
      </c>
      <c r="F95" s="109" t="s">
        <v>12</v>
      </c>
    </row>
    <row r="96" spans="2:6" ht="12.75">
      <c r="B96" s="34">
        <v>45828.581724537034</v>
      </c>
      <c r="C96" s="107">
        <v>291</v>
      </c>
      <c r="D96" s="108">
        <v>23.14</v>
      </c>
      <c r="E96" s="108">
        <v>6733.74</v>
      </c>
      <c r="F96" s="109" t="s">
        <v>12</v>
      </c>
    </row>
    <row r="97" spans="2:6" ht="12.75">
      <c r="B97" s="34">
        <v>45828.585879629631</v>
      </c>
      <c r="C97" s="107">
        <v>272</v>
      </c>
      <c r="D97" s="108">
        <v>23.14</v>
      </c>
      <c r="E97" s="108">
        <v>6294.08</v>
      </c>
      <c r="F97" s="109" t="s">
        <v>12</v>
      </c>
    </row>
    <row r="98" spans="2:6" ht="12.75">
      <c r="B98" s="34">
        <v>45828.585879629631</v>
      </c>
      <c r="C98" s="107">
        <v>263</v>
      </c>
      <c r="D98" s="108">
        <v>23.14</v>
      </c>
      <c r="E98" s="108">
        <v>6085.82</v>
      </c>
      <c r="F98" s="109" t="s">
        <v>12</v>
      </c>
    </row>
    <row r="99" spans="2:6" ht="12.75">
      <c r="B99" s="34">
        <v>45828.589178240742</v>
      </c>
      <c r="C99" s="107">
        <v>248</v>
      </c>
      <c r="D99" s="108">
        <v>23.14</v>
      </c>
      <c r="E99" s="108">
        <v>5738.72</v>
      </c>
      <c r="F99" s="109" t="s">
        <v>12</v>
      </c>
    </row>
    <row r="100" spans="2:6" ht="12.75">
      <c r="B100" s="34">
        <v>45828.600023148145</v>
      </c>
      <c r="C100" s="107">
        <v>257</v>
      </c>
      <c r="D100" s="108">
        <v>23.2</v>
      </c>
      <c r="E100" s="108">
        <v>5962.4</v>
      </c>
      <c r="F100" s="109" t="s">
        <v>12</v>
      </c>
    </row>
    <row r="101" spans="2:6" ht="12.75">
      <c r="B101" s="34">
        <v>45828.601724537039</v>
      </c>
      <c r="C101" s="107">
        <v>789</v>
      </c>
      <c r="D101" s="108">
        <v>23.2</v>
      </c>
      <c r="E101" s="108">
        <v>18304.8</v>
      </c>
      <c r="F101" s="109" t="s">
        <v>12</v>
      </c>
    </row>
    <row r="102" spans="2:6" ht="12.75">
      <c r="B102" s="34">
        <v>45828.604548611111</v>
      </c>
      <c r="C102" s="107">
        <v>297</v>
      </c>
      <c r="D102" s="108">
        <v>23.16</v>
      </c>
      <c r="E102" s="108">
        <v>6878.52</v>
      </c>
      <c r="F102" s="109" t="s">
        <v>12</v>
      </c>
    </row>
    <row r="103" spans="2:6" ht="12.75">
      <c r="B103" s="34">
        <v>45828.611215277779</v>
      </c>
      <c r="C103" s="107">
        <v>303</v>
      </c>
      <c r="D103" s="108">
        <v>23.12</v>
      </c>
      <c r="E103" s="108">
        <v>7005.3600000000006</v>
      </c>
      <c r="F103" s="109" t="s">
        <v>12</v>
      </c>
    </row>
    <row r="104" spans="2:6" ht="12.75">
      <c r="B104" s="34">
        <v>45828.616539351853</v>
      </c>
      <c r="C104" s="107">
        <v>278</v>
      </c>
      <c r="D104" s="108">
        <v>23.1</v>
      </c>
      <c r="E104" s="108">
        <v>6421.8</v>
      </c>
      <c r="F104" s="109" t="s">
        <v>12</v>
      </c>
    </row>
    <row r="105" spans="2:6" ht="12.75">
      <c r="B105" s="34">
        <v>45828.616539351853</v>
      </c>
      <c r="C105" s="107">
        <v>15</v>
      </c>
      <c r="D105" s="108">
        <v>23.1</v>
      </c>
      <c r="E105" s="108">
        <v>346.5</v>
      </c>
      <c r="F105" s="109" t="s">
        <v>12</v>
      </c>
    </row>
    <row r="106" spans="2:6" ht="12.75">
      <c r="B106" s="34">
        <v>45828.621979166666</v>
      </c>
      <c r="C106" s="107">
        <v>266</v>
      </c>
      <c r="D106" s="108">
        <v>23.08</v>
      </c>
      <c r="E106" s="108">
        <v>6139.28</v>
      </c>
      <c r="F106" s="109" t="s">
        <v>12</v>
      </c>
    </row>
    <row r="107" spans="2:6" ht="12.75">
      <c r="B107" s="34">
        <v>45828.621979166666</v>
      </c>
      <c r="C107" s="107">
        <v>270</v>
      </c>
      <c r="D107" s="108">
        <v>23.08</v>
      </c>
      <c r="E107" s="108">
        <v>6231.5999999999995</v>
      </c>
      <c r="F107" s="109" t="s">
        <v>12</v>
      </c>
    </row>
    <row r="108" spans="2:6" ht="12.75">
      <c r="B108" s="34">
        <v>45828.628587962965</v>
      </c>
      <c r="C108" s="107">
        <v>301</v>
      </c>
      <c r="D108" s="108">
        <v>23.08</v>
      </c>
      <c r="E108" s="108">
        <v>6947.08</v>
      </c>
      <c r="F108" s="109" t="s">
        <v>12</v>
      </c>
    </row>
    <row r="109" spans="2:6" ht="12.75">
      <c r="B109" s="34">
        <v>45828.639513888891</v>
      </c>
      <c r="C109" s="107">
        <v>117</v>
      </c>
      <c r="D109" s="108">
        <v>23.1</v>
      </c>
      <c r="E109" s="108">
        <v>2702.7000000000003</v>
      </c>
      <c r="F109" s="109" t="s">
        <v>12</v>
      </c>
    </row>
    <row r="110" spans="2:6" ht="12.75">
      <c r="B110" s="34">
        <v>45828.639988425923</v>
      </c>
      <c r="C110" s="107">
        <v>19</v>
      </c>
      <c r="D110" s="108">
        <v>23.1</v>
      </c>
      <c r="E110" s="108">
        <v>438.90000000000003</v>
      </c>
      <c r="F110" s="109" t="s">
        <v>12</v>
      </c>
    </row>
    <row r="111" spans="2:6" ht="12.75">
      <c r="B111" s="34">
        <v>45828.639988425923</v>
      </c>
      <c r="C111" s="107">
        <v>150</v>
      </c>
      <c r="D111" s="108">
        <v>23.1</v>
      </c>
      <c r="E111" s="108">
        <v>3465</v>
      </c>
      <c r="F111" s="109" t="s">
        <v>12</v>
      </c>
    </row>
    <row r="112" spans="2:6" ht="12.75">
      <c r="B112" s="34">
        <v>45828.641435185185</v>
      </c>
      <c r="C112" s="107">
        <v>183</v>
      </c>
      <c r="D112" s="108">
        <v>23.1</v>
      </c>
      <c r="E112" s="108">
        <v>4227.3</v>
      </c>
      <c r="F112" s="109" t="s">
        <v>12</v>
      </c>
    </row>
    <row r="113" spans="2:6" ht="12.75">
      <c r="B113" s="34">
        <v>45828.645254629628</v>
      </c>
      <c r="C113" s="107">
        <v>1</v>
      </c>
      <c r="D113" s="108">
        <v>23.12</v>
      </c>
      <c r="E113" s="108">
        <v>23.12</v>
      </c>
      <c r="F113" s="109" t="s">
        <v>12</v>
      </c>
    </row>
    <row r="114" spans="2:6" ht="12.75">
      <c r="B114" s="34">
        <v>45828.645254629628</v>
      </c>
      <c r="C114" s="107">
        <v>385</v>
      </c>
      <c r="D114" s="108">
        <v>23.12</v>
      </c>
      <c r="E114" s="108">
        <v>8901.2000000000007</v>
      </c>
      <c r="F114" s="109" t="s">
        <v>12</v>
      </c>
    </row>
    <row r="115" spans="2:6" ht="12.75">
      <c r="B115" s="34">
        <v>45828.645254629628</v>
      </c>
      <c r="C115" s="107">
        <v>385</v>
      </c>
      <c r="D115" s="108">
        <v>23.12</v>
      </c>
      <c r="E115" s="108">
        <v>8901.2000000000007</v>
      </c>
      <c r="F115" s="109" t="s">
        <v>12</v>
      </c>
    </row>
    <row r="116" spans="2:6" ht="12.75">
      <c r="B116" s="34">
        <v>45828.646203703705</v>
      </c>
      <c r="C116" s="107">
        <v>293</v>
      </c>
      <c r="D116" s="108">
        <v>23.1</v>
      </c>
      <c r="E116" s="108">
        <v>6768.3</v>
      </c>
      <c r="F116" s="109" t="s">
        <v>12</v>
      </c>
    </row>
    <row r="117" spans="2:6" ht="12.75">
      <c r="B117" s="34">
        <v>45828.648622685185</v>
      </c>
      <c r="C117" s="107">
        <v>289</v>
      </c>
      <c r="D117" s="108">
        <v>23.1</v>
      </c>
      <c r="E117" s="108">
        <v>6675.9000000000005</v>
      </c>
      <c r="F117" s="109" t="s">
        <v>12</v>
      </c>
    </row>
    <row r="118" spans="2:6" ht="12.75">
      <c r="B118" s="34">
        <v>45828.656631944446</v>
      </c>
      <c r="C118" s="107">
        <v>103</v>
      </c>
      <c r="D118" s="108">
        <v>23.08</v>
      </c>
      <c r="E118" s="108">
        <v>2377.2399999999998</v>
      </c>
      <c r="F118" s="109" t="s">
        <v>12</v>
      </c>
    </row>
    <row r="119" spans="2:6" ht="12.75">
      <c r="B119" s="34">
        <v>45828.658831018518</v>
      </c>
      <c r="C119" s="107">
        <v>189</v>
      </c>
      <c r="D119" s="108">
        <v>23.08</v>
      </c>
      <c r="E119" s="108">
        <v>4362.12</v>
      </c>
      <c r="F119" s="109" t="s">
        <v>12</v>
      </c>
    </row>
    <row r="120" spans="2:6" ht="12.75">
      <c r="B120" s="34">
        <v>45828.659039351849</v>
      </c>
      <c r="C120" s="107">
        <v>100</v>
      </c>
      <c r="D120" s="108">
        <v>23.08</v>
      </c>
      <c r="E120" s="108">
        <v>2308</v>
      </c>
      <c r="F120" s="109" t="s">
        <v>12</v>
      </c>
    </row>
    <row r="121" spans="2:6" ht="12.75">
      <c r="B121" s="34">
        <v>45828.661319444444</v>
      </c>
      <c r="C121" s="107">
        <v>186</v>
      </c>
      <c r="D121" s="108">
        <v>23.08</v>
      </c>
      <c r="E121" s="108">
        <v>4292.88</v>
      </c>
      <c r="F121" s="109" t="s">
        <v>12</v>
      </c>
    </row>
    <row r="122" spans="2:6" ht="12.75">
      <c r="B122" s="34">
        <v>45828.668275462966</v>
      </c>
      <c r="C122" s="107">
        <v>307</v>
      </c>
      <c r="D122" s="108">
        <v>23.1</v>
      </c>
      <c r="E122" s="108">
        <v>7091.7000000000007</v>
      </c>
      <c r="F122" s="109" t="s">
        <v>12</v>
      </c>
    </row>
    <row r="123" spans="2:6" ht="12.75">
      <c r="B123" s="34">
        <v>45828.670891203707</v>
      </c>
      <c r="C123" s="107">
        <v>100</v>
      </c>
      <c r="D123" s="108">
        <v>23.1</v>
      </c>
      <c r="E123" s="108">
        <v>2310</v>
      </c>
      <c r="F123" s="109" t="s">
        <v>12</v>
      </c>
    </row>
    <row r="124" spans="2:6" ht="12.75">
      <c r="B124" s="34">
        <v>45828.673645833333</v>
      </c>
      <c r="C124" s="107">
        <v>79</v>
      </c>
      <c r="D124" s="108">
        <v>23.1</v>
      </c>
      <c r="E124" s="108">
        <v>1824.9</v>
      </c>
      <c r="F124" s="109" t="s">
        <v>12</v>
      </c>
    </row>
    <row r="125" spans="2:6" ht="12.75">
      <c r="B125" s="34">
        <v>45828.673645833333</v>
      </c>
      <c r="C125" s="107">
        <v>121</v>
      </c>
      <c r="D125" s="108">
        <v>23.1</v>
      </c>
      <c r="E125" s="108">
        <v>2795.1000000000004</v>
      </c>
      <c r="F125" s="109" t="s">
        <v>12</v>
      </c>
    </row>
    <row r="126" spans="2:6" ht="12.75">
      <c r="B126" s="34">
        <v>45828.675312500003</v>
      </c>
      <c r="C126" s="107">
        <v>122</v>
      </c>
      <c r="D126" s="108">
        <v>23.1</v>
      </c>
      <c r="E126" s="108">
        <v>2818.2000000000003</v>
      </c>
      <c r="F126" s="109" t="s">
        <v>12</v>
      </c>
    </row>
    <row r="127" spans="2:6" ht="12.75">
      <c r="B127" s="34">
        <v>45828.675312500003</v>
      </c>
      <c r="C127" s="107">
        <v>179</v>
      </c>
      <c r="D127" s="108">
        <v>23.1</v>
      </c>
      <c r="E127" s="108">
        <v>4134.9000000000005</v>
      </c>
      <c r="F127" s="109" t="s">
        <v>12</v>
      </c>
    </row>
    <row r="128" spans="2:6" ht="12.75">
      <c r="B128" s="34">
        <v>45828.676990740743</v>
      </c>
      <c r="C128" s="107">
        <v>295</v>
      </c>
      <c r="D128" s="108">
        <v>23.1</v>
      </c>
      <c r="E128" s="108">
        <v>6814.5</v>
      </c>
      <c r="F128" s="109" t="s">
        <v>12</v>
      </c>
    </row>
    <row r="129" spans="2:6" ht="12.75">
      <c r="B129" s="34">
        <v>45828.676990740743</v>
      </c>
      <c r="C129" s="107">
        <v>99</v>
      </c>
      <c r="D129" s="108">
        <v>23.1</v>
      </c>
      <c r="E129" s="108">
        <v>2286.9</v>
      </c>
      <c r="F129" s="109" t="s">
        <v>12</v>
      </c>
    </row>
    <row r="130" spans="2:6" ht="12.75">
      <c r="B130" s="34">
        <v>45828.676990740743</v>
      </c>
      <c r="C130" s="107">
        <v>221</v>
      </c>
      <c r="D130" s="108">
        <v>23.1</v>
      </c>
      <c r="E130" s="108">
        <v>5105.1000000000004</v>
      </c>
      <c r="F130" s="109" t="s">
        <v>12</v>
      </c>
    </row>
    <row r="131" spans="2:6" ht="12.75">
      <c r="B131" s="34">
        <v>45828.676990740743</v>
      </c>
      <c r="C131" s="107">
        <v>221</v>
      </c>
      <c r="D131" s="108">
        <v>23.1</v>
      </c>
      <c r="E131" s="108">
        <v>5105.1000000000004</v>
      </c>
      <c r="F131" s="109" t="s">
        <v>12</v>
      </c>
    </row>
    <row r="132" spans="2:6" ht="12.75">
      <c r="B132" s="34">
        <v>45828.68378472222</v>
      </c>
      <c r="C132" s="107">
        <v>261</v>
      </c>
      <c r="D132" s="108">
        <v>23.08</v>
      </c>
      <c r="E132" s="108">
        <v>6023.8799999999992</v>
      </c>
      <c r="F132" s="109" t="s">
        <v>12</v>
      </c>
    </row>
    <row r="133" spans="2:6" ht="12.75">
      <c r="B133" s="34">
        <v>45828.68378472222</v>
      </c>
      <c r="C133" s="107">
        <v>265</v>
      </c>
      <c r="D133" s="108">
        <v>23.08</v>
      </c>
      <c r="E133" s="108">
        <v>6116.2</v>
      </c>
      <c r="F133" s="109" t="s">
        <v>12</v>
      </c>
    </row>
    <row r="134" spans="2:6" ht="12.75">
      <c r="B134" s="34">
        <v>45828.68378472222</v>
      </c>
      <c r="C134" s="107">
        <v>310</v>
      </c>
      <c r="D134" s="108">
        <v>23.08</v>
      </c>
      <c r="E134" s="108">
        <v>7154.7999999999993</v>
      </c>
      <c r="F134" s="109" t="s">
        <v>12</v>
      </c>
    </row>
    <row r="135" spans="2:6" ht="12.75">
      <c r="B135" s="34">
        <v>45828.687951388885</v>
      </c>
      <c r="C135" s="107">
        <v>287</v>
      </c>
      <c r="D135" s="108">
        <v>23.06</v>
      </c>
      <c r="E135" s="108">
        <v>6618.2199999999993</v>
      </c>
      <c r="F135" s="109" t="s">
        <v>12</v>
      </c>
    </row>
    <row r="136" spans="2:6" ht="12.75">
      <c r="B136" s="34">
        <v>45828.692662037036</v>
      </c>
      <c r="C136" s="107">
        <v>269</v>
      </c>
      <c r="D136" s="108">
        <v>23.08</v>
      </c>
      <c r="E136" s="108">
        <v>6208.5199999999995</v>
      </c>
      <c r="F136" s="109" t="s">
        <v>12</v>
      </c>
    </row>
    <row r="137" spans="2:6" ht="12.75">
      <c r="B137" s="34">
        <v>45828.692662037036</v>
      </c>
      <c r="C137" s="107">
        <v>295</v>
      </c>
      <c r="D137" s="108">
        <v>23.08</v>
      </c>
      <c r="E137" s="108">
        <v>6808.5999999999995</v>
      </c>
      <c r="F137" s="109" t="s">
        <v>12</v>
      </c>
    </row>
    <row r="138" spans="2:6" ht="12.75">
      <c r="B138" s="34">
        <v>45828.695231481484</v>
      </c>
      <c r="C138" s="107">
        <v>257</v>
      </c>
      <c r="D138" s="108">
        <v>23.06</v>
      </c>
      <c r="E138" s="108">
        <v>5926.42</v>
      </c>
      <c r="F138" s="109" t="s">
        <v>12</v>
      </c>
    </row>
    <row r="139" spans="2:6" ht="12.75">
      <c r="B139" s="34">
        <v>45828.703101851854</v>
      </c>
      <c r="C139" s="107">
        <v>266</v>
      </c>
      <c r="D139" s="108">
        <v>23.04</v>
      </c>
      <c r="E139" s="108">
        <v>6128.6399999999994</v>
      </c>
      <c r="F139" s="109" t="s">
        <v>12</v>
      </c>
    </row>
    <row r="140" spans="2:6" ht="12.75">
      <c r="B140" s="34">
        <v>45828.703101851854</v>
      </c>
      <c r="C140" s="107">
        <v>263</v>
      </c>
      <c r="D140" s="108">
        <v>23.04</v>
      </c>
      <c r="E140" s="108">
        <v>6059.5199999999995</v>
      </c>
      <c r="F140" s="109" t="s">
        <v>12</v>
      </c>
    </row>
    <row r="141" spans="2:6" ht="12.75">
      <c r="B141" s="34">
        <v>45828.703101851854</v>
      </c>
      <c r="C141" s="107">
        <v>308</v>
      </c>
      <c r="D141" s="108">
        <v>23.04</v>
      </c>
      <c r="E141" s="108">
        <v>7096.32</v>
      </c>
      <c r="F141" s="109" t="s">
        <v>12</v>
      </c>
    </row>
    <row r="142" spans="2:6" ht="12.75">
      <c r="B142" s="34">
        <v>45828.703101851854</v>
      </c>
      <c r="C142" s="107">
        <v>300</v>
      </c>
      <c r="D142" s="108">
        <v>23.04</v>
      </c>
      <c r="E142" s="108">
        <v>6912</v>
      </c>
      <c r="F142" s="109" t="s">
        <v>12</v>
      </c>
    </row>
    <row r="143" spans="2:6" ht="12.75">
      <c r="B143" s="34">
        <v>45828.705648148149</v>
      </c>
      <c r="C143" s="107">
        <v>266</v>
      </c>
      <c r="D143" s="108">
        <v>23</v>
      </c>
      <c r="E143" s="108">
        <v>6118</v>
      </c>
      <c r="F143" s="109" t="s">
        <v>12</v>
      </c>
    </row>
    <row r="144" spans="2:6" ht="12.75">
      <c r="B144" s="34">
        <v>45828.709814814814</v>
      </c>
      <c r="C144" s="107">
        <v>291</v>
      </c>
      <c r="D144" s="108">
        <v>23</v>
      </c>
      <c r="E144" s="108">
        <v>6693</v>
      </c>
      <c r="F144" s="109" t="s">
        <v>12</v>
      </c>
    </row>
    <row r="145" spans="2:6" ht="12.75">
      <c r="B145" s="34">
        <v>45828.712569444448</v>
      </c>
      <c r="C145" s="107">
        <v>168</v>
      </c>
      <c r="D145" s="108">
        <v>23</v>
      </c>
      <c r="E145" s="108">
        <v>3864</v>
      </c>
      <c r="F145" s="109" t="s">
        <v>12</v>
      </c>
    </row>
    <row r="146" spans="2:6" ht="12.75">
      <c r="B146" s="34">
        <v>45828.712847222225</v>
      </c>
      <c r="C146" s="107">
        <v>289</v>
      </c>
      <c r="D146" s="108">
        <v>23</v>
      </c>
      <c r="E146" s="108">
        <v>6647</v>
      </c>
      <c r="F146" s="109" t="s">
        <v>12</v>
      </c>
    </row>
    <row r="147" spans="2:6" ht="12.75">
      <c r="B147" s="34">
        <v>45828.712847222225</v>
      </c>
      <c r="C147" s="107">
        <v>137</v>
      </c>
      <c r="D147" s="108">
        <v>23</v>
      </c>
      <c r="E147" s="108">
        <v>3151</v>
      </c>
      <c r="F147" s="109" t="s">
        <v>12</v>
      </c>
    </row>
    <row r="148" spans="2:6" ht="12.75">
      <c r="B148" s="34">
        <v>45828.717662037037</v>
      </c>
      <c r="C148" s="107">
        <v>62</v>
      </c>
      <c r="D148" s="108">
        <v>23</v>
      </c>
      <c r="E148" s="108">
        <v>1426</v>
      </c>
      <c r="F148" s="109" t="s">
        <v>12</v>
      </c>
    </row>
    <row r="149" spans="2:6" ht="12.75">
      <c r="B149" s="34">
        <v>45828.717662037037</v>
      </c>
      <c r="C149" s="107">
        <v>461</v>
      </c>
      <c r="D149" s="108">
        <v>23</v>
      </c>
      <c r="E149" s="108">
        <v>10603</v>
      </c>
      <c r="F149" s="109" t="s">
        <v>12</v>
      </c>
    </row>
    <row r="150" spans="2:6" ht="12.75">
      <c r="B150" s="34">
        <v>45828.721863425926</v>
      </c>
      <c r="C150" s="107">
        <v>500</v>
      </c>
      <c r="D150" s="108">
        <v>22.98</v>
      </c>
      <c r="E150" s="108">
        <v>11490</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75">
      <c r="B17" s="26">
        <v>45827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45827.380486111113</v>
      </c>
      <c r="C20" s="107">
        <v>289</v>
      </c>
      <c r="D20" s="108">
        <v>23.3</v>
      </c>
      <c r="E20" s="108">
        <v>6733.7</v>
      </c>
      <c r="F20" s="109" t="s">
        <v>12</v>
      </c>
      <c r="G20" s="87"/>
      <c r="H20" s="86"/>
      <c r="I20" s="86"/>
      <c r="J20" s="86"/>
      <c r="K20" s="86"/>
    </row>
    <row r="21" spans="2:12" ht="12.75">
      <c r="B21" s="34">
        <v>45827.381249999999</v>
      </c>
      <c r="C21" s="107">
        <v>144</v>
      </c>
      <c r="D21" s="108">
        <v>23.3</v>
      </c>
      <c r="E21" s="108">
        <v>3355.2000000000003</v>
      </c>
      <c r="F21" s="109" t="s">
        <v>12</v>
      </c>
    </row>
    <row r="22" spans="2:12" ht="12.75">
      <c r="B22" s="34">
        <v>45827.381249999999</v>
      </c>
      <c r="C22" s="107">
        <v>268</v>
      </c>
      <c r="D22" s="108">
        <v>23.3</v>
      </c>
      <c r="E22" s="108">
        <v>6244.4000000000005</v>
      </c>
      <c r="F22" s="109" t="s">
        <v>12</v>
      </c>
    </row>
    <row r="23" spans="2:12" ht="12.75">
      <c r="B23" s="34">
        <v>45827.381249999999</v>
      </c>
      <c r="C23" s="107">
        <v>193</v>
      </c>
      <c r="D23" s="108">
        <v>23.3</v>
      </c>
      <c r="E23" s="108">
        <v>4496.9000000000005</v>
      </c>
      <c r="F23" s="109" t="s">
        <v>12</v>
      </c>
    </row>
    <row r="24" spans="2:12" ht="12.75">
      <c r="B24" s="34">
        <v>45827.383425925924</v>
      </c>
      <c r="C24" s="107">
        <v>298</v>
      </c>
      <c r="D24" s="108">
        <v>23.34</v>
      </c>
      <c r="E24" s="108">
        <v>6955.32</v>
      </c>
      <c r="F24" s="109" t="s">
        <v>12</v>
      </c>
    </row>
    <row r="25" spans="2:12" ht="12.75">
      <c r="B25" s="34">
        <v>45827.387858796297</v>
      </c>
      <c r="C25" s="107">
        <v>279</v>
      </c>
      <c r="D25" s="108">
        <v>23.28</v>
      </c>
      <c r="E25" s="108">
        <v>6495.12</v>
      </c>
      <c r="F25" s="109" t="s">
        <v>12</v>
      </c>
    </row>
    <row r="26" spans="2:12" ht="12.75">
      <c r="B26" s="34">
        <v>45827.387870370374</v>
      </c>
      <c r="C26" s="107">
        <v>7</v>
      </c>
      <c r="D26" s="108">
        <v>23.26</v>
      </c>
      <c r="E26" s="108">
        <v>162.82000000000002</v>
      </c>
      <c r="F26" s="109" t="s">
        <v>12</v>
      </c>
    </row>
    <row r="27" spans="2:12" ht="12.75">
      <c r="B27" s="34">
        <v>45827.387870370374</v>
      </c>
      <c r="C27" s="107">
        <v>47</v>
      </c>
      <c r="D27" s="108">
        <v>23.26</v>
      </c>
      <c r="E27" s="108">
        <v>1093.22</v>
      </c>
      <c r="F27" s="109" t="s">
        <v>12</v>
      </c>
    </row>
    <row r="28" spans="2:12" ht="12.75">
      <c r="B28" s="34">
        <v>45827.387870370374</v>
      </c>
      <c r="C28" s="107">
        <v>226</v>
      </c>
      <c r="D28" s="108">
        <v>23.26</v>
      </c>
      <c r="E28" s="108">
        <v>5256.76</v>
      </c>
      <c r="F28" s="109" t="s">
        <v>12</v>
      </c>
    </row>
    <row r="29" spans="2:12" ht="12.75">
      <c r="B29" s="34">
        <v>45827.392905092594</v>
      </c>
      <c r="C29" s="107">
        <v>527</v>
      </c>
      <c r="D29" s="108">
        <v>23.26</v>
      </c>
      <c r="E29" s="108">
        <v>12258.02</v>
      </c>
      <c r="F29" s="109" t="s">
        <v>12</v>
      </c>
    </row>
    <row r="30" spans="2:12" ht="12.75">
      <c r="B30" s="34">
        <v>45827.395219907405</v>
      </c>
      <c r="C30" s="107">
        <v>286</v>
      </c>
      <c r="D30" s="108">
        <v>23.28</v>
      </c>
      <c r="E30" s="108">
        <v>6658.08</v>
      </c>
      <c r="F30" s="109" t="s">
        <v>12</v>
      </c>
    </row>
    <row r="31" spans="2:12" ht="12.75">
      <c r="B31" s="34">
        <v>45827.401967592596</v>
      </c>
      <c r="C31" s="107">
        <v>547</v>
      </c>
      <c r="D31" s="108">
        <v>23.22</v>
      </c>
      <c r="E31" s="108">
        <v>12701.34</v>
      </c>
      <c r="F31" s="109" t="s">
        <v>12</v>
      </c>
    </row>
    <row r="32" spans="2:12" ht="12.75">
      <c r="B32" s="34">
        <v>45827.41101851852</v>
      </c>
      <c r="C32" s="107">
        <v>121</v>
      </c>
      <c r="D32" s="108">
        <v>23.2</v>
      </c>
      <c r="E32" s="108">
        <v>2807.2</v>
      </c>
      <c r="F32" s="109" t="s">
        <v>12</v>
      </c>
    </row>
    <row r="33" spans="2:6" ht="12.75">
      <c r="B33" s="34">
        <v>45827.41101851852</v>
      </c>
      <c r="C33" s="107">
        <v>336</v>
      </c>
      <c r="D33" s="108">
        <v>23.2</v>
      </c>
      <c r="E33" s="108">
        <v>7795.2</v>
      </c>
      <c r="F33" s="109" t="s">
        <v>12</v>
      </c>
    </row>
    <row r="34" spans="2:6" ht="12.75">
      <c r="B34" s="34">
        <v>45827.41101851852</v>
      </c>
      <c r="C34" s="107">
        <v>336</v>
      </c>
      <c r="D34" s="108">
        <v>23.2</v>
      </c>
      <c r="E34" s="108">
        <v>7795.2</v>
      </c>
      <c r="F34" s="109" t="s">
        <v>12</v>
      </c>
    </row>
    <row r="35" spans="2:6" ht="12.75">
      <c r="B35" s="34">
        <v>45827.413865740738</v>
      </c>
      <c r="C35" s="107">
        <v>267</v>
      </c>
      <c r="D35" s="108">
        <v>23.16</v>
      </c>
      <c r="E35" s="108">
        <v>6183.72</v>
      </c>
      <c r="F35" s="109" t="s">
        <v>12</v>
      </c>
    </row>
    <row r="36" spans="2:6" ht="12.75">
      <c r="B36" s="34">
        <v>45827.418310185189</v>
      </c>
      <c r="C36" s="107">
        <v>113</v>
      </c>
      <c r="D36" s="108">
        <v>23.16</v>
      </c>
      <c r="E36" s="108">
        <v>2617.08</v>
      </c>
      <c r="F36" s="109" t="s">
        <v>12</v>
      </c>
    </row>
    <row r="37" spans="2:6" ht="12.75">
      <c r="B37" s="34">
        <v>45827.418310185189</v>
      </c>
      <c r="C37" s="107">
        <v>177</v>
      </c>
      <c r="D37" s="108">
        <v>23.16</v>
      </c>
      <c r="E37" s="108">
        <v>4099.32</v>
      </c>
      <c r="F37" s="109" t="s">
        <v>12</v>
      </c>
    </row>
    <row r="38" spans="2:6" ht="12.75">
      <c r="B38" s="34">
        <v>45827.418310185189</v>
      </c>
      <c r="C38" s="107">
        <v>2</v>
      </c>
      <c r="D38" s="108">
        <v>23.16</v>
      </c>
      <c r="E38" s="108">
        <v>46.32</v>
      </c>
      <c r="F38" s="109" t="s">
        <v>12</v>
      </c>
    </row>
    <row r="39" spans="2:6" ht="12.75">
      <c r="B39" s="34">
        <v>45827.422731481478</v>
      </c>
      <c r="C39" s="107">
        <v>300</v>
      </c>
      <c r="D39" s="108">
        <v>23.12</v>
      </c>
      <c r="E39" s="108">
        <v>6936</v>
      </c>
      <c r="F39" s="109" t="s">
        <v>12</v>
      </c>
    </row>
    <row r="40" spans="2:6" ht="12.75">
      <c r="B40" s="34">
        <v>45827.43105324074</v>
      </c>
      <c r="C40" s="107">
        <v>268</v>
      </c>
      <c r="D40" s="108">
        <v>23.1</v>
      </c>
      <c r="E40" s="108">
        <v>6190.8</v>
      </c>
      <c r="F40" s="109" t="s">
        <v>12</v>
      </c>
    </row>
    <row r="41" spans="2:6" ht="12.75">
      <c r="B41" s="34">
        <v>45827.43105324074</v>
      </c>
      <c r="C41" s="107">
        <v>104</v>
      </c>
      <c r="D41" s="108">
        <v>23.1</v>
      </c>
      <c r="E41" s="108">
        <v>2402.4</v>
      </c>
      <c r="F41" s="109" t="s">
        <v>12</v>
      </c>
    </row>
    <row r="42" spans="2:6" ht="12.75">
      <c r="B42" s="34">
        <v>45827.43105324074</v>
      </c>
      <c r="C42" s="107">
        <v>172</v>
      </c>
      <c r="D42" s="108">
        <v>23.1</v>
      </c>
      <c r="E42" s="108">
        <v>3973.2000000000003</v>
      </c>
      <c r="F42" s="109" t="s">
        <v>12</v>
      </c>
    </row>
    <row r="43" spans="2:6" ht="12.75">
      <c r="B43" s="34">
        <v>45827.43105324074</v>
      </c>
      <c r="C43" s="107">
        <v>89</v>
      </c>
      <c r="D43" s="108">
        <v>23.1</v>
      </c>
      <c r="E43" s="108">
        <v>2055.9</v>
      </c>
      <c r="F43" s="109" t="s">
        <v>12</v>
      </c>
    </row>
    <row r="44" spans="2:6" ht="12.75">
      <c r="B44" s="34">
        <v>45827.43105324074</v>
      </c>
      <c r="C44" s="107">
        <v>212</v>
      </c>
      <c r="D44" s="108">
        <v>23.1</v>
      </c>
      <c r="E44" s="108">
        <v>4897.2000000000007</v>
      </c>
      <c r="F44" s="109" t="s">
        <v>12</v>
      </c>
    </row>
    <row r="45" spans="2:6" ht="12.75">
      <c r="B45" s="34">
        <v>45827.44604166667</v>
      </c>
      <c r="C45" s="107">
        <v>261</v>
      </c>
      <c r="D45" s="108">
        <v>23.18</v>
      </c>
      <c r="E45" s="108">
        <v>6049.98</v>
      </c>
      <c r="F45" s="109" t="s">
        <v>12</v>
      </c>
    </row>
    <row r="46" spans="2:6" ht="12.75">
      <c r="B46" s="34">
        <v>45827.44604166667</v>
      </c>
      <c r="C46" s="107">
        <v>278</v>
      </c>
      <c r="D46" s="108">
        <v>23.18</v>
      </c>
      <c r="E46" s="108">
        <v>6444.04</v>
      </c>
      <c r="F46" s="109" t="s">
        <v>12</v>
      </c>
    </row>
    <row r="47" spans="2:6" ht="12.75">
      <c r="B47" s="34">
        <v>45827.44604166667</v>
      </c>
      <c r="C47" s="107">
        <v>146</v>
      </c>
      <c r="D47" s="108">
        <v>23.18</v>
      </c>
      <c r="E47" s="108">
        <v>3384.2799999999997</v>
      </c>
      <c r="F47" s="109" t="s">
        <v>12</v>
      </c>
    </row>
    <row r="48" spans="2:6" ht="12.75">
      <c r="B48" s="34">
        <v>45827.44604166667</v>
      </c>
      <c r="C48" s="107">
        <v>372</v>
      </c>
      <c r="D48" s="108">
        <v>23.18</v>
      </c>
      <c r="E48" s="108">
        <v>8622.9599999999991</v>
      </c>
      <c r="F48" s="109" t="s">
        <v>12</v>
      </c>
    </row>
    <row r="49" spans="2:6" ht="12.75">
      <c r="B49" s="34">
        <v>45827.449143518519</v>
      </c>
      <c r="C49" s="107">
        <v>286</v>
      </c>
      <c r="D49" s="108">
        <v>23.14</v>
      </c>
      <c r="E49" s="108">
        <v>6618.04</v>
      </c>
      <c r="F49" s="109" t="s">
        <v>12</v>
      </c>
    </row>
    <row r="50" spans="2:6" ht="12.75">
      <c r="B50" s="34">
        <v>45827.454097222224</v>
      </c>
      <c r="C50" s="107">
        <v>158</v>
      </c>
      <c r="D50" s="108">
        <v>23.1</v>
      </c>
      <c r="E50" s="108">
        <v>3649.8</v>
      </c>
      <c r="F50" s="109" t="s">
        <v>12</v>
      </c>
    </row>
    <row r="51" spans="2:6" ht="12.75">
      <c r="B51" s="34">
        <v>45827.461736111109</v>
      </c>
      <c r="C51" s="107">
        <v>545</v>
      </c>
      <c r="D51" s="108">
        <v>23.12</v>
      </c>
      <c r="E51" s="108">
        <v>12600.4</v>
      </c>
      <c r="F51" s="109" t="s">
        <v>12</v>
      </c>
    </row>
    <row r="52" spans="2:6" ht="12.75">
      <c r="B52" s="34">
        <v>45827.47320601852</v>
      </c>
      <c r="C52" s="107">
        <v>258</v>
      </c>
      <c r="D52" s="108">
        <v>23.12</v>
      </c>
      <c r="E52" s="108">
        <v>5964.96</v>
      </c>
      <c r="F52" s="109" t="s">
        <v>12</v>
      </c>
    </row>
    <row r="53" spans="2:6" ht="12.75">
      <c r="B53" s="34">
        <v>45827.47320601852</v>
      </c>
      <c r="C53" s="107">
        <v>267</v>
      </c>
      <c r="D53" s="108">
        <v>23.12</v>
      </c>
      <c r="E53" s="108">
        <v>6173.04</v>
      </c>
      <c r="F53" s="109" t="s">
        <v>12</v>
      </c>
    </row>
    <row r="54" spans="2:6" ht="12.75">
      <c r="B54" s="34">
        <v>45827.47320601852</v>
      </c>
      <c r="C54" s="107">
        <v>268</v>
      </c>
      <c r="D54" s="108">
        <v>23.12</v>
      </c>
      <c r="E54" s="108">
        <v>6196.16</v>
      </c>
      <c r="F54" s="109" t="s">
        <v>12</v>
      </c>
    </row>
    <row r="55" spans="2:6" ht="12.75">
      <c r="B55" s="34">
        <v>45827.480104166665</v>
      </c>
      <c r="C55" s="107">
        <v>81</v>
      </c>
      <c r="D55" s="108">
        <v>23.12</v>
      </c>
      <c r="E55" s="108">
        <v>1872.72</v>
      </c>
      <c r="F55" s="109" t="s">
        <v>12</v>
      </c>
    </row>
    <row r="56" spans="2:6" ht="12.75">
      <c r="B56" s="34">
        <v>45827.489039351851</v>
      </c>
      <c r="C56" s="107">
        <v>264</v>
      </c>
      <c r="D56" s="108">
        <v>23.16</v>
      </c>
      <c r="E56" s="108">
        <v>6114.24</v>
      </c>
      <c r="F56" s="109" t="s">
        <v>12</v>
      </c>
    </row>
    <row r="57" spans="2:6" ht="12.75">
      <c r="B57" s="34">
        <v>45827.507627314815</v>
      </c>
      <c r="C57" s="107">
        <v>325</v>
      </c>
      <c r="D57" s="108">
        <v>23.16</v>
      </c>
      <c r="E57" s="108">
        <v>7527</v>
      </c>
      <c r="F57" s="109" t="s">
        <v>12</v>
      </c>
    </row>
    <row r="58" spans="2:6" ht="12.75">
      <c r="B58" s="34">
        <v>45827.507627314815</v>
      </c>
      <c r="C58" s="107">
        <v>316</v>
      </c>
      <c r="D58" s="108">
        <v>23.16</v>
      </c>
      <c r="E58" s="108">
        <v>7318.56</v>
      </c>
      <c r="F58" s="109" t="s">
        <v>12</v>
      </c>
    </row>
    <row r="59" spans="2:6" ht="12.75">
      <c r="B59" s="34">
        <v>45827.507627314815</v>
      </c>
      <c r="C59" s="107">
        <v>75</v>
      </c>
      <c r="D59" s="108">
        <v>23.16</v>
      </c>
      <c r="E59" s="108">
        <v>1737</v>
      </c>
      <c r="F59" s="109" t="s">
        <v>12</v>
      </c>
    </row>
    <row r="60" spans="2:6" ht="12.75">
      <c r="B60" s="34">
        <v>45827.507627314815</v>
      </c>
      <c r="C60" s="107">
        <v>776</v>
      </c>
      <c r="D60" s="108">
        <v>23.16</v>
      </c>
      <c r="E60" s="108">
        <v>17972.16</v>
      </c>
      <c r="F60" s="109" t="s">
        <v>12</v>
      </c>
    </row>
    <row r="61" spans="2:6" ht="12.75">
      <c r="B61" s="34">
        <v>45827.507627314815</v>
      </c>
      <c r="C61" s="107">
        <v>316</v>
      </c>
      <c r="D61" s="108">
        <v>23.16</v>
      </c>
      <c r="E61" s="108">
        <v>7318.56</v>
      </c>
      <c r="F61" s="109" t="s">
        <v>12</v>
      </c>
    </row>
    <row r="62" spans="2:6" ht="12.75">
      <c r="B62" s="34">
        <v>45827.507627314815</v>
      </c>
      <c r="C62" s="107">
        <v>75</v>
      </c>
      <c r="D62" s="108">
        <v>23.16</v>
      </c>
      <c r="E62" s="108">
        <v>1737</v>
      </c>
      <c r="F62" s="109" t="s">
        <v>12</v>
      </c>
    </row>
    <row r="63" spans="2:6" ht="12.75">
      <c r="B63" s="34">
        <v>45827.519918981481</v>
      </c>
      <c r="C63" s="107">
        <v>532</v>
      </c>
      <c r="D63" s="108">
        <v>23.2</v>
      </c>
      <c r="E63" s="108">
        <v>12342.4</v>
      </c>
      <c r="F63" s="109" t="s">
        <v>12</v>
      </c>
    </row>
    <row r="64" spans="2:6" ht="12.75">
      <c r="B64" s="34">
        <v>45827.525081018517</v>
      </c>
      <c r="C64" s="107">
        <v>304</v>
      </c>
      <c r="D64" s="108">
        <v>23.18</v>
      </c>
      <c r="E64" s="108">
        <v>7046.72</v>
      </c>
      <c r="F64" s="109" t="s">
        <v>12</v>
      </c>
    </row>
    <row r="65" spans="2:6" ht="12.75">
      <c r="B65" s="34">
        <v>45827.533819444441</v>
      </c>
      <c r="C65" s="107">
        <v>266</v>
      </c>
      <c r="D65" s="108">
        <v>23.18</v>
      </c>
      <c r="E65" s="108">
        <v>6165.88</v>
      </c>
      <c r="F65" s="109" t="s">
        <v>12</v>
      </c>
    </row>
    <row r="66" spans="2:6" ht="12.75">
      <c r="B66" s="34">
        <v>45827.542800925927</v>
      </c>
      <c r="C66" s="107">
        <v>570</v>
      </c>
      <c r="D66" s="108">
        <v>23.2</v>
      </c>
      <c r="E66" s="108">
        <v>13224</v>
      </c>
      <c r="F66" s="109" t="s">
        <v>12</v>
      </c>
    </row>
    <row r="67" spans="2:6" ht="12.75">
      <c r="B67" s="34">
        <v>45827.545486111114</v>
      </c>
      <c r="C67" s="107">
        <v>203</v>
      </c>
      <c r="D67" s="108">
        <v>23.2</v>
      </c>
      <c r="E67" s="108">
        <v>4709.5999999999995</v>
      </c>
      <c r="F67" s="109" t="s">
        <v>12</v>
      </c>
    </row>
    <row r="68" spans="2:6" ht="12.75">
      <c r="B68" s="34">
        <v>45827.545486111114</v>
      </c>
      <c r="C68" s="107">
        <v>60</v>
      </c>
      <c r="D68" s="108">
        <v>23.2</v>
      </c>
      <c r="E68" s="108">
        <v>1392</v>
      </c>
      <c r="F68" s="109" t="s">
        <v>12</v>
      </c>
    </row>
    <row r="69" spans="2:6" ht="12.75">
      <c r="B69" s="34">
        <v>45827.549861111111</v>
      </c>
      <c r="C69" s="107">
        <v>286</v>
      </c>
      <c r="D69" s="108">
        <v>23.18</v>
      </c>
      <c r="E69" s="108">
        <v>6629.48</v>
      </c>
      <c r="F69" s="109" t="s">
        <v>12</v>
      </c>
    </row>
    <row r="70" spans="2:6" ht="12.75">
      <c r="B70" s="34">
        <v>45827.557708333334</v>
      </c>
      <c r="C70" s="107">
        <v>267</v>
      </c>
      <c r="D70" s="108">
        <v>23.22</v>
      </c>
      <c r="E70" s="108">
        <v>6199.74</v>
      </c>
      <c r="F70" s="109" t="s">
        <v>12</v>
      </c>
    </row>
    <row r="71" spans="2:6" ht="12.75">
      <c r="B71" s="34">
        <v>45827.560104166667</v>
      </c>
      <c r="C71" s="107">
        <v>292</v>
      </c>
      <c r="D71" s="108">
        <v>23.18</v>
      </c>
      <c r="E71" s="108">
        <v>6768.5599999999995</v>
      </c>
      <c r="F71" s="109" t="s">
        <v>12</v>
      </c>
    </row>
    <row r="72" spans="2:6" ht="12.75">
      <c r="B72" s="34">
        <v>45827.565972222219</v>
      </c>
      <c r="C72" s="107">
        <v>282</v>
      </c>
      <c r="D72" s="108">
        <v>23.18</v>
      </c>
      <c r="E72" s="108">
        <v>6536.76</v>
      </c>
      <c r="F72" s="109" t="s">
        <v>12</v>
      </c>
    </row>
    <row r="73" spans="2:6" ht="12.75">
      <c r="B73" s="34">
        <v>45827.582245370373</v>
      </c>
      <c r="C73" s="107">
        <v>188</v>
      </c>
      <c r="D73" s="108">
        <v>23.2</v>
      </c>
      <c r="E73" s="108">
        <v>4361.5999999999995</v>
      </c>
      <c r="F73" s="109" t="s">
        <v>12</v>
      </c>
    </row>
    <row r="74" spans="2:6" ht="12.75">
      <c r="B74" s="34">
        <v>45827.582245370373</v>
      </c>
      <c r="C74" s="107">
        <v>193</v>
      </c>
      <c r="D74" s="108">
        <v>23.2</v>
      </c>
      <c r="E74" s="108">
        <v>4477.5999999999995</v>
      </c>
      <c r="F74" s="109" t="s">
        <v>12</v>
      </c>
    </row>
    <row r="75" spans="2:6" ht="12.75">
      <c r="B75" s="34">
        <v>45827.582245370373</v>
      </c>
      <c r="C75" s="107">
        <v>371</v>
      </c>
      <c r="D75" s="108">
        <v>23.2</v>
      </c>
      <c r="E75" s="108">
        <v>8607.1999999999989</v>
      </c>
      <c r="F75" s="109" t="s">
        <v>12</v>
      </c>
    </row>
    <row r="76" spans="2:6" ht="12.75">
      <c r="B76" s="34">
        <v>45827.582245370373</v>
      </c>
      <c r="C76" s="107">
        <v>69</v>
      </c>
      <c r="D76" s="108">
        <v>23.2</v>
      </c>
      <c r="E76" s="108">
        <v>1600.8</v>
      </c>
      <c r="F76" s="109" t="s">
        <v>12</v>
      </c>
    </row>
    <row r="77" spans="2:6" ht="12.75">
      <c r="B77" s="34">
        <v>45827.582245370373</v>
      </c>
      <c r="C77" s="107">
        <v>309</v>
      </c>
      <c r="D77" s="108">
        <v>23.2</v>
      </c>
      <c r="E77" s="108">
        <v>7168.8</v>
      </c>
      <c r="F77" s="109" t="s">
        <v>12</v>
      </c>
    </row>
    <row r="78" spans="2:6" ht="12.75">
      <c r="B78" s="34">
        <v>45827.589074074072</v>
      </c>
      <c r="C78" s="107">
        <v>272</v>
      </c>
      <c r="D78" s="108">
        <v>23.18</v>
      </c>
      <c r="E78" s="108">
        <v>6304.96</v>
      </c>
      <c r="F78" s="109" t="s">
        <v>12</v>
      </c>
    </row>
    <row r="79" spans="2:6" ht="12.75">
      <c r="B79" s="34">
        <v>45827.596342592595</v>
      </c>
      <c r="C79" s="107">
        <v>309</v>
      </c>
      <c r="D79" s="108">
        <v>23.2</v>
      </c>
      <c r="E79" s="108">
        <v>7168.8</v>
      </c>
      <c r="F79" s="109" t="s">
        <v>12</v>
      </c>
    </row>
    <row r="80" spans="2:6" ht="12.75">
      <c r="B80" s="34">
        <v>45827.598437499997</v>
      </c>
      <c r="C80" s="107">
        <v>301</v>
      </c>
      <c r="D80" s="108">
        <v>23.18</v>
      </c>
      <c r="E80" s="108">
        <v>6977.18</v>
      </c>
      <c r="F80" s="109" t="s">
        <v>12</v>
      </c>
    </row>
    <row r="81" spans="2:6" ht="12.75">
      <c r="B81" s="34">
        <v>45827.607708333337</v>
      </c>
      <c r="C81" s="107">
        <v>87</v>
      </c>
      <c r="D81" s="108">
        <v>23.18</v>
      </c>
      <c r="E81" s="108">
        <v>2016.66</v>
      </c>
      <c r="F81" s="109" t="s">
        <v>12</v>
      </c>
    </row>
    <row r="82" spans="2:6" ht="12.75">
      <c r="B82" s="34">
        <v>45827.607708333337</v>
      </c>
      <c r="C82" s="107">
        <v>162</v>
      </c>
      <c r="D82" s="108">
        <v>23.18</v>
      </c>
      <c r="E82" s="108">
        <v>3755.16</v>
      </c>
      <c r="F82" s="109" t="s">
        <v>12</v>
      </c>
    </row>
    <row r="83" spans="2:6" ht="12.75">
      <c r="B83" s="34">
        <v>45827.607708333337</v>
      </c>
      <c r="C83" s="107">
        <v>183</v>
      </c>
      <c r="D83" s="108">
        <v>23.18</v>
      </c>
      <c r="E83" s="108">
        <v>4241.9399999999996</v>
      </c>
      <c r="F83" s="109" t="s">
        <v>12</v>
      </c>
    </row>
    <row r="84" spans="2:6" ht="12.75">
      <c r="B84" s="34">
        <v>45827.607708333337</v>
      </c>
      <c r="C84" s="107">
        <v>96</v>
      </c>
      <c r="D84" s="108">
        <v>23.18</v>
      </c>
      <c r="E84" s="108">
        <v>2225.2799999999997</v>
      </c>
      <c r="F84" s="109" t="s">
        <v>12</v>
      </c>
    </row>
    <row r="85" spans="2:6" ht="12.75">
      <c r="B85" s="34">
        <v>45827.615289351852</v>
      </c>
      <c r="C85" s="107">
        <v>202</v>
      </c>
      <c r="D85" s="108">
        <v>23.18</v>
      </c>
      <c r="E85" s="108">
        <v>4682.3599999999997</v>
      </c>
      <c r="F85" s="109" t="s">
        <v>12</v>
      </c>
    </row>
    <row r="86" spans="2:6" ht="12.75">
      <c r="B86" s="34">
        <v>45827.615300925929</v>
      </c>
      <c r="C86" s="107">
        <v>95</v>
      </c>
      <c r="D86" s="108">
        <v>23.18</v>
      </c>
      <c r="E86" s="108">
        <v>2202.1</v>
      </c>
      <c r="F86" s="109" t="s">
        <v>12</v>
      </c>
    </row>
    <row r="87" spans="2:6" ht="12.75">
      <c r="B87" s="34">
        <v>45827.615300925929</v>
      </c>
      <c r="C87" s="107">
        <v>292</v>
      </c>
      <c r="D87" s="108">
        <v>23.18</v>
      </c>
      <c r="E87" s="108">
        <v>6768.5599999999995</v>
      </c>
      <c r="F87" s="109" t="s">
        <v>12</v>
      </c>
    </row>
    <row r="88" spans="2:6" ht="12.75">
      <c r="B88" s="34">
        <v>45827.618981481479</v>
      </c>
      <c r="C88" s="107">
        <v>280</v>
      </c>
      <c r="D88" s="108">
        <v>23.16</v>
      </c>
      <c r="E88" s="108">
        <v>6484.8</v>
      </c>
      <c r="F88" s="109" t="s">
        <v>12</v>
      </c>
    </row>
    <row r="89" spans="2:6" ht="12.75">
      <c r="B89" s="34">
        <v>45827.618981481479</v>
      </c>
      <c r="C89" s="107">
        <v>6</v>
      </c>
      <c r="D89" s="108">
        <v>23.16</v>
      </c>
      <c r="E89" s="108">
        <v>138.96</v>
      </c>
      <c r="F89" s="109" t="s">
        <v>12</v>
      </c>
    </row>
    <row r="90" spans="2:6" ht="12.75">
      <c r="B90" s="34">
        <v>45827.631319444445</v>
      </c>
      <c r="C90" s="107">
        <v>196</v>
      </c>
      <c r="D90" s="108">
        <v>23.16</v>
      </c>
      <c r="E90" s="108">
        <v>4539.3599999999997</v>
      </c>
      <c r="F90" s="109" t="s">
        <v>12</v>
      </c>
    </row>
    <row r="91" spans="2:6" ht="12.75">
      <c r="B91" s="34">
        <v>45827.631319444445</v>
      </c>
      <c r="C91" s="107">
        <v>102</v>
      </c>
      <c r="D91" s="108">
        <v>23.16</v>
      </c>
      <c r="E91" s="108">
        <v>2362.3200000000002</v>
      </c>
      <c r="F91" s="109" t="s">
        <v>12</v>
      </c>
    </row>
    <row r="92" spans="2:6" ht="12.75">
      <c r="B92" s="34">
        <v>45827.631412037037</v>
      </c>
      <c r="C92" s="107">
        <v>278</v>
      </c>
      <c r="D92" s="108">
        <v>23.14</v>
      </c>
      <c r="E92" s="108">
        <v>6432.92</v>
      </c>
      <c r="F92" s="109" t="s">
        <v>12</v>
      </c>
    </row>
    <row r="93" spans="2:6" ht="12.75">
      <c r="B93" s="34">
        <v>45827.631412037037</v>
      </c>
      <c r="C93" s="107">
        <v>164</v>
      </c>
      <c r="D93" s="108">
        <v>23.14</v>
      </c>
      <c r="E93" s="108">
        <v>3794.96</v>
      </c>
      <c r="F93" s="109" t="s">
        <v>12</v>
      </c>
    </row>
    <row r="94" spans="2:6" ht="12.75">
      <c r="B94" s="34">
        <v>45827.631412037037</v>
      </c>
      <c r="C94" s="107">
        <v>119</v>
      </c>
      <c r="D94" s="108">
        <v>23.14</v>
      </c>
      <c r="E94" s="108">
        <v>2753.66</v>
      </c>
      <c r="F94" s="109" t="s">
        <v>12</v>
      </c>
    </row>
    <row r="95" spans="2:6" ht="12.75">
      <c r="B95" s="34">
        <v>45827.632708333331</v>
      </c>
      <c r="C95" s="107">
        <v>96</v>
      </c>
      <c r="D95" s="108">
        <v>23.14</v>
      </c>
      <c r="E95" s="108">
        <v>2221.44</v>
      </c>
      <c r="F95" s="109" t="s">
        <v>12</v>
      </c>
    </row>
    <row r="96" spans="2:6" ht="12.75">
      <c r="B96" s="34">
        <v>45827.637499999997</v>
      </c>
      <c r="C96" s="107">
        <v>274</v>
      </c>
      <c r="D96" s="108">
        <v>23.14</v>
      </c>
      <c r="E96" s="108">
        <v>6340.3600000000006</v>
      </c>
      <c r="F96" s="109" t="s">
        <v>12</v>
      </c>
    </row>
    <row r="97" spans="2:6" ht="12.75">
      <c r="B97" s="34">
        <v>45827.6405787037</v>
      </c>
      <c r="C97" s="107">
        <v>290</v>
      </c>
      <c r="D97" s="108">
        <v>23.14</v>
      </c>
      <c r="E97" s="108">
        <v>6710.6</v>
      </c>
      <c r="F97" s="109" t="s">
        <v>12</v>
      </c>
    </row>
    <row r="98" spans="2:6" ht="12.75">
      <c r="B98" s="34">
        <v>45827.646377314813</v>
      </c>
      <c r="C98" s="107">
        <v>253</v>
      </c>
      <c r="D98" s="108">
        <v>23.14</v>
      </c>
      <c r="E98" s="108">
        <v>5854.42</v>
      </c>
      <c r="F98" s="109" t="s">
        <v>12</v>
      </c>
    </row>
    <row r="99" spans="2:6" ht="12.75">
      <c r="B99" s="34">
        <v>45827.646377314813</v>
      </c>
      <c r="C99" s="107">
        <v>265</v>
      </c>
      <c r="D99" s="108">
        <v>23.14</v>
      </c>
      <c r="E99" s="108">
        <v>6132.1</v>
      </c>
      <c r="F99" s="109" t="s">
        <v>12</v>
      </c>
    </row>
    <row r="100" spans="2:6" ht="12.75">
      <c r="B100" s="34">
        <v>45827.646504629629</v>
      </c>
      <c r="C100" s="107">
        <v>11</v>
      </c>
      <c r="D100" s="108">
        <v>23.14</v>
      </c>
      <c r="E100" s="108">
        <v>254.54000000000002</v>
      </c>
      <c r="F100" s="109" t="s">
        <v>12</v>
      </c>
    </row>
    <row r="101" spans="2:6" ht="12.75">
      <c r="B101" s="34">
        <v>45827.652708333335</v>
      </c>
      <c r="C101" s="107">
        <v>829</v>
      </c>
      <c r="D101" s="108">
        <v>23.18</v>
      </c>
      <c r="E101" s="108">
        <v>19216.22</v>
      </c>
      <c r="F101" s="109" t="s">
        <v>12</v>
      </c>
    </row>
    <row r="102" spans="2:6" ht="12.75">
      <c r="B102" s="34">
        <v>45827.657673611109</v>
      </c>
      <c r="C102" s="107">
        <v>284</v>
      </c>
      <c r="D102" s="108">
        <v>23.16</v>
      </c>
      <c r="E102" s="108">
        <v>6577.44</v>
      </c>
      <c r="F102" s="109" t="s">
        <v>12</v>
      </c>
    </row>
    <row r="103" spans="2:6" ht="12.75">
      <c r="B103" s="34">
        <v>45827.657673611109</v>
      </c>
      <c r="C103" s="107">
        <v>279</v>
      </c>
      <c r="D103" s="108">
        <v>23.16</v>
      </c>
      <c r="E103" s="108">
        <v>6461.64</v>
      </c>
      <c r="F103" s="109" t="s">
        <v>12</v>
      </c>
    </row>
    <row r="104" spans="2:6" ht="12.75">
      <c r="B104" s="34">
        <v>45827.65865740741</v>
      </c>
      <c r="C104" s="107">
        <v>292</v>
      </c>
      <c r="D104" s="108">
        <v>23.16</v>
      </c>
      <c r="E104" s="108">
        <v>6762.72</v>
      </c>
      <c r="F104" s="109" t="s">
        <v>12</v>
      </c>
    </row>
    <row r="105" spans="2:6" ht="12.75">
      <c r="B105" s="34">
        <v>45827.662476851852</v>
      </c>
      <c r="C105" s="107">
        <v>271</v>
      </c>
      <c r="D105" s="108">
        <v>23.12</v>
      </c>
      <c r="E105" s="108">
        <v>6265.52</v>
      </c>
      <c r="F105" s="109" t="s">
        <v>12</v>
      </c>
    </row>
    <row r="106" spans="2:6" ht="12.75">
      <c r="B106" s="34">
        <v>45827.667662037034</v>
      </c>
      <c r="C106" s="107">
        <v>553</v>
      </c>
      <c r="D106" s="108">
        <v>23.16</v>
      </c>
      <c r="E106" s="108">
        <v>12807.48</v>
      </c>
      <c r="F106" s="109" t="s">
        <v>12</v>
      </c>
    </row>
    <row r="107" spans="2:6" ht="12.75">
      <c r="B107" s="34">
        <v>45827.674895833334</v>
      </c>
      <c r="C107" s="107">
        <v>312</v>
      </c>
      <c r="D107" s="108">
        <v>23.18</v>
      </c>
      <c r="E107" s="108">
        <v>7232.16</v>
      </c>
      <c r="F107" s="109" t="s">
        <v>12</v>
      </c>
    </row>
    <row r="108" spans="2:6" ht="12.75">
      <c r="B108" s="34">
        <v>45827.681041666663</v>
      </c>
      <c r="C108" s="107">
        <v>821</v>
      </c>
      <c r="D108" s="108">
        <v>23.18</v>
      </c>
      <c r="E108" s="108">
        <v>19030.78</v>
      </c>
      <c r="F108" s="109" t="s">
        <v>12</v>
      </c>
    </row>
    <row r="109" spans="2:6" ht="12.75">
      <c r="B109" s="34">
        <v>45827.681041666663</v>
      </c>
      <c r="C109" s="107">
        <v>277</v>
      </c>
      <c r="D109" s="108">
        <v>23.18</v>
      </c>
      <c r="E109" s="108">
        <v>6420.86</v>
      </c>
      <c r="F109" s="109" t="s">
        <v>12</v>
      </c>
    </row>
    <row r="110" spans="2:6" ht="12.75">
      <c r="B110" s="34">
        <v>45827.681041666663</v>
      </c>
      <c r="C110" s="107">
        <v>554</v>
      </c>
      <c r="D110" s="108">
        <v>23.18</v>
      </c>
      <c r="E110" s="108">
        <v>12841.72</v>
      </c>
      <c r="F110" s="109" t="s">
        <v>12</v>
      </c>
    </row>
    <row r="111" spans="2:6" ht="12.75">
      <c r="B111" s="34">
        <v>45827.691967592589</v>
      </c>
      <c r="C111" s="107">
        <v>111</v>
      </c>
      <c r="D111" s="108">
        <v>23.18</v>
      </c>
      <c r="E111" s="108">
        <v>2572.98</v>
      </c>
      <c r="F111" s="109" t="s">
        <v>12</v>
      </c>
    </row>
    <row r="112" spans="2:6" ht="12.75">
      <c r="B112" s="34">
        <v>45827.691967592589</v>
      </c>
      <c r="C112" s="107">
        <v>185</v>
      </c>
      <c r="D112" s="108">
        <v>23.18</v>
      </c>
      <c r="E112" s="108">
        <v>4288.3</v>
      </c>
      <c r="F112" s="109" t="s">
        <v>12</v>
      </c>
    </row>
    <row r="113" spans="2:6" ht="12.75">
      <c r="B113" s="34">
        <v>45827.694710648146</v>
      </c>
      <c r="C113" s="107">
        <v>2</v>
      </c>
      <c r="D113" s="108">
        <v>23.18</v>
      </c>
      <c r="E113" s="108">
        <v>46.36</v>
      </c>
      <c r="F113" s="109" t="s">
        <v>12</v>
      </c>
    </row>
    <row r="114" spans="2:6" ht="12.75">
      <c r="B114" s="34">
        <v>45827.694710648146</v>
      </c>
      <c r="C114" s="107">
        <v>75</v>
      </c>
      <c r="D114" s="108">
        <v>23.18</v>
      </c>
      <c r="E114" s="108">
        <v>1738.5</v>
      </c>
      <c r="F114" s="109" t="s">
        <v>12</v>
      </c>
    </row>
    <row r="115" spans="2:6" ht="12.75">
      <c r="B115" s="34">
        <v>45827.694710648146</v>
      </c>
      <c r="C115" s="107">
        <v>56</v>
      </c>
      <c r="D115" s="108">
        <v>23.18</v>
      </c>
      <c r="E115" s="108">
        <v>1298.08</v>
      </c>
      <c r="F115" s="109" t="s">
        <v>12</v>
      </c>
    </row>
    <row r="116" spans="2:6" ht="12.75">
      <c r="B116" s="34">
        <v>45827.695972222224</v>
      </c>
      <c r="C116" s="107">
        <v>232</v>
      </c>
      <c r="D116" s="108">
        <v>23.18</v>
      </c>
      <c r="E116" s="108">
        <v>5377.76</v>
      </c>
      <c r="F116" s="109" t="s">
        <v>12</v>
      </c>
    </row>
    <row r="117" spans="2:6" ht="12.75">
      <c r="B117" s="34">
        <v>45827.695972222224</v>
      </c>
      <c r="C117" s="107">
        <v>75</v>
      </c>
      <c r="D117" s="108">
        <v>23.18</v>
      </c>
      <c r="E117" s="108">
        <v>1738.5</v>
      </c>
      <c r="F117" s="109" t="s">
        <v>12</v>
      </c>
    </row>
    <row r="118" spans="2:6" ht="12.75">
      <c r="B118" s="34">
        <v>45827.698819444442</v>
      </c>
      <c r="C118" s="107">
        <v>267</v>
      </c>
      <c r="D118" s="108">
        <v>23.2</v>
      </c>
      <c r="E118" s="108">
        <v>6194.4</v>
      </c>
      <c r="F118" s="109" t="s">
        <v>12</v>
      </c>
    </row>
    <row r="119" spans="2:6" ht="12.75">
      <c r="B119" s="34">
        <v>45827.701423611114</v>
      </c>
      <c r="C119" s="107">
        <v>281</v>
      </c>
      <c r="D119" s="108">
        <v>23.2</v>
      </c>
      <c r="E119" s="108">
        <v>6519.2</v>
      </c>
      <c r="F119" s="109" t="s">
        <v>12</v>
      </c>
    </row>
    <row r="120" spans="2:6" ht="12.75">
      <c r="B120" s="34">
        <v>45827.702245370368</v>
      </c>
      <c r="C120" s="107">
        <v>211</v>
      </c>
      <c r="D120" s="108">
        <v>23.18</v>
      </c>
      <c r="E120" s="108">
        <v>4890.9799999999996</v>
      </c>
      <c r="F120" s="109" t="s">
        <v>12</v>
      </c>
    </row>
    <row r="121" spans="2:6" ht="12.75">
      <c r="B121" s="34">
        <v>45827.702245370368</v>
      </c>
      <c r="C121" s="107">
        <v>637</v>
      </c>
      <c r="D121" s="108">
        <v>23.18</v>
      </c>
      <c r="E121" s="108">
        <v>14765.66</v>
      </c>
      <c r="F121" s="109" t="s">
        <v>12</v>
      </c>
    </row>
    <row r="122" spans="2:6" ht="12.75">
      <c r="B122" s="34">
        <v>45827.717118055552</v>
      </c>
      <c r="C122" s="107">
        <v>130</v>
      </c>
      <c r="D122" s="108">
        <v>23.18</v>
      </c>
      <c r="E122" s="108">
        <v>3013.4</v>
      </c>
      <c r="F122" s="109" t="s">
        <v>12</v>
      </c>
    </row>
    <row r="123" spans="2:6" ht="12.75">
      <c r="B123" s="34">
        <v>45827.717118055552</v>
      </c>
      <c r="C123" s="107">
        <v>176</v>
      </c>
      <c r="D123" s="108">
        <v>23.18</v>
      </c>
      <c r="E123" s="108">
        <v>4079.68</v>
      </c>
      <c r="F123" s="109" t="s">
        <v>12</v>
      </c>
    </row>
    <row r="124" spans="2:6" ht="12.75">
      <c r="B124" s="34">
        <v>45827.717962962961</v>
      </c>
      <c r="C124" s="107">
        <v>64</v>
      </c>
      <c r="D124" s="108">
        <v>23.16</v>
      </c>
      <c r="E124" s="108">
        <v>1482.24</v>
      </c>
      <c r="F124" s="109" t="s">
        <v>12</v>
      </c>
    </row>
    <row r="125" spans="2:6" ht="12.75">
      <c r="B125" s="34">
        <v>45827.717962962961</v>
      </c>
      <c r="C125" s="107">
        <v>284</v>
      </c>
      <c r="D125" s="108">
        <v>23.16</v>
      </c>
      <c r="E125" s="108">
        <v>6577.44</v>
      </c>
      <c r="F125" s="109" t="s">
        <v>12</v>
      </c>
    </row>
    <row r="126" spans="2:6" ht="12.75">
      <c r="B126" s="34">
        <v>45827.717962962961</v>
      </c>
      <c r="C126" s="107">
        <v>204</v>
      </c>
      <c r="D126" s="108">
        <v>23.16</v>
      </c>
      <c r="E126" s="108">
        <v>4724.6400000000003</v>
      </c>
      <c r="F126" s="109" t="s">
        <v>12</v>
      </c>
    </row>
    <row r="127" spans="2:6" ht="12.75">
      <c r="B127" s="34">
        <v>45827.717962962961</v>
      </c>
      <c r="C127" s="107">
        <v>581</v>
      </c>
      <c r="D127" s="108">
        <v>23.16</v>
      </c>
      <c r="E127" s="108">
        <v>13455.960000000001</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75">
      <c r="B17" s="26">
        <v>45826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45826.381620370368</v>
      </c>
      <c r="C20" s="107">
        <v>552</v>
      </c>
      <c r="D20" s="108">
        <v>23.04</v>
      </c>
      <c r="E20" s="108">
        <v>12718.08</v>
      </c>
      <c r="F20" s="109" t="s">
        <v>12</v>
      </c>
      <c r="G20" s="87"/>
      <c r="H20" s="86"/>
      <c r="I20" s="86"/>
      <c r="J20" s="86"/>
      <c r="K20" s="86"/>
    </row>
    <row r="21" spans="2:12" ht="12.75">
      <c r="B21" s="34">
        <v>45826.387604166666</v>
      </c>
      <c r="C21" s="107">
        <v>281</v>
      </c>
      <c r="D21" s="108">
        <v>23.06</v>
      </c>
      <c r="E21" s="108">
        <v>6479.86</v>
      </c>
      <c r="F21" s="109" t="s">
        <v>12</v>
      </c>
    </row>
    <row r="22" spans="2:12" ht="12.75">
      <c r="B22" s="34">
        <v>45826.388923611114</v>
      </c>
      <c r="C22" s="107">
        <v>307</v>
      </c>
      <c r="D22" s="108">
        <v>23.08</v>
      </c>
      <c r="E22" s="108">
        <v>7085.5599999999995</v>
      </c>
      <c r="F22" s="109" t="s">
        <v>12</v>
      </c>
    </row>
    <row r="23" spans="2:12" ht="12.75">
      <c r="B23" s="34">
        <v>45826.390474537038</v>
      </c>
      <c r="C23" s="107">
        <v>263</v>
      </c>
      <c r="D23" s="108">
        <v>23.08</v>
      </c>
      <c r="E23" s="108">
        <v>6070.04</v>
      </c>
      <c r="F23" s="109" t="s">
        <v>12</v>
      </c>
    </row>
    <row r="24" spans="2:12" ht="12.75">
      <c r="B24" s="34">
        <v>45826.390474537038</v>
      </c>
      <c r="C24" s="107">
        <v>554</v>
      </c>
      <c r="D24" s="108">
        <v>23.08</v>
      </c>
      <c r="E24" s="108">
        <v>12786.32</v>
      </c>
      <c r="F24" s="109" t="s">
        <v>12</v>
      </c>
    </row>
    <row r="25" spans="2:12" ht="12.75">
      <c r="B25" s="34">
        <v>45826.392974537041</v>
      </c>
      <c r="C25" s="107">
        <v>290</v>
      </c>
      <c r="D25" s="108">
        <v>23.08</v>
      </c>
      <c r="E25" s="108">
        <v>6693.2</v>
      </c>
      <c r="F25" s="109" t="s">
        <v>12</v>
      </c>
    </row>
    <row r="26" spans="2:12" ht="12.75">
      <c r="B26" s="34">
        <v>45826.400069444448</v>
      </c>
      <c r="C26" s="107">
        <v>267</v>
      </c>
      <c r="D26" s="108">
        <v>23.08</v>
      </c>
      <c r="E26" s="108">
        <v>6162.36</v>
      </c>
      <c r="F26" s="109" t="s">
        <v>12</v>
      </c>
    </row>
    <row r="27" spans="2:12" ht="12.75">
      <c r="B27" s="34">
        <v>45826.400069444448</v>
      </c>
      <c r="C27" s="107">
        <v>3</v>
      </c>
      <c r="D27" s="108">
        <v>23.08</v>
      </c>
      <c r="E27" s="108">
        <v>69.239999999999995</v>
      </c>
      <c r="F27" s="109" t="s">
        <v>12</v>
      </c>
    </row>
    <row r="28" spans="2:12" ht="12.75">
      <c r="B28" s="34">
        <v>45826.400069444448</v>
      </c>
      <c r="C28" s="107">
        <v>257</v>
      </c>
      <c r="D28" s="108">
        <v>23.08</v>
      </c>
      <c r="E28" s="108">
        <v>5931.5599999999995</v>
      </c>
      <c r="F28" s="109" t="s">
        <v>12</v>
      </c>
    </row>
    <row r="29" spans="2:12" ht="12.75">
      <c r="B29" s="34">
        <v>45826.410428240742</v>
      </c>
      <c r="C29" s="107">
        <v>272</v>
      </c>
      <c r="D29" s="108">
        <v>23.14</v>
      </c>
      <c r="E29" s="108">
        <v>6294.08</v>
      </c>
      <c r="F29" s="109" t="s">
        <v>12</v>
      </c>
    </row>
    <row r="30" spans="2:12" ht="12.75">
      <c r="B30" s="34">
        <v>45826.410590277781</v>
      </c>
      <c r="C30" s="107">
        <v>110</v>
      </c>
      <c r="D30" s="108">
        <v>23.14</v>
      </c>
      <c r="E30" s="108">
        <v>2545.4</v>
      </c>
      <c r="F30" s="109" t="s">
        <v>12</v>
      </c>
    </row>
    <row r="31" spans="2:12" ht="12.75">
      <c r="B31" s="34">
        <v>45826.410590277781</v>
      </c>
      <c r="C31" s="107">
        <v>110</v>
      </c>
      <c r="D31" s="108">
        <v>23.14</v>
      </c>
      <c r="E31" s="108">
        <v>2545.4</v>
      </c>
      <c r="F31" s="109" t="s">
        <v>12</v>
      </c>
    </row>
    <row r="32" spans="2:12" ht="12.75">
      <c r="B32" s="34">
        <v>45826.410590277781</v>
      </c>
      <c r="C32" s="107">
        <v>75</v>
      </c>
      <c r="D32" s="108">
        <v>23.14</v>
      </c>
      <c r="E32" s="108">
        <v>1735.5</v>
      </c>
      <c r="F32" s="109" t="s">
        <v>12</v>
      </c>
    </row>
    <row r="33" spans="2:6" ht="12.75">
      <c r="B33" s="34">
        <v>45826.413784722223</v>
      </c>
      <c r="C33" s="107">
        <v>160</v>
      </c>
      <c r="D33" s="108">
        <v>23.14</v>
      </c>
      <c r="E33" s="108">
        <v>3702.4</v>
      </c>
      <c r="F33" s="109" t="s">
        <v>12</v>
      </c>
    </row>
    <row r="34" spans="2:6" ht="12.75">
      <c r="B34" s="34">
        <v>45826.414143518516</v>
      </c>
      <c r="C34" s="107">
        <v>263</v>
      </c>
      <c r="D34" s="108">
        <v>23.12</v>
      </c>
      <c r="E34" s="108">
        <v>6080.56</v>
      </c>
      <c r="F34" s="109" t="s">
        <v>12</v>
      </c>
    </row>
    <row r="35" spans="2:6" ht="12.75">
      <c r="B35" s="34">
        <v>45826.414143518516</v>
      </c>
      <c r="C35" s="107">
        <v>266</v>
      </c>
      <c r="D35" s="108">
        <v>23.12</v>
      </c>
      <c r="E35" s="108">
        <v>6149.92</v>
      </c>
      <c r="F35" s="109" t="s">
        <v>12</v>
      </c>
    </row>
    <row r="36" spans="2:6" ht="12.75">
      <c r="B36" s="34">
        <v>45826.414143518516</v>
      </c>
      <c r="C36" s="107">
        <v>273</v>
      </c>
      <c r="D36" s="108">
        <v>23.12</v>
      </c>
      <c r="E36" s="108">
        <v>6311.76</v>
      </c>
      <c r="F36" s="109" t="s">
        <v>12</v>
      </c>
    </row>
    <row r="37" spans="2:6" ht="12.75">
      <c r="B37" s="34">
        <v>45826.426504629628</v>
      </c>
      <c r="C37" s="107">
        <v>309</v>
      </c>
      <c r="D37" s="108">
        <v>23.14</v>
      </c>
      <c r="E37" s="108">
        <v>7150.26</v>
      </c>
      <c r="F37" s="109" t="s">
        <v>12</v>
      </c>
    </row>
    <row r="38" spans="2:6" ht="12.75">
      <c r="B38" s="34">
        <v>45826.42664351852</v>
      </c>
      <c r="C38" s="107">
        <v>281</v>
      </c>
      <c r="D38" s="108">
        <v>23.12</v>
      </c>
      <c r="E38" s="108">
        <v>6496.72</v>
      </c>
      <c r="F38" s="109" t="s">
        <v>12</v>
      </c>
    </row>
    <row r="39" spans="2:6" ht="12.75">
      <c r="B39" s="34">
        <v>45826.42664351852</v>
      </c>
      <c r="C39" s="107">
        <v>267</v>
      </c>
      <c r="D39" s="108">
        <v>23.12</v>
      </c>
      <c r="E39" s="108">
        <v>6173.04</v>
      </c>
      <c r="F39" s="109" t="s">
        <v>12</v>
      </c>
    </row>
    <row r="40" spans="2:6" ht="12.75">
      <c r="B40" s="34">
        <v>45826.430775462963</v>
      </c>
      <c r="C40" s="107">
        <v>53</v>
      </c>
      <c r="D40" s="108">
        <v>23.1</v>
      </c>
      <c r="E40" s="108">
        <v>1224.3000000000002</v>
      </c>
      <c r="F40" s="109" t="s">
        <v>12</v>
      </c>
    </row>
    <row r="41" spans="2:6" ht="12.75">
      <c r="B41" s="34">
        <v>45826.430775462963</v>
      </c>
      <c r="C41" s="107">
        <v>211</v>
      </c>
      <c r="D41" s="108">
        <v>23.1</v>
      </c>
      <c r="E41" s="108">
        <v>4874.1000000000004</v>
      </c>
      <c r="F41" s="109" t="s">
        <v>12</v>
      </c>
    </row>
    <row r="42" spans="2:6" ht="12.75">
      <c r="B42" s="34">
        <v>45826.436319444445</v>
      </c>
      <c r="C42" s="107">
        <v>261</v>
      </c>
      <c r="D42" s="108">
        <v>23.06</v>
      </c>
      <c r="E42" s="108">
        <v>6018.66</v>
      </c>
      <c r="F42" s="109" t="s">
        <v>12</v>
      </c>
    </row>
    <row r="43" spans="2:6" ht="12.75">
      <c r="B43" s="34">
        <v>45826.436319444445</v>
      </c>
      <c r="C43" s="107">
        <v>263</v>
      </c>
      <c r="D43" s="108">
        <v>23.06</v>
      </c>
      <c r="E43" s="108">
        <v>6064.78</v>
      </c>
      <c r="F43" s="109" t="s">
        <v>12</v>
      </c>
    </row>
    <row r="44" spans="2:6" ht="12.75">
      <c r="B44" s="34">
        <v>45826.438414351855</v>
      </c>
      <c r="C44" s="107">
        <v>90</v>
      </c>
      <c r="D44" s="108">
        <v>23.06</v>
      </c>
      <c r="E44" s="108">
        <v>2075.4</v>
      </c>
      <c r="F44" s="109" t="s">
        <v>12</v>
      </c>
    </row>
    <row r="45" spans="2:6" ht="12.75">
      <c r="B45" s="34">
        <v>45826.438414351855</v>
      </c>
      <c r="C45" s="107">
        <v>182</v>
      </c>
      <c r="D45" s="108">
        <v>23.06</v>
      </c>
      <c r="E45" s="108">
        <v>4196.92</v>
      </c>
      <c r="F45" s="109" t="s">
        <v>12</v>
      </c>
    </row>
    <row r="46" spans="2:6" ht="12.75">
      <c r="B46" s="34">
        <v>45826.449884259258</v>
      </c>
      <c r="C46" s="107">
        <v>265</v>
      </c>
      <c r="D46" s="108">
        <v>23.06</v>
      </c>
      <c r="E46" s="108">
        <v>6110.9</v>
      </c>
      <c r="F46" s="109" t="s">
        <v>12</v>
      </c>
    </row>
    <row r="47" spans="2:6" ht="12.75">
      <c r="B47" s="34">
        <v>45826.449884259258</v>
      </c>
      <c r="C47" s="107">
        <v>291</v>
      </c>
      <c r="D47" s="108">
        <v>23.06</v>
      </c>
      <c r="E47" s="108">
        <v>6710.46</v>
      </c>
      <c r="F47" s="109" t="s">
        <v>12</v>
      </c>
    </row>
    <row r="48" spans="2:6" ht="12.75">
      <c r="B48" s="34">
        <v>45826.452974537038</v>
      </c>
      <c r="C48" s="107">
        <v>284</v>
      </c>
      <c r="D48" s="108">
        <v>23.04</v>
      </c>
      <c r="E48" s="108">
        <v>6543.36</v>
      </c>
      <c r="F48" s="109" t="s">
        <v>12</v>
      </c>
    </row>
    <row r="49" spans="2:6" ht="12.75">
      <c r="B49" s="34">
        <v>45826.460104166668</v>
      </c>
      <c r="C49" s="107">
        <v>578</v>
      </c>
      <c r="D49" s="108">
        <v>23.1</v>
      </c>
      <c r="E49" s="108">
        <v>13351.800000000001</v>
      </c>
      <c r="F49" s="109" t="s">
        <v>12</v>
      </c>
    </row>
    <row r="50" spans="2:6" ht="12.75">
      <c r="B50" s="34">
        <v>45826.470601851855</v>
      </c>
      <c r="C50" s="107">
        <v>303</v>
      </c>
      <c r="D50" s="108">
        <v>23.12</v>
      </c>
      <c r="E50" s="108">
        <v>7005.3600000000006</v>
      </c>
      <c r="F50" s="109" t="s">
        <v>12</v>
      </c>
    </row>
    <row r="51" spans="2:6" ht="12.75">
      <c r="B51" s="34">
        <v>45826.470601851855</v>
      </c>
      <c r="C51" s="107">
        <v>303</v>
      </c>
      <c r="D51" s="108">
        <v>23.12</v>
      </c>
      <c r="E51" s="108">
        <v>7005.3600000000006</v>
      </c>
      <c r="F51" s="109" t="s">
        <v>12</v>
      </c>
    </row>
    <row r="52" spans="2:6" ht="12.75">
      <c r="B52" s="34">
        <v>45826.477465277778</v>
      </c>
      <c r="C52" s="107">
        <v>157</v>
      </c>
      <c r="D52" s="108">
        <v>23.1</v>
      </c>
      <c r="E52" s="108">
        <v>3626.7000000000003</v>
      </c>
      <c r="F52" s="109" t="s">
        <v>12</v>
      </c>
    </row>
    <row r="53" spans="2:6" ht="12.75">
      <c r="B53" s="34">
        <v>45826.477465277778</v>
      </c>
      <c r="C53" s="107">
        <v>134</v>
      </c>
      <c r="D53" s="108">
        <v>23.1</v>
      </c>
      <c r="E53" s="108">
        <v>3095.4</v>
      </c>
      <c r="F53" s="109" t="s">
        <v>12</v>
      </c>
    </row>
    <row r="54" spans="2:6" ht="12.75">
      <c r="B54" s="34">
        <v>45826.487384259257</v>
      </c>
      <c r="C54" s="107">
        <v>357</v>
      </c>
      <c r="D54" s="108">
        <v>23.1</v>
      </c>
      <c r="E54" s="108">
        <v>8246.7000000000007</v>
      </c>
      <c r="F54" s="109" t="s">
        <v>12</v>
      </c>
    </row>
    <row r="55" spans="2:6" ht="12.75">
      <c r="B55" s="34">
        <v>45826.487384259257</v>
      </c>
      <c r="C55" s="107">
        <v>271</v>
      </c>
      <c r="D55" s="108">
        <v>23.1</v>
      </c>
      <c r="E55" s="108">
        <v>6260.1</v>
      </c>
      <c r="F55" s="109" t="s">
        <v>12</v>
      </c>
    </row>
    <row r="56" spans="2:6" ht="12.75">
      <c r="B56" s="34">
        <v>45826.487384259257</v>
      </c>
      <c r="C56" s="107">
        <v>75</v>
      </c>
      <c r="D56" s="108">
        <v>23.1</v>
      </c>
      <c r="E56" s="108">
        <v>1732.5</v>
      </c>
      <c r="F56" s="109" t="s">
        <v>12</v>
      </c>
    </row>
    <row r="57" spans="2:6" ht="12.75">
      <c r="B57" s="34">
        <v>45826.487384259257</v>
      </c>
      <c r="C57" s="107">
        <v>103</v>
      </c>
      <c r="D57" s="108">
        <v>23.1</v>
      </c>
      <c r="E57" s="108">
        <v>2379.3000000000002</v>
      </c>
      <c r="F57" s="109" t="s">
        <v>12</v>
      </c>
    </row>
    <row r="58" spans="2:6" ht="12.75">
      <c r="B58" s="34">
        <v>45826.493090277778</v>
      </c>
      <c r="C58" s="107">
        <v>287</v>
      </c>
      <c r="D58" s="108">
        <v>23.08</v>
      </c>
      <c r="E58" s="108">
        <v>6623.9599999999991</v>
      </c>
      <c r="F58" s="109" t="s">
        <v>12</v>
      </c>
    </row>
    <row r="59" spans="2:6" ht="12.75">
      <c r="B59" s="34">
        <v>45826.508877314816</v>
      </c>
      <c r="C59" s="107">
        <v>268</v>
      </c>
      <c r="D59" s="108">
        <v>23.1</v>
      </c>
      <c r="E59" s="108">
        <v>6190.8</v>
      </c>
      <c r="F59" s="109" t="s">
        <v>12</v>
      </c>
    </row>
    <row r="60" spans="2:6" ht="12.75">
      <c r="B60" s="34">
        <v>45826.514930555553</v>
      </c>
      <c r="C60" s="107">
        <v>66</v>
      </c>
      <c r="D60" s="108">
        <v>23.12</v>
      </c>
      <c r="E60" s="108">
        <v>1525.92</v>
      </c>
      <c r="F60" s="109" t="s">
        <v>12</v>
      </c>
    </row>
    <row r="61" spans="2:6" ht="12.75">
      <c r="B61" s="34">
        <v>45826.514930555553</v>
      </c>
      <c r="C61" s="107">
        <v>256</v>
      </c>
      <c r="D61" s="108">
        <v>23.12</v>
      </c>
      <c r="E61" s="108">
        <v>5918.72</v>
      </c>
      <c r="F61" s="109" t="s">
        <v>12</v>
      </c>
    </row>
    <row r="62" spans="2:6" ht="12.75">
      <c r="B62" s="34">
        <v>45826.514930555553</v>
      </c>
      <c r="C62" s="107">
        <v>278</v>
      </c>
      <c r="D62" s="108">
        <v>23.12</v>
      </c>
      <c r="E62" s="108">
        <v>6427.3600000000006</v>
      </c>
      <c r="F62" s="109" t="s">
        <v>12</v>
      </c>
    </row>
    <row r="63" spans="2:6" ht="12.75">
      <c r="B63" s="34">
        <v>45826.514930555553</v>
      </c>
      <c r="C63" s="107">
        <v>294</v>
      </c>
      <c r="D63" s="108">
        <v>23.12</v>
      </c>
      <c r="E63" s="108">
        <v>6797.2800000000007</v>
      </c>
      <c r="F63" s="109" t="s">
        <v>12</v>
      </c>
    </row>
    <row r="64" spans="2:6" ht="12.75">
      <c r="B64" s="34">
        <v>45826.514930555553</v>
      </c>
      <c r="C64" s="107">
        <v>228</v>
      </c>
      <c r="D64" s="108">
        <v>23.12</v>
      </c>
      <c r="E64" s="108">
        <v>5271.3600000000006</v>
      </c>
      <c r="F64" s="109" t="s">
        <v>12</v>
      </c>
    </row>
    <row r="65" spans="2:6" ht="12.75">
      <c r="B65" s="34">
        <v>45826.520381944443</v>
      </c>
      <c r="C65" s="107">
        <v>292</v>
      </c>
      <c r="D65" s="108">
        <v>23.1</v>
      </c>
      <c r="E65" s="108">
        <v>6745.2000000000007</v>
      </c>
      <c r="F65" s="109" t="s">
        <v>12</v>
      </c>
    </row>
    <row r="66" spans="2:6" ht="12.75">
      <c r="B66" s="34">
        <v>45826.525787037041</v>
      </c>
      <c r="C66" s="107">
        <v>209</v>
      </c>
      <c r="D66" s="108">
        <v>23.12</v>
      </c>
      <c r="E66" s="108">
        <v>4832.08</v>
      </c>
      <c r="F66" s="109" t="s">
        <v>12</v>
      </c>
    </row>
    <row r="67" spans="2:6" ht="12.75">
      <c r="B67" s="34">
        <v>45826.53365740741</v>
      </c>
      <c r="C67" s="107">
        <v>297</v>
      </c>
      <c r="D67" s="108">
        <v>23.08</v>
      </c>
      <c r="E67" s="108">
        <v>6854.7599999999993</v>
      </c>
      <c r="F67" s="109" t="s">
        <v>12</v>
      </c>
    </row>
    <row r="68" spans="2:6" ht="12.75">
      <c r="B68" s="34">
        <v>45826.54011574074</v>
      </c>
      <c r="C68" s="107">
        <v>260</v>
      </c>
      <c r="D68" s="108">
        <v>23.06</v>
      </c>
      <c r="E68" s="108">
        <v>5995.5999999999995</v>
      </c>
      <c r="F68" s="109" t="s">
        <v>12</v>
      </c>
    </row>
    <row r="69" spans="2:6" ht="12.75">
      <c r="B69" s="34">
        <v>45826.541990740741</v>
      </c>
      <c r="C69" s="107">
        <v>298</v>
      </c>
      <c r="D69" s="108">
        <v>23.04</v>
      </c>
      <c r="E69" s="108">
        <v>6865.92</v>
      </c>
      <c r="F69" s="109" t="s">
        <v>12</v>
      </c>
    </row>
    <row r="70" spans="2:6" ht="12.75">
      <c r="B70" s="34">
        <v>45826.54519675926</v>
      </c>
      <c r="C70" s="107">
        <v>296</v>
      </c>
      <c r="D70" s="108">
        <v>23.02</v>
      </c>
      <c r="E70" s="108">
        <v>6813.92</v>
      </c>
      <c r="F70" s="109" t="s">
        <v>12</v>
      </c>
    </row>
    <row r="71" spans="2:6" ht="12.75">
      <c r="B71" s="34">
        <v>45826.552118055559</v>
      </c>
      <c r="C71" s="107">
        <v>267</v>
      </c>
      <c r="D71" s="108">
        <v>23.02</v>
      </c>
      <c r="E71" s="108">
        <v>6146.34</v>
      </c>
      <c r="F71" s="109" t="s">
        <v>12</v>
      </c>
    </row>
    <row r="72" spans="2:6" ht="12.75">
      <c r="B72" s="34">
        <v>45826.569432870368</v>
      </c>
      <c r="C72" s="107">
        <v>310</v>
      </c>
      <c r="D72" s="108">
        <v>23.1</v>
      </c>
      <c r="E72" s="108">
        <v>7161</v>
      </c>
      <c r="F72" s="109" t="s">
        <v>12</v>
      </c>
    </row>
    <row r="73" spans="2:6" ht="12.75">
      <c r="B73" s="34">
        <v>45826.569432870368</v>
      </c>
      <c r="C73" s="107">
        <v>262</v>
      </c>
      <c r="D73" s="108">
        <v>23.1</v>
      </c>
      <c r="E73" s="108">
        <v>6052.2000000000007</v>
      </c>
      <c r="F73" s="109" t="s">
        <v>12</v>
      </c>
    </row>
    <row r="74" spans="2:6" ht="12.75">
      <c r="B74" s="34">
        <v>45826.569432870368</v>
      </c>
      <c r="C74" s="107">
        <v>275</v>
      </c>
      <c r="D74" s="108">
        <v>23.1</v>
      </c>
      <c r="E74" s="108">
        <v>6352.5</v>
      </c>
      <c r="F74" s="109" t="s">
        <v>12</v>
      </c>
    </row>
    <row r="75" spans="2:6" ht="12.75">
      <c r="B75" s="34">
        <v>45826.571504629632</v>
      </c>
      <c r="C75" s="107">
        <v>256</v>
      </c>
      <c r="D75" s="108">
        <v>23.1</v>
      </c>
      <c r="E75" s="108">
        <v>5913.6</v>
      </c>
      <c r="F75" s="109" t="s">
        <v>12</v>
      </c>
    </row>
    <row r="76" spans="2:6" ht="12.75">
      <c r="B76" s="34">
        <v>45826.589039351849</v>
      </c>
      <c r="C76" s="107">
        <v>302</v>
      </c>
      <c r="D76" s="108">
        <v>23.14</v>
      </c>
      <c r="E76" s="108">
        <v>6988.28</v>
      </c>
      <c r="F76" s="109" t="s">
        <v>12</v>
      </c>
    </row>
    <row r="77" spans="2:6" ht="12.75">
      <c r="B77" s="34">
        <v>45826.590821759259</v>
      </c>
      <c r="C77" s="107">
        <v>190</v>
      </c>
      <c r="D77" s="108">
        <v>23.14</v>
      </c>
      <c r="E77" s="108">
        <v>4396.6000000000004</v>
      </c>
      <c r="F77" s="109" t="s">
        <v>12</v>
      </c>
    </row>
    <row r="78" spans="2:6" ht="12.75">
      <c r="B78" s="34">
        <v>45826.593854166669</v>
      </c>
      <c r="C78" s="107">
        <v>89</v>
      </c>
      <c r="D78" s="108">
        <v>23.14</v>
      </c>
      <c r="E78" s="108">
        <v>2059.46</v>
      </c>
      <c r="F78" s="109" t="s">
        <v>12</v>
      </c>
    </row>
    <row r="79" spans="2:6" ht="12.75">
      <c r="B79" s="34">
        <v>45826.593854166669</v>
      </c>
      <c r="C79" s="107">
        <v>189</v>
      </c>
      <c r="D79" s="108">
        <v>23.14</v>
      </c>
      <c r="E79" s="108">
        <v>4373.46</v>
      </c>
      <c r="F79" s="109" t="s">
        <v>12</v>
      </c>
    </row>
    <row r="80" spans="2:6" ht="12.75">
      <c r="B80" s="34">
        <v>45826.59443287037</v>
      </c>
      <c r="C80" s="107">
        <v>826</v>
      </c>
      <c r="D80" s="108">
        <v>23.12</v>
      </c>
      <c r="E80" s="108">
        <v>19097.120000000003</v>
      </c>
      <c r="F80" s="109" t="s">
        <v>12</v>
      </c>
    </row>
    <row r="81" spans="2:6" ht="12.75">
      <c r="B81" s="34">
        <v>45826.605914351851</v>
      </c>
      <c r="C81" s="107">
        <v>550</v>
      </c>
      <c r="D81" s="108">
        <v>23.1</v>
      </c>
      <c r="E81" s="108">
        <v>12705</v>
      </c>
      <c r="F81" s="109" t="s">
        <v>12</v>
      </c>
    </row>
    <row r="82" spans="2:6" ht="12.75">
      <c r="B82" s="34">
        <v>45826.621689814812</v>
      </c>
      <c r="C82" s="107">
        <v>257</v>
      </c>
      <c r="D82" s="108">
        <v>23.1</v>
      </c>
      <c r="E82" s="108">
        <v>5936.7000000000007</v>
      </c>
      <c r="F82" s="109" t="s">
        <v>12</v>
      </c>
    </row>
    <row r="83" spans="2:6" ht="12.75">
      <c r="B83" s="34">
        <v>45826.621689814812</v>
      </c>
      <c r="C83" s="107">
        <v>308</v>
      </c>
      <c r="D83" s="108">
        <v>23.1</v>
      </c>
      <c r="E83" s="108">
        <v>7114.8</v>
      </c>
      <c r="F83" s="109" t="s">
        <v>12</v>
      </c>
    </row>
    <row r="84" spans="2:6" ht="12.75">
      <c r="B84" s="34">
        <v>45826.621689814812</v>
      </c>
      <c r="C84" s="107">
        <v>40</v>
      </c>
      <c r="D84" s="108">
        <v>23.1</v>
      </c>
      <c r="E84" s="108">
        <v>924</v>
      </c>
      <c r="F84" s="109" t="s">
        <v>12</v>
      </c>
    </row>
    <row r="85" spans="2:6" ht="12.75">
      <c r="B85" s="34">
        <v>45826.621689814812</v>
      </c>
      <c r="C85" s="107">
        <v>221</v>
      </c>
      <c r="D85" s="108">
        <v>23.1</v>
      </c>
      <c r="E85" s="108">
        <v>5105.1000000000004</v>
      </c>
      <c r="F85" s="109" t="s">
        <v>12</v>
      </c>
    </row>
    <row r="86" spans="2:6" ht="12.75">
      <c r="B86" s="34">
        <v>45826.621689814812</v>
      </c>
      <c r="C86" s="107">
        <v>301</v>
      </c>
      <c r="D86" s="108">
        <v>23.1</v>
      </c>
      <c r="E86" s="108">
        <v>6953.1</v>
      </c>
      <c r="F86" s="109" t="s">
        <v>12</v>
      </c>
    </row>
    <row r="87" spans="2:6" ht="12.75">
      <c r="B87" s="34">
        <v>45826.636493055557</v>
      </c>
      <c r="C87" s="107">
        <v>300</v>
      </c>
      <c r="D87" s="108">
        <v>23.14</v>
      </c>
      <c r="E87" s="108">
        <v>6942</v>
      </c>
      <c r="F87" s="109" t="s">
        <v>12</v>
      </c>
    </row>
    <row r="88" spans="2:6" ht="12.75">
      <c r="B88" s="34">
        <v>45826.63721064815</v>
      </c>
      <c r="C88" s="107">
        <v>260</v>
      </c>
      <c r="D88" s="108">
        <v>23.14</v>
      </c>
      <c r="E88" s="108">
        <v>6016.4000000000005</v>
      </c>
      <c r="F88" s="109" t="s">
        <v>12</v>
      </c>
    </row>
    <row r="89" spans="2:6" ht="12.75">
      <c r="B89" s="34">
        <v>45826.638993055552</v>
      </c>
      <c r="C89" s="107">
        <v>262</v>
      </c>
      <c r="D89" s="108">
        <v>23.12</v>
      </c>
      <c r="E89" s="108">
        <v>6057.4400000000005</v>
      </c>
      <c r="F89" s="109" t="s">
        <v>12</v>
      </c>
    </row>
    <row r="90" spans="2:6" ht="12.75">
      <c r="B90" s="34">
        <v>45826.638993055552</v>
      </c>
      <c r="C90" s="107">
        <v>256</v>
      </c>
      <c r="D90" s="108">
        <v>23.12</v>
      </c>
      <c r="E90" s="108">
        <v>5918.72</v>
      </c>
      <c r="F90" s="109" t="s">
        <v>12</v>
      </c>
    </row>
    <row r="91" spans="2:6" ht="12.75">
      <c r="B91" s="34">
        <v>45826.638993055552</v>
      </c>
      <c r="C91" s="107">
        <v>260</v>
      </c>
      <c r="D91" s="108">
        <v>23.12</v>
      </c>
      <c r="E91" s="108">
        <v>6011.2</v>
      </c>
      <c r="F91" s="109" t="s">
        <v>12</v>
      </c>
    </row>
    <row r="92" spans="2:6" ht="12.75">
      <c r="B92" s="34">
        <v>45826.645509259259</v>
      </c>
      <c r="C92" s="107">
        <v>280</v>
      </c>
      <c r="D92" s="108">
        <v>23.1</v>
      </c>
      <c r="E92" s="108">
        <v>6468</v>
      </c>
      <c r="F92" s="109" t="s">
        <v>12</v>
      </c>
    </row>
    <row r="93" spans="2:6" ht="12.75">
      <c r="B93" s="34">
        <v>45826.645509259259</v>
      </c>
      <c r="C93" s="107">
        <v>273</v>
      </c>
      <c r="D93" s="108">
        <v>23.1</v>
      </c>
      <c r="E93" s="108">
        <v>6306.3</v>
      </c>
      <c r="F93" s="109" t="s">
        <v>12</v>
      </c>
    </row>
    <row r="94" spans="2:6" ht="12.75">
      <c r="B94" s="34">
        <v>45826.647453703707</v>
      </c>
      <c r="C94" s="107">
        <v>287</v>
      </c>
      <c r="D94" s="108">
        <v>23.1</v>
      </c>
      <c r="E94" s="108">
        <v>6629.7000000000007</v>
      </c>
      <c r="F94" s="109" t="s">
        <v>12</v>
      </c>
    </row>
    <row r="95" spans="2:6" ht="12.75">
      <c r="B95" s="34">
        <v>45826.652824074074</v>
      </c>
      <c r="C95" s="107">
        <v>165</v>
      </c>
      <c r="D95" s="108">
        <v>23.1</v>
      </c>
      <c r="E95" s="108">
        <v>3811.5000000000005</v>
      </c>
      <c r="F95" s="109" t="s">
        <v>12</v>
      </c>
    </row>
    <row r="96" spans="2:6" ht="12.75">
      <c r="B96" s="34">
        <v>45826.652824074074</v>
      </c>
      <c r="C96" s="107">
        <v>8</v>
      </c>
      <c r="D96" s="108">
        <v>23.1</v>
      </c>
      <c r="E96" s="108">
        <v>184.8</v>
      </c>
      <c r="F96" s="109" t="s">
        <v>12</v>
      </c>
    </row>
    <row r="97" spans="2:6" ht="12.75">
      <c r="B97" s="34">
        <v>45826.652824074074</v>
      </c>
      <c r="C97" s="107">
        <v>96</v>
      </c>
      <c r="D97" s="108">
        <v>23.1</v>
      </c>
      <c r="E97" s="108">
        <v>2217.6000000000004</v>
      </c>
      <c r="F97" s="109" t="s">
        <v>12</v>
      </c>
    </row>
    <row r="98" spans="2:6" ht="12.75">
      <c r="B98" s="34">
        <v>45826.652824074074</v>
      </c>
      <c r="C98" s="107">
        <v>261</v>
      </c>
      <c r="D98" s="108">
        <v>23.1</v>
      </c>
      <c r="E98" s="108">
        <v>6029.1</v>
      </c>
      <c r="F98" s="109" t="s">
        <v>12</v>
      </c>
    </row>
    <row r="99" spans="2:6" ht="12.75">
      <c r="B99" s="34">
        <v>45826.660682870373</v>
      </c>
      <c r="C99" s="107">
        <v>284</v>
      </c>
      <c r="D99" s="108">
        <v>23.16</v>
      </c>
      <c r="E99" s="108">
        <v>6577.44</v>
      </c>
      <c r="F99" s="109" t="s">
        <v>12</v>
      </c>
    </row>
    <row r="100" spans="2:6" ht="12.75">
      <c r="B100" s="34">
        <v>45826.661863425928</v>
      </c>
      <c r="C100" s="107">
        <v>452</v>
      </c>
      <c r="D100" s="108">
        <v>23.16</v>
      </c>
      <c r="E100" s="108">
        <v>10468.32</v>
      </c>
      <c r="F100" s="109" t="s">
        <v>12</v>
      </c>
    </row>
    <row r="101" spans="2:6" ht="12.75">
      <c r="B101" s="34">
        <v>45826.661863425928</v>
      </c>
      <c r="C101" s="107">
        <v>362</v>
      </c>
      <c r="D101" s="108">
        <v>23.16</v>
      </c>
      <c r="E101" s="108">
        <v>8383.92</v>
      </c>
      <c r="F101" s="109" t="s">
        <v>12</v>
      </c>
    </row>
    <row r="102" spans="2:6" ht="12.75">
      <c r="B102" s="34">
        <v>45826.66741898148</v>
      </c>
      <c r="C102" s="107">
        <v>263</v>
      </c>
      <c r="D102" s="108">
        <v>23.14</v>
      </c>
      <c r="E102" s="108">
        <v>6085.82</v>
      </c>
      <c r="F102" s="109" t="s">
        <v>12</v>
      </c>
    </row>
    <row r="103" spans="2:6" ht="12.75">
      <c r="B103" s="34">
        <v>45826.66741898148</v>
      </c>
      <c r="C103" s="107">
        <v>145</v>
      </c>
      <c r="D103" s="108">
        <v>23.14</v>
      </c>
      <c r="E103" s="108">
        <v>3355.3</v>
      </c>
      <c r="F103" s="109" t="s">
        <v>12</v>
      </c>
    </row>
    <row r="104" spans="2:6" ht="12.75">
      <c r="B104" s="34">
        <v>45826.66741898148</v>
      </c>
      <c r="C104" s="107">
        <v>261</v>
      </c>
      <c r="D104" s="108">
        <v>23.14</v>
      </c>
      <c r="E104" s="108">
        <v>6039.54</v>
      </c>
      <c r="F104" s="109" t="s">
        <v>12</v>
      </c>
    </row>
    <row r="105" spans="2:6" ht="12.75">
      <c r="B105" s="34">
        <v>45826.66741898148</v>
      </c>
      <c r="C105" s="107">
        <v>126</v>
      </c>
      <c r="D105" s="108">
        <v>23.14</v>
      </c>
      <c r="E105" s="108">
        <v>2915.64</v>
      </c>
      <c r="F105" s="109" t="s">
        <v>12</v>
      </c>
    </row>
    <row r="106" spans="2:6" ht="12.75">
      <c r="B106" s="34">
        <v>45826.671319444446</v>
      </c>
      <c r="C106" s="107">
        <v>287</v>
      </c>
      <c r="D106" s="108">
        <v>23.04</v>
      </c>
      <c r="E106" s="108">
        <v>6612.48</v>
      </c>
      <c r="F106" s="109" t="s">
        <v>12</v>
      </c>
    </row>
    <row r="107" spans="2:6" ht="12.75">
      <c r="B107" s="34">
        <v>45826.675046296295</v>
      </c>
      <c r="C107" s="107">
        <v>262</v>
      </c>
      <c r="D107" s="108">
        <v>23.06</v>
      </c>
      <c r="E107" s="108">
        <v>6041.7199999999993</v>
      </c>
      <c r="F107" s="109" t="s">
        <v>12</v>
      </c>
    </row>
    <row r="108" spans="2:6" ht="12.75">
      <c r="B108" s="34">
        <v>45826.677349537036</v>
      </c>
      <c r="C108" s="107">
        <v>262</v>
      </c>
      <c r="D108" s="108">
        <v>23</v>
      </c>
      <c r="E108" s="108">
        <v>6026</v>
      </c>
      <c r="F108" s="109" t="s">
        <v>12</v>
      </c>
    </row>
    <row r="109" spans="2:6" ht="12.75">
      <c r="B109" s="34">
        <v>45826.677349537036</v>
      </c>
      <c r="C109" s="107">
        <v>271</v>
      </c>
      <c r="D109" s="108">
        <v>23.02</v>
      </c>
      <c r="E109" s="108">
        <v>6238.42</v>
      </c>
      <c r="F109" s="109" t="s">
        <v>12</v>
      </c>
    </row>
    <row r="110" spans="2:6" ht="12.75">
      <c r="B110" s="34">
        <v>45826.677349537036</v>
      </c>
      <c r="C110" s="107">
        <v>3</v>
      </c>
      <c r="D110" s="108">
        <v>23.02</v>
      </c>
      <c r="E110" s="108">
        <v>69.06</v>
      </c>
      <c r="F110" s="109" t="s">
        <v>12</v>
      </c>
    </row>
    <row r="111" spans="2:6" ht="12.75">
      <c r="B111" s="34">
        <v>45826.680300925924</v>
      </c>
      <c r="C111" s="107">
        <v>298</v>
      </c>
      <c r="D111" s="108">
        <v>23.02</v>
      </c>
      <c r="E111" s="108">
        <v>6859.96</v>
      </c>
      <c r="F111" s="109" t="s">
        <v>12</v>
      </c>
    </row>
    <row r="112" spans="2:6" ht="12.75">
      <c r="B112" s="34">
        <v>45826.688333333332</v>
      </c>
      <c r="C112" s="107">
        <v>85</v>
      </c>
      <c r="D112" s="108">
        <v>23.08</v>
      </c>
      <c r="E112" s="108">
        <v>1961.8</v>
      </c>
      <c r="F112" s="109" t="s">
        <v>12</v>
      </c>
    </row>
    <row r="113" spans="2:6" ht="12.75">
      <c r="B113" s="34">
        <v>45826.688333333332</v>
      </c>
      <c r="C113" s="107">
        <v>174</v>
      </c>
      <c r="D113" s="108">
        <v>23.08</v>
      </c>
      <c r="E113" s="108">
        <v>4015.9199999999996</v>
      </c>
      <c r="F113" s="109" t="s">
        <v>12</v>
      </c>
    </row>
    <row r="114" spans="2:6" ht="12.75">
      <c r="B114" s="34">
        <v>45826.690289351849</v>
      </c>
      <c r="C114" s="107">
        <v>843</v>
      </c>
      <c r="D114" s="108">
        <v>23.06</v>
      </c>
      <c r="E114" s="108">
        <v>19439.579999999998</v>
      </c>
      <c r="F114" s="109" t="s">
        <v>12</v>
      </c>
    </row>
    <row r="115" spans="2:6" ht="12.75">
      <c r="B115" s="34">
        <v>45826.693842592591</v>
      </c>
      <c r="C115" s="107">
        <v>261</v>
      </c>
      <c r="D115" s="108">
        <v>23.04</v>
      </c>
      <c r="E115" s="108">
        <v>6013.44</v>
      </c>
      <c r="F115" s="109" t="s">
        <v>12</v>
      </c>
    </row>
    <row r="116" spans="2:6" ht="12.75">
      <c r="B116" s="34">
        <v>45826.69494212963</v>
      </c>
      <c r="C116" s="107">
        <v>271</v>
      </c>
      <c r="D116" s="108">
        <v>23.02</v>
      </c>
      <c r="E116" s="108">
        <v>6238.42</v>
      </c>
      <c r="F116" s="109" t="s">
        <v>12</v>
      </c>
    </row>
    <row r="117" spans="2:6" ht="12.75">
      <c r="B117" s="34">
        <v>45826.697141203702</v>
      </c>
      <c r="C117" s="107">
        <v>276</v>
      </c>
      <c r="D117" s="108">
        <v>23.02</v>
      </c>
      <c r="E117" s="108">
        <v>6353.5199999999995</v>
      </c>
      <c r="F117" s="109" t="s">
        <v>12</v>
      </c>
    </row>
    <row r="118" spans="2:6" ht="12.75">
      <c r="B118" s="34">
        <v>45826.701354166667</v>
      </c>
      <c r="C118" s="107">
        <v>269</v>
      </c>
      <c r="D118" s="108">
        <v>23.04</v>
      </c>
      <c r="E118" s="108">
        <v>6197.76</v>
      </c>
      <c r="F118" s="109" t="s">
        <v>12</v>
      </c>
    </row>
    <row r="119" spans="2:6" ht="12.75">
      <c r="B119" s="34">
        <v>45826.704942129632</v>
      </c>
      <c r="C119" s="107">
        <v>628</v>
      </c>
      <c r="D119" s="108">
        <v>23.04</v>
      </c>
      <c r="E119" s="108">
        <v>14469.119999999999</v>
      </c>
      <c r="F119" s="109" t="s">
        <v>12</v>
      </c>
    </row>
    <row r="120" spans="2:6" ht="12.75">
      <c r="B120" s="34">
        <v>45826.712650462963</v>
      </c>
      <c r="C120" s="107">
        <v>7</v>
      </c>
      <c r="D120" s="108">
        <v>23.06</v>
      </c>
      <c r="E120" s="108">
        <v>161.41999999999999</v>
      </c>
      <c r="F120" s="109" t="s">
        <v>12</v>
      </c>
    </row>
    <row r="121" spans="2:6" ht="12.75">
      <c r="B121" s="34">
        <v>45826.712650462963</v>
      </c>
      <c r="C121" s="107">
        <v>109</v>
      </c>
      <c r="D121" s="108">
        <v>23.06</v>
      </c>
      <c r="E121" s="108">
        <v>2513.54</v>
      </c>
      <c r="F121" s="109" t="s">
        <v>12</v>
      </c>
    </row>
    <row r="122" spans="2:6" ht="12.75">
      <c r="B122" s="34">
        <v>45826.712650462963</v>
      </c>
      <c r="C122" s="107">
        <v>181</v>
      </c>
      <c r="D122" s="108">
        <v>23.06</v>
      </c>
      <c r="E122" s="108">
        <v>4173.8599999999997</v>
      </c>
      <c r="F122" s="109" t="s">
        <v>12</v>
      </c>
    </row>
    <row r="123" spans="2:6" ht="12.75">
      <c r="B123" s="34">
        <v>45826.712650462963</v>
      </c>
      <c r="C123" s="107">
        <v>527</v>
      </c>
      <c r="D123" s="108">
        <v>23.06</v>
      </c>
      <c r="E123" s="108">
        <v>12152.619999999999</v>
      </c>
      <c r="F123" s="109" t="s">
        <v>12</v>
      </c>
    </row>
    <row r="124" spans="2:6" ht="12.75">
      <c r="B124" s="34">
        <v>45826.716087962966</v>
      </c>
      <c r="C124" s="107">
        <v>132</v>
      </c>
      <c r="D124" s="108">
        <v>23.06</v>
      </c>
      <c r="E124" s="108">
        <v>3043.9199999999996</v>
      </c>
      <c r="F124" s="109" t="s">
        <v>12</v>
      </c>
    </row>
    <row r="125" spans="2:6" ht="12.75">
      <c r="B125" s="34">
        <v>45826.716087962966</v>
      </c>
      <c r="C125" s="107">
        <v>176</v>
      </c>
      <c r="D125" s="108">
        <v>23.06</v>
      </c>
      <c r="E125" s="108">
        <v>4058.56</v>
      </c>
      <c r="F125" s="109" t="s">
        <v>12</v>
      </c>
    </row>
    <row r="126" spans="2:6" ht="12.75">
      <c r="B126" s="34">
        <v>45826.7187962963</v>
      </c>
      <c r="C126" s="107">
        <v>288</v>
      </c>
      <c r="D126" s="108">
        <v>23.06</v>
      </c>
      <c r="E126" s="108">
        <v>6641.28</v>
      </c>
      <c r="F126" s="109" t="s">
        <v>12</v>
      </c>
    </row>
    <row r="127" spans="2:6" ht="12.75">
      <c r="B127" s="34">
        <v>45826.722650462965</v>
      </c>
      <c r="C127" s="107">
        <v>700</v>
      </c>
      <c r="D127" s="108">
        <v>23.06</v>
      </c>
      <c r="E127" s="108">
        <v>16142</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75">
      <c r="B17" s="26">
        <v>45825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45825.382673611108</v>
      </c>
      <c r="C20" s="107">
        <v>564</v>
      </c>
      <c r="D20" s="108">
        <v>22.88</v>
      </c>
      <c r="E20" s="108">
        <v>12904.32</v>
      </c>
      <c r="F20" s="109" t="s">
        <v>12</v>
      </c>
      <c r="G20" s="87"/>
      <c r="H20" s="86"/>
      <c r="I20" s="86"/>
      <c r="J20" s="86"/>
      <c r="K20" s="86"/>
    </row>
    <row r="21" spans="2:12" ht="12.75">
      <c r="B21" s="34">
        <v>45825.383287037039</v>
      </c>
      <c r="C21" s="107">
        <v>286</v>
      </c>
      <c r="D21" s="108">
        <v>22.86</v>
      </c>
      <c r="E21" s="108">
        <v>6537.96</v>
      </c>
      <c r="F21" s="109" t="s">
        <v>12</v>
      </c>
    </row>
    <row r="22" spans="2:12" ht="12.75">
      <c r="B22" s="34">
        <v>45825.385659722226</v>
      </c>
      <c r="C22" s="107">
        <v>258</v>
      </c>
      <c r="D22" s="108">
        <v>22.82</v>
      </c>
      <c r="E22" s="108">
        <v>5887.56</v>
      </c>
      <c r="F22" s="109" t="s">
        <v>12</v>
      </c>
    </row>
    <row r="23" spans="2:12" ht="12.75">
      <c r="B23" s="34">
        <v>45825.389374999999</v>
      </c>
      <c r="C23" s="107">
        <v>532</v>
      </c>
      <c r="D23" s="108">
        <v>22.86</v>
      </c>
      <c r="E23" s="108">
        <v>12161.52</v>
      </c>
      <c r="F23" s="109" t="s">
        <v>12</v>
      </c>
    </row>
    <row r="24" spans="2:12" ht="12.75">
      <c r="B24" s="34">
        <v>45825.389374999999</v>
      </c>
      <c r="C24" s="107">
        <v>273</v>
      </c>
      <c r="D24" s="108">
        <v>22.86</v>
      </c>
      <c r="E24" s="108">
        <v>6240.78</v>
      </c>
      <c r="F24" s="109" t="s">
        <v>12</v>
      </c>
    </row>
    <row r="25" spans="2:12" ht="12.75">
      <c r="B25" s="34">
        <v>45825.395162037035</v>
      </c>
      <c r="C25" s="107">
        <v>225</v>
      </c>
      <c r="D25" s="108">
        <v>22.88</v>
      </c>
      <c r="E25" s="108">
        <v>5148</v>
      </c>
      <c r="F25" s="109" t="s">
        <v>12</v>
      </c>
    </row>
    <row r="26" spans="2:12" ht="12.75">
      <c r="B26" s="34">
        <v>45825.395162037035</v>
      </c>
      <c r="C26" s="107">
        <v>225</v>
      </c>
      <c r="D26" s="108">
        <v>22.88</v>
      </c>
      <c r="E26" s="108">
        <v>5148</v>
      </c>
      <c r="F26" s="109" t="s">
        <v>12</v>
      </c>
    </row>
    <row r="27" spans="2:12" ht="12.75">
      <c r="B27" s="34">
        <v>45825.395162037035</v>
      </c>
      <c r="C27" s="107">
        <v>72</v>
      </c>
      <c r="D27" s="108">
        <v>22.88</v>
      </c>
      <c r="E27" s="108">
        <v>1647.36</v>
      </c>
      <c r="F27" s="109" t="s">
        <v>12</v>
      </c>
    </row>
    <row r="28" spans="2:12" ht="12.75">
      <c r="B28" s="34">
        <v>45825.3987037037</v>
      </c>
      <c r="C28" s="107">
        <v>549</v>
      </c>
      <c r="D28" s="108">
        <v>22.88</v>
      </c>
      <c r="E28" s="108">
        <v>12561.119999999999</v>
      </c>
      <c r="F28" s="109" t="s">
        <v>12</v>
      </c>
    </row>
    <row r="29" spans="2:12" ht="12.75">
      <c r="B29" s="34">
        <v>45825.401724537034</v>
      </c>
      <c r="C29" s="107">
        <v>63</v>
      </c>
      <c r="D29" s="108">
        <v>22.86</v>
      </c>
      <c r="E29" s="108">
        <v>1440.18</v>
      </c>
      <c r="F29" s="109" t="s">
        <v>12</v>
      </c>
    </row>
    <row r="30" spans="2:12" ht="12.75">
      <c r="B30" s="34">
        <v>45825.408807870372</v>
      </c>
      <c r="C30" s="107">
        <v>36</v>
      </c>
      <c r="D30" s="108">
        <v>22.98</v>
      </c>
      <c r="E30" s="108">
        <v>827.28</v>
      </c>
      <c r="F30" s="109" t="s">
        <v>12</v>
      </c>
    </row>
    <row r="31" spans="2:12" ht="12.75">
      <c r="B31" s="34">
        <v>45825.408807870372</v>
      </c>
      <c r="C31" s="107">
        <v>250</v>
      </c>
      <c r="D31" s="108">
        <v>22.98</v>
      </c>
      <c r="E31" s="108">
        <v>5745</v>
      </c>
      <c r="F31" s="109" t="s">
        <v>12</v>
      </c>
    </row>
    <row r="32" spans="2:12" ht="12.75">
      <c r="B32" s="34">
        <v>45825.41002314815</v>
      </c>
      <c r="C32" s="107">
        <v>560</v>
      </c>
      <c r="D32" s="108">
        <v>22.94</v>
      </c>
      <c r="E32" s="108">
        <v>12846.400000000001</v>
      </c>
      <c r="F32" s="109" t="s">
        <v>12</v>
      </c>
    </row>
    <row r="33" spans="2:6" ht="12.75">
      <c r="B33" s="34">
        <v>45825.412569444445</v>
      </c>
      <c r="C33" s="107">
        <v>258</v>
      </c>
      <c r="D33" s="108">
        <v>22.9</v>
      </c>
      <c r="E33" s="108">
        <v>5908.2</v>
      </c>
      <c r="F33" s="109" t="s">
        <v>12</v>
      </c>
    </row>
    <row r="34" spans="2:6" ht="12.75">
      <c r="B34" s="34">
        <v>45825.41978009259</v>
      </c>
      <c r="C34" s="107">
        <v>603</v>
      </c>
      <c r="D34" s="108">
        <v>22.9</v>
      </c>
      <c r="E34" s="108">
        <v>13808.699999999999</v>
      </c>
      <c r="F34" s="109" t="s">
        <v>12</v>
      </c>
    </row>
    <row r="35" spans="2:6" ht="12.75">
      <c r="B35" s="34">
        <v>45825.420266203706</v>
      </c>
      <c r="C35" s="107">
        <v>166</v>
      </c>
      <c r="D35" s="108">
        <v>22.9</v>
      </c>
      <c r="E35" s="108">
        <v>3801.3999999999996</v>
      </c>
      <c r="F35" s="109" t="s">
        <v>12</v>
      </c>
    </row>
    <row r="36" spans="2:6" ht="12.75">
      <c r="B36" s="34">
        <v>45825.420266203706</v>
      </c>
      <c r="C36" s="107">
        <v>124</v>
      </c>
      <c r="D36" s="108">
        <v>22.9</v>
      </c>
      <c r="E36" s="108">
        <v>2839.6</v>
      </c>
      <c r="F36" s="109" t="s">
        <v>12</v>
      </c>
    </row>
    <row r="37" spans="2:6" ht="12.75">
      <c r="B37" s="34">
        <v>45825.427430555559</v>
      </c>
      <c r="C37" s="107">
        <v>44</v>
      </c>
      <c r="D37" s="108">
        <v>22.92</v>
      </c>
      <c r="E37" s="108">
        <v>1008.48</v>
      </c>
      <c r="F37" s="109" t="s">
        <v>12</v>
      </c>
    </row>
    <row r="38" spans="2:6" ht="12.75">
      <c r="B38" s="34">
        <v>45825.427430555559</v>
      </c>
      <c r="C38" s="107">
        <v>228</v>
      </c>
      <c r="D38" s="108">
        <v>22.92</v>
      </c>
      <c r="E38" s="108">
        <v>5225.76</v>
      </c>
      <c r="F38" s="109" t="s">
        <v>12</v>
      </c>
    </row>
    <row r="39" spans="2:6" ht="12.75">
      <c r="B39" s="34">
        <v>45825.427430555559</v>
      </c>
      <c r="C39" s="107">
        <v>315</v>
      </c>
      <c r="D39" s="108">
        <v>22.92</v>
      </c>
      <c r="E39" s="108">
        <v>7219.8</v>
      </c>
      <c r="F39" s="109" t="s">
        <v>12</v>
      </c>
    </row>
    <row r="40" spans="2:6" ht="12.75">
      <c r="B40" s="34">
        <v>45825.434907407405</v>
      </c>
      <c r="C40" s="107">
        <v>543</v>
      </c>
      <c r="D40" s="108">
        <v>22.9</v>
      </c>
      <c r="E40" s="108">
        <v>12434.699999999999</v>
      </c>
      <c r="F40" s="109" t="s">
        <v>12</v>
      </c>
    </row>
    <row r="41" spans="2:6" ht="12.75">
      <c r="B41" s="34">
        <v>45825.434907407405</v>
      </c>
      <c r="C41" s="107">
        <v>4</v>
      </c>
      <c r="D41" s="108">
        <v>22.9</v>
      </c>
      <c r="E41" s="108">
        <v>91.6</v>
      </c>
      <c r="F41" s="109" t="s">
        <v>12</v>
      </c>
    </row>
    <row r="42" spans="2:6" ht="12.75">
      <c r="B42" s="34">
        <v>45825.443703703706</v>
      </c>
      <c r="C42" s="107">
        <v>262</v>
      </c>
      <c r="D42" s="108">
        <v>22.86</v>
      </c>
      <c r="E42" s="108">
        <v>5989.32</v>
      </c>
      <c r="F42" s="109" t="s">
        <v>12</v>
      </c>
    </row>
    <row r="43" spans="2:6" ht="12.75">
      <c r="B43" s="34">
        <v>45825.443703703706</v>
      </c>
      <c r="C43" s="107">
        <v>260</v>
      </c>
      <c r="D43" s="108">
        <v>22.86</v>
      </c>
      <c r="E43" s="108">
        <v>5943.5999999999995</v>
      </c>
      <c r="F43" s="109" t="s">
        <v>12</v>
      </c>
    </row>
    <row r="44" spans="2:6" ht="12.75">
      <c r="B44" s="34">
        <v>45825.443703703706</v>
      </c>
      <c r="C44" s="107">
        <v>267</v>
      </c>
      <c r="D44" s="108">
        <v>22.86</v>
      </c>
      <c r="E44" s="108">
        <v>6103.62</v>
      </c>
      <c r="F44" s="109" t="s">
        <v>12</v>
      </c>
    </row>
    <row r="45" spans="2:6" ht="12.75">
      <c r="B45" s="34">
        <v>45825.454432870371</v>
      </c>
      <c r="C45" s="107">
        <v>495</v>
      </c>
      <c r="D45" s="108">
        <v>22.84</v>
      </c>
      <c r="E45" s="108">
        <v>11305.8</v>
      </c>
      <c r="F45" s="109" t="s">
        <v>12</v>
      </c>
    </row>
    <row r="46" spans="2:6" ht="12.75">
      <c r="B46" s="34">
        <v>45825.454432870371</v>
      </c>
      <c r="C46" s="107">
        <v>45</v>
      </c>
      <c r="D46" s="108">
        <v>22.84</v>
      </c>
      <c r="E46" s="108">
        <v>1027.8</v>
      </c>
      <c r="F46" s="109" t="s">
        <v>12</v>
      </c>
    </row>
    <row r="47" spans="2:6" ht="12.75">
      <c r="B47" s="34">
        <v>45825.460601851853</v>
      </c>
      <c r="C47" s="107">
        <v>309</v>
      </c>
      <c r="D47" s="108">
        <v>22.9</v>
      </c>
      <c r="E47" s="108">
        <v>7076.0999999999995</v>
      </c>
      <c r="F47" s="109" t="s">
        <v>12</v>
      </c>
    </row>
    <row r="48" spans="2:6" ht="12.75">
      <c r="B48" s="34">
        <v>45825.460601851853</v>
      </c>
      <c r="C48" s="107">
        <v>305</v>
      </c>
      <c r="D48" s="108">
        <v>22.9</v>
      </c>
      <c r="E48" s="108">
        <v>6984.5</v>
      </c>
      <c r="F48" s="109" t="s">
        <v>12</v>
      </c>
    </row>
    <row r="49" spans="2:6" ht="12.75">
      <c r="B49" s="34">
        <v>45825.468368055554</v>
      </c>
      <c r="C49" s="107">
        <v>319</v>
      </c>
      <c r="D49" s="108">
        <v>22.8</v>
      </c>
      <c r="E49" s="108">
        <v>7273.2</v>
      </c>
      <c r="F49" s="109" t="s">
        <v>12</v>
      </c>
    </row>
    <row r="50" spans="2:6" ht="12.75">
      <c r="B50" s="34">
        <v>45825.47283564815</v>
      </c>
      <c r="C50" s="107">
        <v>100</v>
      </c>
      <c r="D50" s="108">
        <v>22.8</v>
      </c>
      <c r="E50" s="108">
        <v>2280</v>
      </c>
      <c r="F50" s="109" t="s">
        <v>12</v>
      </c>
    </row>
    <row r="51" spans="2:6" ht="12.75">
      <c r="B51" s="34">
        <v>45825.47283564815</v>
      </c>
      <c r="C51" s="107">
        <v>168</v>
      </c>
      <c r="D51" s="108">
        <v>22.8</v>
      </c>
      <c r="E51" s="108">
        <v>3830.4</v>
      </c>
      <c r="F51" s="109" t="s">
        <v>12</v>
      </c>
    </row>
    <row r="52" spans="2:6" ht="12.75">
      <c r="B52" s="34">
        <v>45825.479085648149</v>
      </c>
      <c r="C52" s="107">
        <v>277</v>
      </c>
      <c r="D52" s="108">
        <v>22.82</v>
      </c>
      <c r="E52" s="108">
        <v>6321.14</v>
      </c>
      <c r="F52" s="109" t="s">
        <v>12</v>
      </c>
    </row>
    <row r="53" spans="2:6" ht="12.75">
      <c r="B53" s="34">
        <v>45825.479085648149</v>
      </c>
      <c r="C53" s="107">
        <v>272</v>
      </c>
      <c r="D53" s="108">
        <v>22.82</v>
      </c>
      <c r="E53" s="108">
        <v>6207.04</v>
      </c>
      <c r="F53" s="109" t="s">
        <v>12</v>
      </c>
    </row>
    <row r="54" spans="2:6" ht="12.75">
      <c r="B54" s="34">
        <v>45825.485694444447</v>
      </c>
      <c r="C54" s="107">
        <v>272</v>
      </c>
      <c r="D54" s="108">
        <v>22.84</v>
      </c>
      <c r="E54" s="108">
        <v>6212.48</v>
      </c>
      <c r="F54" s="109" t="s">
        <v>12</v>
      </c>
    </row>
    <row r="55" spans="2:6" ht="12.75">
      <c r="B55" s="34">
        <v>45825.491435185184</v>
      </c>
      <c r="C55" s="107">
        <v>588</v>
      </c>
      <c r="D55" s="108">
        <v>22.86</v>
      </c>
      <c r="E55" s="108">
        <v>13441.68</v>
      </c>
      <c r="F55" s="109" t="s">
        <v>12</v>
      </c>
    </row>
    <row r="56" spans="2:6" ht="12.75">
      <c r="B56" s="34">
        <v>45825.495949074073</v>
      </c>
      <c r="C56" s="107">
        <v>261</v>
      </c>
      <c r="D56" s="108">
        <v>22.84</v>
      </c>
      <c r="E56" s="108">
        <v>5961.24</v>
      </c>
      <c r="F56" s="109" t="s">
        <v>12</v>
      </c>
    </row>
    <row r="57" spans="2:6" ht="12.75">
      <c r="B57" s="34">
        <v>45825.502303240741</v>
      </c>
      <c r="C57" s="107">
        <v>275</v>
      </c>
      <c r="D57" s="108">
        <v>22.84</v>
      </c>
      <c r="E57" s="108">
        <v>6281</v>
      </c>
      <c r="F57" s="109" t="s">
        <v>12</v>
      </c>
    </row>
    <row r="58" spans="2:6" ht="12.75">
      <c r="B58" s="34">
        <v>45825.506111111114</v>
      </c>
      <c r="C58" s="107">
        <v>146</v>
      </c>
      <c r="D58" s="108">
        <v>22.84</v>
      </c>
      <c r="E58" s="108">
        <v>3334.64</v>
      </c>
      <c r="F58" s="109" t="s">
        <v>12</v>
      </c>
    </row>
    <row r="59" spans="2:6" ht="12.75">
      <c r="B59" s="34">
        <v>45825.506157407406</v>
      </c>
      <c r="C59" s="107">
        <v>137</v>
      </c>
      <c r="D59" s="108">
        <v>22.84</v>
      </c>
      <c r="E59" s="108">
        <v>3129.08</v>
      </c>
      <c r="F59" s="109" t="s">
        <v>12</v>
      </c>
    </row>
    <row r="60" spans="2:6" ht="12.75">
      <c r="B60" s="34">
        <v>45825.519166666665</v>
      </c>
      <c r="C60" s="107">
        <v>263</v>
      </c>
      <c r="D60" s="108">
        <v>22.86</v>
      </c>
      <c r="E60" s="108">
        <v>6012.18</v>
      </c>
      <c r="F60" s="109" t="s">
        <v>12</v>
      </c>
    </row>
    <row r="61" spans="2:6" ht="12.75">
      <c r="B61" s="34">
        <v>45825.519884259258</v>
      </c>
      <c r="C61" s="107">
        <v>386</v>
      </c>
      <c r="D61" s="108">
        <v>22.86</v>
      </c>
      <c r="E61" s="108">
        <v>8823.9599999999991</v>
      </c>
      <c r="F61" s="109" t="s">
        <v>12</v>
      </c>
    </row>
    <row r="62" spans="2:6" ht="12.75">
      <c r="B62" s="34">
        <v>45825.519884259258</v>
      </c>
      <c r="C62" s="107">
        <v>414</v>
      </c>
      <c r="D62" s="108">
        <v>22.86</v>
      </c>
      <c r="E62" s="108">
        <v>9464.0399999999991</v>
      </c>
      <c r="F62" s="109" t="s">
        <v>12</v>
      </c>
    </row>
    <row r="63" spans="2:6" ht="12.75">
      <c r="B63" s="34">
        <v>45825.527465277781</v>
      </c>
      <c r="C63" s="107">
        <v>273</v>
      </c>
      <c r="D63" s="108">
        <v>22.88</v>
      </c>
      <c r="E63" s="108">
        <v>6246.24</v>
      </c>
      <c r="F63" s="109" t="s">
        <v>12</v>
      </c>
    </row>
    <row r="64" spans="2:6" ht="12.75">
      <c r="B64" s="34">
        <v>45825.54179398148</v>
      </c>
      <c r="C64" s="107">
        <v>86</v>
      </c>
      <c r="D64" s="108">
        <v>22.94</v>
      </c>
      <c r="E64" s="108">
        <v>1972.8400000000001</v>
      </c>
      <c r="F64" s="109" t="s">
        <v>12</v>
      </c>
    </row>
    <row r="65" spans="2:6" ht="12.75">
      <c r="B65" s="34">
        <v>45825.54179398148</v>
      </c>
      <c r="C65" s="107">
        <v>199</v>
      </c>
      <c r="D65" s="108">
        <v>22.94</v>
      </c>
      <c r="E65" s="108">
        <v>4565.0600000000004</v>
      </c>
      <c r="F65" s="109" t="s">
        <v>12</v>
      </c>
    </row>
    <row r="66" spans="2:6" ht="12.75">
      <c r="B66" s="34">
        <v>45825.54247685185</v>
      </c>
      <c r="C66" s="107">
        <v>286</v>
      </c>
      <c r="D66" s="108">
        <v>22.92</v>
      </c>
      <c r="E66" s="108">
        <v>6555.1200000000008</v>
      </c>
      <c r="F66" s="109" t="s">
        <v>12</v>
      </c>
    </row>
    <row r="67" spans="2:6" ht="12.75">
      <c r="B67" s="34">
        <v>45825.54247685185</v>
      </c>
      <c r="C67" s="107">
        <v>596</v>
      </c>
      <c r="D67" s="108">
        <v>22.92</v>
      </c>
      <c r="E67" s="108">
        <v>13660.320000000002</v>
      </c>
      <c r="F67" s="109" t="s">
        <v>12</v>
      </c>
    </row>
    <row r="68" spans="2:6" ht="12.75">
      <c r="B68" s="34">
        <v>45825.558587962965</v>
      </c>
      <c r="C68" s="107">
        <v>264</v>
      </c>
      <c r="D68" s="108">
        <v>22.9</v>
      </c>
      <c r="E68" s="108">
        <v>6045.5999999999995</v>
      </c>
      <c r="F68" s="109" t="s">
        <v>12</v>
      </c>
    </row>
    <row r="69" spans="2:6" ht="12.75">
      <c r="B69" s="34">
        <v>45825.558587962965</v>
      </c>
      <c r="C69" s="107">
        <v>119</v>
      </c>
      <c r="D69" s="108">
        <v>22.9</v>
      </c>
      <c r="E69" s="108">
        <v>2725.1</v>
      </c>
      <c r="F69" s="109" t="s">
        <v>12</v>
      </c>
    </row>
    <row r="70" spans="2:6" ht="12.75">
      <c r="B70" s="34">
        <v>45825.558587962965</v>
      </c>
      <c r="C70" s="107">
        <v>152</v>
      </c>
      <c r="D70" s="108">
        <v>22.9</v>
      </c>
      <c r="E70" s="108">
        <v>3480.7999999999997</v>
      </c>
      <c r="F70" s="109" t="s">
        <v>12</v>
      </c>
    </row>
    <row r="71" spans="2:6" ht="12.75">
      <c r="B71" s="34">
        <v>45825.564363425925</v>
      </c>
      <c r="C71" s="107">
        <v>287</v>
      </c>
      <c r="D71" s="108">
        <v>22.9</v>
      </c>
      <c r="E71" s="108">
        <v>6572.2999999999993</v>
      </c>
      <c r="F71" s="109" t="s">
        <v>12</v>
      </c>
    </row>
    <row r="72" spans="2:6" ht="12.75">
      <c r="B72" s="34">
        <v>45825.576990740738</v>
      </c>
      <c r="C72" s="107">
        <v>267</v>
      </c>
      <c r="D72" s="108">
        <v>22.92</v>
      </c>
      <c r="E72" s="108">
        <v>6119.64</v>
      </c>
      <c r="F72" s="109" t="s">
        <v>12</v>
      </c>
    </row>
    <row r="73" spans="2:6" ht="12.75">
      <c r="B73" s="34">
        <v>45825.577314814815</v>
      </c>
      <c r="C73" s="107">
        <v>177</v>
      </c>
      <c r="D73" s="108">
        <v>22.9</v>
      </c>
      <c r="E73" s="108">
        <v>4053.2999999999997</v>
      </c>
      <c r="F73" s="109" t="s">
        <v>12</v>
      </c>
    </row>
    <row r="74" spans="2:6" ht="12.75">
      <c r="B74" s="34">
        <v>45825.577314814815</v>
      </c>
      <c r="C74" s="107">
        <v>277</v>
      </c>
      <c r="D74" s="108">
        <v>22.9</v>
      </c>
      <c r="E74" s="108">
        <v>6343.2999999999993</v>
      </c>
      <c r="F74" s="109" t="s">
        <v>12</v>
      </c>
    </row>
    <row r="75" spans="2:6" ht="12.75">
      <c r="B75" s="34">
        <v>45825.577314814815</v>
      </c>
      <c r="C75" s="107">
        <v>127</v>
      </c>
      <c r="D75" s="108">
        <v>22.9</v>
      </c>
      <c r="E75" s="108">
        <v>2908.2999999999997</v>
      </c>
      <c r="F75" s="109" t="s">
        <v>12</v>
      </c>
    </row>
    <row r="76" spans="2:6" ht="12.75">
      <c r="B76" s="34">
        <v>45825.577314814815</v>
      </c>
      <c r="C76" s="107">
        <v>304</v>
      </c>
      <c r="D76" s="108">
        <v>22.9</v>
      </c>
      <c r="E76" s="108">
        <v>6961.5999999999995</v>
      </c>
      <c r="F76" s="109" t="s">
        <v>12</v>
      </c>
    </row>
    <row r="77" spans="2:6" ht="12.75">
      <c r="B77" s="34">
        <v>45825.601053240738</v>
      </c>
      <c r="C77" s="107">
        <v>527</v>
      </c>
      <c r="D77" s="108">
        <v>22.88</v>
      </c>
      <c r="E77" s="108">
        <v>12057.76</v>
      </c>
      <c r="F77" s="109" t="s">
        <v>12</v>
      </c>
    </row>
    <row r="78" spans="2:6" ht="12.75">
      <c r="B78" s="34">
        <v>45825.601053240738</v>
      </c>
      <c r="C78" s="107">
        <v>293</v>
      </c>
      <c r="D78" s="108">
        <v>22.88</v>
      </c>
      <c r="E78" s="108">
        <v>6703.84</v>
      </c>
      <c r="F78" s="109" t="s">
        <v>12</v>
      </c>
    </row>
    <row r="79" spans="2:6" ht="12.75">
      <c r="B79" s="34">
        <v>45825.601053240738</v>
      </c>
      <c r="C79" s="107">
        <v>526</v>
      </c>
      <c r="D79" s="108">
        <v>22.88</v>
      </c>
      <c r="E79" s="108">
        <v>12034.88</v>
      </c>
      <c r="F79" s="109" t="s">
        <v>12</v>
      </c>
    </row>
    <row r="80" spans="2:6" ht="12.75">
      <c r="B80" s="34">
        <v>45825.607835648145</v>
      </c>
      <c r="C80" s="107">
        <v>16</v>
      </c>
      <c r="D80" s="108">
        <v>22.9</v>
      </c>
      <c r="E80" s="108">
        <v>366.4</v>
      </c>
      <c r="F80" s="109" t="s">
        <v>12</v>
      </c>
    </row>
    <row r="81" spans="2:6" ht="12.75">
      <c r="B81" s="34">
        <v>45825.607835648145</v>
      </c>
      <c r="C81" s="107">
        <v>286</v>
      </c>
      <c r="D81" s="108">
        <v>22.9</v>
      </c>
      <c r="E81" s="108">
        <v>6549.4</v>
      </c>
      <c r="F81" s="109" t="s">
        <v>12</v>
      </c>
    </row>
    <row r="82" spans="2:6" ht="12.75">
      <c r="B82" s="34">
        <v>45825.610277777778</v>
      </c>
      <c r="C82" s="107">
        <v>137</v>
      </c>
      <c r="D82" s="108">
        <v>22.9</v>
      </c>
      <c r="E82" s="108">
        <v>3137.2999999999997</v>
      </c>
      <c r="F82" s="109" t="s">
        <v>12</v>
      </c>
    </row>
    <row r="83" spans="2:6" ht="12.75">
      <c r="B83" s="34">
        <v>45825.610277777778</v>
      </c>
      <c r="C83" s="107">
        <v>131</v>
      </c>
      <c r="D83" s="108">
        <v>22.9</v>
      </c>
      <c r="E83" s="108">
        <v>2999.8999999999996</v>
      </c>
      <c r="F83" s="109" t="s">
        <v>12</v>
      </c>
    </row>
    <row r="84" spans="2:6" ht="12.75">
      <c r="B84" s="34">
        <v>45825.613726851851</v>
      </c>
      <c r="C84" s="107">
        <v>256</v>
      </c>
      <c r="D84" s="108">
        <v>22.9</v>
      </c>
      <c r="E84" s="108">
        <v>5862.4</v>
      </c>
      <c r="F84" s="109" t="s">
        <v>12</v>
      </c>
    </row>
    <row r="85" spans="2:6" ht="12.75">
      <c r="B85" s="34">
        <v>45825.614803240744</v>
      </c>
      <c r="C85" s="107">
        <v>28</v>
      </c>
      <c r="D85" s="108">
        <v>22.9</v>
      </c>
      <c r="E85" s="108">
        <v>641.19999999999993</v>
      </c>
      <c r="F85" s="109" t="s">
        <v>12</v>
      </c>
    </row>
    <row r="86" spans="2:6" ht="12.75">
      <c r="B86" s="34">
        <v>45825.619120370371</v>
      </c>
      <c r="C86" s="107">
        <v>278</v>
      </c>
      <c r="D86" s="108">
        <v>22.9</v>
      </c>
      <c r="E86" s="108">
        <v>6366.2</v>
      </c>
      <c r="F86" s="109" t="s">
        <v>12</v>
      </c>
    </row>
    <row r="87" spans="2:6" ht="12.75">
      <c r="B87" s="34">
        <v>45825.625069444446</v>
      </c>
      <c r="C87" s="107">
        <v>367</v>
      </c>
      <c r="D87" s="108">
        <v>22.9</v>
      </c>
      <c r="E87" s="108">
        <v>8404.2999999999993</v>
      </c>
      <c r="F87" s="109" t="s">
        <v>12</v>
      </c>
    </row>
    <row r="88" spans="2:6" ht="12.75">
      <c r="B88" s="34">
        <v>45825.625069444446</v>
      </c>
      <c r="C88" s="107">
        <v>197</v>
      </c>
      <c r="D88" s="108">
        <v>22.9</v>
      </c>
      <c r="E88" s="108">
        <v>4511.2999999999993</v>
      </c>
      <c r="F88" s="109" t="s">
        <v>12</v>
      </c>
    </row>
    <row r="89" spans="2:6" ht="12.75">
      <c r="B89" s="34">
        <v>45825.634004629632</v>
      </c>
      <c r="C89" s="107">
        <v>136</v>
      </c>
      <c r="D89" s="108">
        <v>23</v>
      </c>
      <c r="E89" s="108">
        <v>3128</v>
      </c>
      <c r="F89" s="109" t="s">
        <v>12</v>
      </c>
    </row>
    <row r="90" spans="2:6" ht="12.75">
      <c r="B90" s="34">
        <v>45825.634004629632</v>
      </c>
      <c r="C90" s="107">
        <v>136</v>
      </c>
      <c r="D90" s="108">
        <v>23</v>
      </c>
      <c r="E90" s="108">
        <v>3128</v>
      </c>
      <c r="F90" s="109" t="s">
        <v>12</v>
      </c>
    </row>
    <row r="91" spans="2:6" ht="12.75">
      <c r="B91" s="34">
        <v>45825.634004629632</v>
      </c>
      <c r="C91" s="107">
        <v>1</v>
      </c>
      <c r="D91" s="108">
        <v>23</v>
      </c>
      <c r="E91" s="108">
        <v>23</v>
      </c>
      <c r="F91" s="109" t="s">
        <v>12</v>
      </c>
    </row>
    <row r="92" spans="2:6" ht="12.75">
      <c r="B92" s="34">
        <v>45825.634004629632</v>
      </c>
      <c r="C92" s="107">
        <v>260</v>
      </c>
      <c r="D92" s="108">
        <v>23</v>
      </c>
      <c r="E92" s="108">
        <v>5980</v>
      </c>
      <c r="F92" s="109" t="s">
        <v>12</v>
      </c>
    </row>
    <row r="93" spans="2:6" ht="12.75">
      <c r="B93" s="34">
        <v>45825.687696759262</v>
      </c>
      <c r="C93" s="107">
        <v>246</v>
      </c>
      <c r="D93" s="108">
        <v>23.14</v>
      </c>
      <c r="E93" s="108">
        <v>5692.4400000000005</v>
      </c>
      <c r="F93" s="109" t="s">
        <v>12</v>
      </c>
    </row>
    <row r="94" spans="2:6" ht="12.75">
      <c r="B94" s="34">
        <v>45825.687696759262</v>
      </c>
      <c r="C94" s="107">
        <v>530</v>
      </c>
      <c r="D94" s="108">
        <v>23.14</v>
      </c>
      <c r="E94" s="108">
        <v>12264.2</v>
      </c>
      <c r="F94" s="109" t="s">
        <v>12</v>
      </c>
    </row>
    <row r="95" spans="2:6" ht="12.75">
      <c r="B95" s="34">
        <v>45825.690532407411</v>
      </c>
      <c r="C95" s="107">
        <v>306</v>
      </c>
      <c r="D95" s="108">
        <v>23.12</v>
      </c>
      <c r="E95" s="108">
        <v>7074.72</v>
      </c>
      <c r="F95" s="109" t="s">
        <v>12</v>
      </c>
    </row>
    <row r="96" spans="2:6" ht="12.75">
      <c r="B96" s="34">
        <v>45825.693009259259</v>
      </c>
      <c r="C96" s="107">
        <v>107</v>
      </c>
      <c r="D96" s="108">
        <v>23.12</v>
      </c>
      <c r="E96" s="108">
        <v>2473.84</v>
      </c>
      <c r="F96" s="109" t="s">
        <v>12</v>
      </c>
    </row>
    <row r="97" spans="2:6" ht="12.75">
      <c r="B97" s="34">
        <v>45825.693009259259</v>
      </c>
      <c r="C97" s="107">
        <v>179</v>
      </c>
      <c r="D97" s="108">
        <v>23.12</v>
      </c>
      <c r="E97" s="108">
        <v>4138.4800000000005</v>
      </c>
      <c r="F97" s="109" t="s">
        <v>12</v>
      </c>
    </row>
    <row r="98" spans="2:6" ht="12.75">
      <c r="B98" s="34">
        <v>45825.696261574078</v>
      </c>
      <c r="C98" s="107">
        <v>301</v>
      </c>
      <c r="D98" s="108">
        <v>23.12</v>
      </c>
      <c r="E98" s="108">
        <v>6959.12</v>
      </c>
      <c r="F98" s="109" t="s">
        <v>12</v>
      </c>
    </row>
    <row r="99" spans="2:6" ht="12.75">
      <c r="B99" s="34">
        <v>45825.701238425929</v>
      </c>
      <c r="C99" s="107">
        <v>268</v>
      </c>
      <c r="D99" s="108">
        <v>23.1</v>
      </c>
      <c r="E99" s="108">
        <v>6190.8</v>
      </c>
      <c r="F99" s="109" t="s">
        <v>12</v>
      </c>
    </row>
    <row r="100" spans="2:6" ht="12.75">
      <c r="B100" s="34">
        <v>45825.701238425929</v>
      </c>
      <c r="C100" s="107">
        <v>78</v>
      </c>
      <c r="D100" s="108">
        <v>23.1</v>
      </c>
      <c r="E100" s="108">
        <v>1801.8000000000002</v>
      </c>
      <c r="F100" s="109" t="s">
        <v>12</v>
      </c>
    </row>
    <row r="101" spans="2:6" ht="12.75">
      <c r="B101" s="34">
        <v>45825.701238425929</v>
      </c>
      <c r="C101" s="107">
        <v>201</v>
      </c>
      <c r="D101" s="108">
        <v>23.1</v>
      </c>
      <c r="E101" s="108">
        <v>4643.1000000000004</v>
      </c>
      <c r="F101" s="109" t="s">
        <v>12</v>
      </c>
    </row>
    <row r="102" spans="2:6" ht="12.75">
      <c r="B102" s="34">
        <v>45825.701238425929</v>
      </c>
      <c r="C102" s="107">
        <v>242</v>
      </c>
      <c r="D102" s="108">
        <v>23.1</v>
      </c>
      <c r="E102" s="108">
        <v>5590.2000000000007</v>
      </c>
      <c r="F102" s="109" t="s">
        <v>12</v>
      </c>
    </row>
    <row r="103" spans="2:6" ht="12.75">
      <c r="B103" s="34">
        <v>45825.701238425929</v>
      </c>
      <c r="C103" s="107">
        <v>37</v>
      </c>
      <c r="D103" s="108">
        <v>23.1</v>
      </c>
      <c r="E103" s="108">
        <v>854.7</v>
      </c>
      <c r="F103" s="109" t="s">
        <v>12</v>
      </c>
    </row>
    <row r="104" spans="2:6" ht="12.75">
      <c r="B104" s="34">
        <v>45825.703738425924</v>
      </c>
      <c r="C104" s="107">
        <v>309</v>
      </c>
      <c r="D104" s="108">
        <v>23.1</v>
      </c>
      <c r="E104" s="108">
        <v>7137.9000000000005</v>
      </c>
      <c r="F104" s="109" t="s">
        <v>12</v>
      </c>
    </row>
    <row r="105" spans="2:6" ht="12.75">
      <c r="B105" s="34">
        <v>45825.708194444444</v>
      </c>
      <c r="C105" s="107">
        <v>228</v>
      </c>
      <c r="D105" s="108">
        <v>23.1</v>
      </c>
      <c r="E105" s="108">
        <v>5266.8</v>
      </c>
      <c r="F105" s="109" t="s">
        <v>12</v>
      </c>
    </row>
    <row r="106" spans="2:6" ht="12.75">
      <c r="B106" s="34">
        <v>45825.708194444444</v>
      </c>
      <c r="C106" s="107">
        <v>350</v>
      </c>
      <c r="D106" s="108">
        <v>23.1</v>
      </c>
      <c r="E106" s="108">
        <v>8085.0000000000009</v>
      </c>
      <c r="F106" s="109" t="s">
        <v>12</v>
      </c>
    </row>
    <row r="107" spans="2:6" ht="12.75">
      <c r="B107" s="34">
        <v>45825.708391203705</v>
      </c>
      <c r="C107" s="107">
        <v>281</v>
      </c>
      <c r="D107" s="108">
        <v>23.08</v>
      </c>
      <c r="E107" s="108">
        <v>6485.48</v>
      </c>
      <c r="F107" s="109" t="s">
        <v>12</v>
      </c>
    </row>
    <row r="108" spans="2:6" ht="12.75">
      <c r="B108" s="34">
        <v>45825.710462962961</v>
      </c>
      <c r="C108" s="107">
        <v>271</v>
      </c>
      <c r="D108" s="108">
        <v>23.08</v>
      </c>
      <c r="E108" s="108">
        <v>6254.6799999999994</v>
      </c>
      <c r="F108" s="109" t="s">
        <v>12</v>
      </c>
    </row>
    <row r="109" spans="2:6" ht="12.75">
      <c r="B109" s="34">
        <v>45825.714606481481</v>
      </c>
      <c r="C109" s="107">
        <v>288</v>
      </c>
      <c r="D109" s="108">
        <v>23.1</v>
      </c>
      <c r="E109" s="108">
        <v>6652.8</v>
      </c>
      <c r="F109" s="109" t="s">
        <v>12</v>
      </c>
    </row>
    <row r="110" spans="2:6" ht="12.75">
      <c r="B110" s="34">
        <v>45825.714606481481</v>
      </c>
      <c r="C110" s="107">
        <v>293</v>
      </c>
      <c r="D110" s="108">
        <v>23.1</v>
      </c>
      <c r="E110" s="108">
        <v>6768.3</v>
      </c>
      <c r="F110" s="109" t="s">
        <v>12</v>
      </c>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75">
      <c r="B17" s="26">
        <v>45824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45824.382372685184</v>
      </c>
      <c r="C20" s="107">
        <v>52</v>
      </c>
      <c r="D20" s="108">
        <v>22.7</v>
      </c>
      <c r="E20" s="108">
        <v>1180.3999999999999</v>
      </c>
      <c r="F20" s="109" t="s">
        <v>12</v>
      </c>
      <c r="G20" s="87"/>
      <c r="H20" s="86"/>
      <c r="I20" s="86"/>
      <c r="J20" s="86"/>
      <c r="K20" s="86"/>
    </row>
    <row r="21" spans="2:12" ht="12.75">
      <c r="B21" s="34">
        <v>45824.382372685184</v>
      </c>
      <c r="C21" s="107">
        <v>52</v>
      </c>
      <c r="D21" s="108">
        <v>22.7</v>
      </c>
      <c r="E21" s="108">
        <v>1180.3999999999999</v>
      </c>
      <c r="F21" s="109" t="s">
        <v>12</v>
      </c>
    </row>
    <row r="22" spans="2:12" ht="12.75">
      <c r="B22" s="34">
        <v>45824.382372685184</v>
      </c>
      <c r="C22" s="107">
        <v>459</v>
      </c>
      <c r="D22" s="108">
        <v>22.7</v>
      </c>
      <c r="E22" s="108">
        <v>10419.299999999999</v>
      </c>
      <c r="F22" s="109" t="s">
        <v>12</v>
      </c>
    </row>
    <row r="23" spans="2:12" ht="12.75">
      <c r="B23" s="34">
        <v>45824.386840277781</v>
      </c>
      <c r="C23" s="107">
        <v>285</v>
      </c>
      <c r="D23" s="108">
        <v>22.74</v>
      </c>
      <c r="E23" s="108">
        <v>6480.9</v>
      </c>
      <c r="F23" s="109" t="s">
        <v>12</v>
      </c>
    </row>
    <row r="24" spans="2:12" ht="12.75">
      <c r="B24" s="34">
        <v>45824.388645833336</v>
      </c>
      <c r="C24" s="107">
        <v>102</v>
      </c>
      <c r="D24" s="108">
        <v>22.76</v>
      </c>
      <c r="E24" s="108">
        <v>2321.52</v>
      </c>
      <c r="F24" s="109" t="s">
        <v>12</v>
      </c>
    </row>
    <row r="25" spans="2:12" ht="12.75">
      <c r="B25" s="34">
        <v>45824.388645833336</v>
      </c>
      <c r="C25" s="107">
        <v>75</v>
      </c>
      <c r="D25" s="108">
        <v>22.76</v>
      </c>
      <c r="E25" s="108">
        <v>1707.0000000000002</v>
      </c>
      <c r="F25" s="109" t="s">
        <v>12</v>
      </c>
    </row>
    <row r="26" spans="2:12" ht="12.75">
      <c r="B26" s="34">
        <v>45824.388645833336</v>
      </c>
      <c r="C26" s="107">
        <v>131</v>
      </c>
      <c r="D26" s="108">
        <v>22.76</v>
      </c>
      <c r="E26" s="108">
        <v>2981.5600000000004</v>
      </c>
      <c r="F26" s="109" t="s">
        <v>12</v>
      </c>
    </row>
    <row r="27" spans="2:12" ht="12.75">
      <c r="B27" s="34">
        <v>45824.390162037038</v>
      </c>
      <c r="C27" s="107">
        <v>783</v>
      </c>
      <c r="D27" s="108">
        <v>22.74</v>
      </c>
      <c r="E27" s="108">
        <v>17805.419999999998</v>
      </c>
      <c r="F27" s="109" t="s">
        <v>12</v>
      </c>
    </row>
    <row r="28" spans="2:12" ht="12.75">
      <c r="B28" s="34">
        <v>45824.390162037038</v>
      </c>
      <c r="C28" s="107">
        <v>257</v>
      </c>
      <c r="D28" s="108">
        <v>22.74</v>
      </c>
      <c r="E28" s="108">
        <v>5844.1799999999994</v>
      </c>
      <c r="F28" s="109" t="s">
        <v>12</v>
      </c>
    </row>
    <row r="29" spans="2:12" ht="12.75">
      <c r="B29" s="34">
        <v>45824.399525462963</v>
      </c>
      <c r="C29" s="107">
        <v>265</v>
      </c>
      <c r="D29" s="108">
        <v>22.76</v>
      </c>
      <c r="E29" s="108">
        <v>6031.4000000000005</v>
      </c>
      <c r="F29" s="109" t="s">
        <v>12</v>
      </c>
    </row>
    <row r="30" spans="2:12" ht="12.75">
      <c r="B30" s="34">
        <v>45824.399525462963</v>
      </c>
      <c r="C30" s="107">
        <v>552</v>
      </c>
      <c r="D30" s="108">
        <v>22.76</v>
      </c>
      <c r="E30" s="108">
        <v>12563.52</v>
      </c>
      <c r="F30" s="109" t="s">
        <v>12</v>
      </c>
    </row>
    <row r="31" spans="2:12" ht="12.75">
      <c r="B31" s="34">
        <v>45824.406666666669</v>
      </c>
      <c r="C31" s="107">
        <v>799</v>
      </c>
      <c r="D31" s="108">
        <v>22.82</v>
      </c>
      <c r="E31" s="108">
        <v>18233.18</v>
      </c>
      <c r="F31" s="109" t="s">
        <v>12</v>
      </c>
    </row>
    <row r="32" spans="2:12" ht="12.75">
      <c r="B32" s="34">
        <v>45824.411180555559</v>
      </c>
      <c r="C32" s="107">
        <v>306</v>
      </c>
      <c r="D32" s="108">
        <v>22.86</v>
      </c>
      <c r="E32" s="108">
        <v>6995.16</v>
      </c>
      <c r="F32" s="109" t="s">
        <v>12</v>
      </c>
    </row>
    <row r="33" spans="2:6" ht="12.75">
      <c r="B33" s="34">
        <v>45824.416284722225</v>
      </c>
      <c r="C33" s="107">
        <v>263</v>
      </c>
      <c r="D33" s="108">
        <v>22.84</v>
      </c>
      <c r="E33" s="108">
        <v>6006.92</v>
      </c>
      <c r="F33" s="109" t="s">
        <v>12</v>
      </c>
    </row>
    <row r="34" spans="2:6" ht="12.75">
      <c r="B34" s="34">
        <v>45824.416284722225</v>
      </c>
      <c r="C34" s="107">
        <v>263</v>
      </c>
      <c r="D34" s="108">
        <v>22.84</v>
      </c>
      <c r="E34" s="108">
        <v>6006.92</v>
      </c>
      <c r="F34" s="109" t="s">
        <v>12</v>
      </c>
    </row>
    <row r="35" spans="2:6" ht="12.75">
      <c r="B35" s="34">
        <v>45824.418877314813</v>
      </c>
      <c r="C35" s="107">
        <v>244</v>
      </c>
      <c r="D35" s="108">
        <v>22.78</v>
      </c>
      <c r="E35" s="108">
        <v>5558.3200000000006</v>
      </c>
      <c r="F35" s="109" t="s">
        <v>12</v>
      </c>
    </row>
    <row r="36" spans="2:6" ht="12.75">
      <c r="B36" s="34">
        <v>45824.418877314813</v>
      </c>
      <c r="C36" s="107">
        <v>40</v>
      </c>
      <c r="D36" s="108">
        <v>22.78</v>
      </c>
      <c r="E36" s="108">
        <v>911.2</v>
      </c>
      <c r="F36" s="109" t="s">
        <v>12</v>
      </c>
    </row>
    <row r="37" spans="2:6" ht="12.75">
      <c r="B37" s="34">
        <v>45824.429849537039</v>
      </c>
      <c r="C37" s="107">
        <v>285</v>
      </c>
      <c r="D37" s="108">
        <v>22.84</v>
      </c>
      <c r="E37" s="108">
        <v>6509.4</v>
      </c>
      <c r="F37" s="109" t="s">
        <v>12</v>
      </c>
    </row>
    <row r="38" spans="2:6" ht="12.75">
      <c r="B38" s="34">
        <v>45824.429849537039</v>
      </c>
      <c r="C38" s="107">
        <v>290</v>
      </c>
      <c r="D38" s="108">
        <v>22.84</v>
      </c>
      <c r="E38" s="108">
        <v>6623.6</v>
      </c>
      <c r="F38" s="109" t="s">
        <v>12</v>
      </c>
    </row>
    <row r="39" spans="2:6" ht="12.75">
      <c r="B39" s="34">
        <v>45824.437465277777</v>
      </c>
      <c r="C39" s="107">
        <v>205</v>
      </c>
      <c r="D39" s="108">
        <v>22.8</v>
      </c>
      <c r="E39" s="108">
        <v>4674</v>
      </c>
      <c r="F39" s="109" t="s">
        <v>12</v>
      </c>
    </row>
    <row r="40" spans="2:6" ht="12.75">
      <c r="B40" s="34">
        <v>45824.437465277777</v>
      </c>
      <c r="C40" s="107">
        <v>358</v>
      </c>
      <c r="D40" s="108">
        <v>22.8</v>
      </c>
      <c r="E40" s="108">
        <v>8162.4000000000005</v>
      </c>
      <c r="F40" s="109" t="s">
        <v>12</v>
      </c>
    </row>
    <row r="41" spans="2:6" ht="12.75">
      <c r="B41" s="34">
        <v>45824.437465277777</v>
      </c>
      <c r="C41" s="107">
        <v>263</v>
      </c>
      <c r="D41" s="108">
        <v>22.8</v>
      </c>
      <c r="E41" s="108">
        <v>5996.4000000000005</v>
      </c>
      <c r="F41" s="109" t="s">
        <v>12</v>
      </c>
    </row>
    <row r="42" spans="2:6" ht="12.75">
      <c r="B42" s="34">
        <v>45824.443553240744</v>
      </c>
      <c r="C42" s="107">
        <v>565</v>
      </c>
      <c r="D42" s="108">
        <v>22.8</v>
      </c>
      <c r="E42" s="108">
        <v>12882</v>
      </c>
      <c r="F42" s="109" t="s">
        <v>12</v>
      </c>
    </row>
    <row r="43" spans="2:6" ht="12.75">
      <c r="B43" s="34">
        <v>45824.453379629631</v>
      </c>
      <c r="C43" s="107">
        <v>294</v>
      </c>
      <c r="D43" s="108">
        <v>22.78</v>
      </c>
      <c r="E43" s="108">
        <v>6697.3200000000006</v>
      </c>
      <c r="F43" s="109" t="s">
        <v>12</v>
      </c>
    </row>
    <row r="44" spans="2:6" ht="12.75">
      <c r="B44" s="34">
        <v>45824.453379629631</v>
      </c>
      <c r="C44" s="107">
        <v>294</v>
      </c>
      <c r="D44" s="108">
        <v>22.78</v>
      </c>
      <c r="E44" s="108">
        <v>6697.3200000000006</v>
      </c>
      <c r="F44" s="109" t="s">
        <v>12</v>
      </c>
    </row>
    <row r="45" spans="2:6" ht="12.75">
      <c r="B45" s="34">
        <v>45824.457037037035</v>
      </c>
      <c r="C45" s="107">
        <v>263</v>
      </c>
      <c r="D45" s="108">
        <v>22.76</v>
      </c>
      <c r="E45" s="108">
        <v>5985.88</v>
      </c>
      <c r="F45" s="109" t="s">
        <v>12</v>
      </c>
    </row>
    <row r="46" spans="2:6" ht="12.75">
      <c r="B46" s="34">
        <v>45824.460625</v>
      </c>
      <c r="C46" s="107">
        <v>281</v>
      </c>
      <c r="D46" s="108">
        <v>22.76</v>
      </c>
      <c r="E46" s="108">
        <v>6395.56</v>
      </c>
      <c r="F46" s="109" t="s">
        <v>12</v>
      </c>
    </row>
    <row r="47" spans="2:6" ht="12.75">
      <c r="B47" s="34">
        <v>45824.475821759261</v>
      </c>
      <c r="C47" s="107">
        <v>73</v>
      </c>
      <c r="D47" s="108">
        <v>22.8</v>
      </c>
      <c r="E47" s="108">
        <v>1664.4</v>
      </c>
      <c r="F47" s="109" t="s">
        <v>12</v>
      </c>
    </row>
    <row r="48" spans="2:6" ht="12.75">
      <c r="B48" s="34">
        <v>45824.476493055554</v>
      </c>
      <c r="C48" s="107">
        <v>281</v>
      </c>
      <c r="D48" s="108">
        <v>22.82</v>
      </c>
      <c r="E48" s="108">
        <v>6412.42</v>
      </c>
      <c r="F48" s="109" t="s">
        <v>12</v>
      </c>
    </row>
    <row r="49" spans="2:6" ht="12.75">
      <c r="B49" s="34">
        <v>45824.476493055554</v>
      </c>
      <c r="C49" s="107">
        <v>6</v>
      </c>
      <c r="D49" s="108">
        <v>22.82</v>
      </c>
      <c r="E49" s="108">
        <v>136.92000000000002</v>
      </c>
      <c r="F49" s="109" t="s">
        <v>12</v>
      </c>
    </row>
    <row r="50" spans="2:6" ht="12.75">
      <c r="B50" s="34">
        <v>45824.476493055554</v>
      </c>
      <c r="C50" s="107">
        <v>298</v>
      </c>
      <c r="D50" s="108">
        <v>22.82</v>
      </c>
      <c r="E50" s="108">
        <v>6800.36</v>
      </c>
      <c r="F50" s="109" t="s">
        <v>12</v>
      </c>
    </row>
    <row r="51" spans="2:6" ht="12.75">
      <c r="B51" s="34">
        <v>45824.476493055554</v>
      </c>
      <c r="C51" s="107">
        <v>300</v>
      </c>
      <c r="D51" s="108">
        <v>22.82</v>
      </c>
      <c r="E51" s="108">
        <v>6846</v>
      </c>
      <c r="F51" s="109" t="s">
        <v>12</v>
      </c>
    </row>
    <row r="52" spans="2:6" ht="12.75">
      <c r="B52" s="34">
        <v>45824.479259259257</v>
      </c>
      <c r="C52" s="107">
        <v>294</v>
      </c>
      <c r="D52" s="108">
        <v>22.8</v>
      </c>
      <c r="E52" s="108">
        <v>6703.2</v>
      </c>
      <c r="F52" s="109" t="s">
        <v>12</v>
      </c>
    </row>
    <row r="53" spans="2:6" ht="12.75">
      <c r="B53" s="34">
        <v>45824.489039351851</v>
      </c>
      <c r="C53" s="107">
        <v>630</v>
      </c>
      <c r="D53" s="108">
        <v>22.78</v>
      </c>
      <c r="E53" s="108">
        <v>14351.400000000001</v>
      </c>
      <c r="F53" s="109" t="s">
        <v>12</v>
      </c>
    </row>
    <row r="54" spans="2:6" ht="12.75">
      <c r="B54" s="34">
        <v>45824.493379629632</v>
      </c>
      <c r="C54" s="107">
        <v>266</v>
      </c>
      <c r="D54" s="108">
        <v>22.8</v>
      </c>
      <c r="E54" s="108">
        <v>6064.8</v>
      </c>
      <c r="F54" s="109" t="s">
        <v>12</v>
      </c>
    </row>
    <row r="55" spans="2:6" ht="12.75">
      <c r="B55" s="34">
        <v>45824.496365740742</v>
      </c>
      <c r="C55" s="107">
        <v>254</v>
      </c>
      <c r="D55" s="108">
        <v>22.8</v>
      </c>
      <c r="E55" s="108">
        <v>5791.2</v>
      </c>
      <c r="F55" s="109" t="s">
        <v>12</v>
      </c>
    </row>
    <row r="56" spans="2:6" ht="12.75">
      <c r="B56" s="34">
        <v>45824.506284722222</v>
      </c>
      <c r="C56" s="107">
        <v>285</v>
      </c>
      <c r="D56" s="108">
        <v>22.88</v>
      </c>
      <c r="E56" s="108">
        <v>6520.7999999999993</v>
      </c>
      <c r="F56" s="109" t="s">
        <v>12</v>
      </c>
    </row>
    <row r="57" spans="2:6" ht="12.75">
      <c r="B57" s="34">
        <v>45824.508171296293</v>
      </c>
      <c r="C57" s="107">
        <v>202</v>
      </c>
      <c r="D57" s="108">
        <v>22.9</v>
      </c>
      <c r="E57" s="108">
        <v>4625.7999999999993</v>
      </c>
      <c r="F57" s="109" t="s">
        <v>12</v>
      </c>
    </row>
    <row r="58" spans="2:6" ht="12.75">
      <c r="B58" s="34">
        <v>45824.508171296293</v>
      </c>
      <c r="C58" s="107">
        <v>56</v>
      </c>
      <c r="D58" s="108">
        <v>22.9</v>
      </c>
      <c r="E58" s="108">
        <v>1282.3999999999999</v>
      </c>
      <c r="F58" s="109" t="s">
        <v>12</v>
      </c>
    </row>
    <row r="59" spans="2:6" ht="12.75">
      <c r="B59" s="34">
        <v>45824.520555555559</v>
      </c>
      <c r="C59" s="107">
        <v>33</v>
      </c>
      <c r="D59" s="108">
        <v>22.98</v>
      </c>
      <c r="E59" s="108">
        <v>758.34</v>
      </c>
      <c r="F59" s="109" t="s">
        <v>12</v>
      </c>
    </row>
    <row r="60" spans="2:6" ht="12.75">
      <c r="B60" s="34">
        <v>45824.520555555559</v>
      </c>
      <c r="C60" s="107">
        <v>79</v>
      </c>
      <c r="D60" s="108">
        <v>22.98</v>
      </c>
      <c r="E60" s="108">
        <v>1815.42</v>
      </c>
      <c r="F60" s="109" t="s">
        <v>12</v>
      </c>
    </row>
    <row r="61" spans="2:6" ht="12.75">
      <c r="B61" s="34">
        <v>45824.520555555559</v>
      </c>
      <c r="C61" s="107">
        <v>75</v>
      </c>
      <c r="D61" s="108">
        <v>22.98</v>
      </c>
      <c r="E61" s="108">
        <v>1723.5</v>
      </c>
      <c r="F61" s="109" t="s">
        <v>12</v>
      </c>
    </row>
    <row r="62" spans="2:6" ht="12.75">
      <c r="B62" s="34">
        <v>45824.520555555559</v>
      </c>
      <c r="C62" s="107">
        <v>100</v>
      </c>
      <c r="D62" s="108">
        <v>22.98</v>
      </c>
      <c r="E62" s="108">
        <v>2298</v>
      </c>
      <c r="F62" s="109" t="s">
        <v>12</v>
      </c>
    </row>
    <row r="63" spans="2:6" ht="12.75">
      <c r="B63" s="34">
        <v>45824.521261574075</v>
      </c>
      <c r="C63" s="107">
        <v>220</v>
      </c>
      <c r="D63" s="108">
        <v>22.96</v>
      </c>
      <c r="E63" s="108">
        <v>5051.2</v>
      </c>
      <c r="F63" s="109" t="s">
        <v>12</v>
      </c>
    </row>
    <row r="64" spans="2:6" ht="12.75">
      <c r="B64" s="34">
        <v>45824.521261574075</v>
      </c>
      <c r="C64" s="107">
        <v>50</v>
      </c>
      <c r="D64" s="108">
        <v>22.96</v>
      </c>
      <c r="E64" s="108">
        <v>1148</v>
      </c>
      <c r="F64" s="109" t="s">
        <v>12</v>
      </c>
    </row>
    <row r="65" spans="2:6" ht="12.75">
      <c r="B65" s="34">
        <v>45824.521261574075</v>
      </c>
      <c r="C65" s="107">
        <v>365</v>
      </c>
      <c r="D65" s="108">
        <v>22.96</v>
      </c>
      <c r="E65" s="108">
        <v>8380.4</v>
      </c>
      <c r="F65" s="109" t="s">
        <v>12</v>
      </c>
    </row>
    <row r="66" spans="2:6" ht="12.75">
      <c r="B66" s="34">
        <v>45824.521261574075</v>
      </c>
      <c r="C66" s="107">
        <v>244</v>
      </c>
      <c r="D66" s="108">
        <v>22.96</v>
      </c>
      <c r="E66" s="108">
        <v>5602.24</v>
      </c>
      <c r="F66" s="109" t="s">
        <v>12</v>
      </c>
    </row>
    <row r="67" spans="2:6" ht="12.75">
      <c r="B67" s="34">
        <v>45824.537858796299</v>
      </c>
      <c r="C67" s="107">
        <v>258</v>
      </c>
      <c r="D67" s="108">
        <v>22.96</v>
      </c>
      <c r="E67" s="108">
        <v>5923.68</v>
      </c>
      <c r="F67" s="109" t="s">
        <v>12</v>
      </c>
    </row>
    <row r="68" spans="2:6" ht="12.75">
      <c r="B68" s="34">
        <v>45824.545428240737</v>
      </c>
      <c r="C68" s="107">
        <v>256</v>
      </c>
      <c r="D68" s="108">
        <v>22.96</v>
      </c>
      <c r="E68" s="108">
        <v>5877.76</v>
      </c>
      <c r="F68" s="109" t="s">
        <v>12</v>
      </c>
    </row>
    <row r="69" spans="2:6" ht="12.75">
      <c r="B69" s="34">
        <v>45824.55</v>
      </c>
      <c r="C69" s="107">
        <v>302</v>
      </c>
      <c r="D69" s="108">
        <v>22.96</v>
      </c>
      <c r="E69" s="108">
        <v>6933.92</v>
      </c>
      <c r="F69" s="109" t="s">
        <v>12</v>
      </c>
    </row>
    <row r="70" spans="2:6" ht="12.75">
      <c r="B70" s="34">
        <v>45824.551157407404</v>
      </c>
      <c r="C70" s="107">
        <v>116</v>
      </c>
      <c r="D70" s="108">
        <v>22.96</v>
      </c>
      <c r="E70" s="108">
        <v>2663.36</v>
      </c>
      <c r="F70" s="109" t="s">
        <v>12</v>
      </c>
    </row>
    <row r="71" spans="2:6" ht="12.75">
      <c r="B71" s="34">
        <v>45824.551157407404</v>
      </c>
      <c r="C71" s="107">
        <v>335</v>
      </c>
      <c r="D71" s="108">
        <v>22.96</v>
      </c>
      <c r="E71" s="108">
        <v>7691.6</v>
      </c>
      <c r="F71" s="109" t="s">
        <v>12</v>
      </c>
    </row>
    <row r="72" spans="2:6" ht="12.75">
      <c r="B72" s="34">
        <v>45824.551157407404</v>
      </c>
      <c r="C72" s="107">
        <v>335</v>
      </c>
      <c r="D72" s="108">
        <v>22.96</v>
      </c>
      <c r="E72" s="108">
        <v>7691.6</v>
      </c>
      <c r="F72" s="109" t="s">
        <v>12</v>
      </c>
    </row>
    <row r="73" spans="2:6" ht="12.75">
      <c r="B73" s="34">
        <v>45824.569340277776</v>
      </c>
      <c r="C73" s="107">
        <v>168</v>
      </c>
      <c r="D73" s="108">
        <v>22.96</v>
      </c>
      <c r="E73" s="108">
        <v>3857.28</v>
      </c>
      <c r="F73" s="109" t="s">
        <v>12</v>
      </c>
    </row>
    <row r="74" spans="2:6" ht="12.75">
      <c r="B74" s="34">
        <v>45824.569340277776</v>
      </c>
      <c r="C74" s="107">
        <v>73</v>
      </c>
      <c r="D74" s="108">
        <v>22.96</v>
      </c>
      <c r="E74" s="108">
        <v>1676.0800000000002</v>
      </c>
      <c r="F74" s="109" t="s">
        <v>12</v>
      </c>
    </row>
    <row r="75" spans="2:6" ht="12.75">
      <c r="B75" s="34">
        <v>45824.569340277776</v>
      </c>
      <c r="C75" s="107">
        <v>50</v>
      </c>
      <c r="D75" s="108">
        <v>22.96</v>
      </c>
      <c r="E75" s="108">
        <v>1148</v>
      </c>
      <c r="F75" s="109" t="s">
        <v>12</v>
      </c>
    </row>
    <row r="76" spans="2:6" ht="12.75">
      <c r="B76" s="34">
        <v>45824.574791666666</v>
      </c>
      <c r="C76" s="107">
        <v>37</v>
      </c>
      <c r="D76" s="108">
        <v>22.96</v>
      </c>
      <c r="E76" s="108">
        <v>849.52</v>
      </c>
      <c r="F76" s="109" t="s">
        <v>12</v>
      </c>
    </row>
    <row r="77" spans="2:6" ht="12.75">
      <c r="B77" s="34">
        <v>45824.574791666666</v>
      </c>
      <c r="C77" s="107">
        <v>72</v>
      </c>
      <c r="D77" s="108">
        <v>22.96</v>
      </c>
      <c r="E77" s="108">
        <v>1653.1200000000001</v>
      </c>
      <c r="F77" s="109" t="s">
        <v>12</v>
      </c>
    </row>
    <row r="78" spans="2:6" ht="12.75">
      <c r="B78" s="34">
        <v>45824.574791666666</v>
      </c>
      <c r="C78" s="107">
        <v>71</v>
      </c>
      <c r="D78" s="108">
        <v>22.96</v>
      </c>
      <c r="E78" s="108">
        <v>1630.16</v>
      </c>
      <c r="F78" s="109" t="s">
        <v>12</v>
      </c>
    </row>
    <row r="79" spans="2:6" ht="12.75">
      <c r="B79" s="34">
        <v>45824.574791666666</v>
      </c>
      <c r="C79" s="107">
        <v>72</v>
      </c>
      <c r="D79" s="108">
        <v>22.96</v>
      </c>
      <c r="E79" s="108">
        <v>1653.1200000000001</v>
      </c>
      <c r="F79" s="109" t="s">
        <v>12</v>
      </c>
    </row>
    <row r="80" spans="2:6" ht="12.75">
      <c r="B80" s="34">
        <v>45824.574791666666</v>
      </c>
      <c r="C80" s="107">
        <v>49</v>
      </c>
      <c r="D80" s="108">
        <v>22.96</v>
      </c>
      <c r="E80" s="108">
        <v>1125.04</v>
      </c>
      <c r="F80" s="109" t="s">
        <v>12</v>
      </c>
    </row>
    <row r="81" spans="2:6" ht="12.75">
      <c r="B81" s="34">
        <v>45824.591377314813</v>
      </c>
      <c r="C81" s="107">
        <v>48</v>
      </c>
      <c r="D81" s="108">
        <v>22.96</v>
      </c>
      <c r="E81" s="108">
        <v>1102.08</v>
      </c>
      <c r="F81" s="109" t="s">
        <v>12</v>
      </c>
    </row>
    <row r="82" spans="2:6" ht="12.75">
      <c r="B82" s="34">
        <v>45824.591377314813</v>
      </c>
      <c r="C82" s="107">
        <v>286</v>
      </c>
      <c r="D82" s="108">
        <v>22.96</v>
      </c>
      <c r="E82" s="108">
        <v>6566.56</v>
      </c>
      <c r="F82" s="109" t="s">
        <v>12</v>
      </c>
    </row>
    <row r="83" spans="2:6" ht="12.75">
      <c r="B83" s="34">
        <v>45824.591377314813</v>
      </c>
      <c r="C83" s="107">
        <v>265</v>
      </c>
      <c r="D83" s="108">
        <v>22.96</v>
      </c>
      <c r="E83" s="108">
        <v>6084.4000000000005</v>
      </c>
      <c r="F83" s="109" t="s">
        <v>12</v>
      </c>
    </row>
    <row r="84" spans="2:6" ht="12.75">
      <c r="B84" s="34">
        <v>45824.591377314813</v>
      </c>
      <c r="C84" s="107">
        <v>265</v>
      </c>
      <c r="D84" s="108">
        <v>22.96</v>
      </c>
      <c r="E84" s="108">
        <v>6084.4000000000005</v>
      </c>
      <c r="F84" s="109" t="s">
        <v>12</v>
      </c>
    </row>
    <row r="85" spans="2:6" ht="12.75">
      <c r="B85" s="34">
        <v>45824.591377314813</v>
      </c>
      <c r="C85" s="107">
        <v>196</v>
      </c>
      <c r="D85" s="108">
        <v>22.96</v>
      </c>
      <c r="E85" s="108">
        <v>4500.16</v>
      </c>
      <c r="F85" s="109" t="s">
        <v>12</v>
      </c>
    </row>
    <row r="86" spans="2:6" ht="12.75">
      <c r="B86" s="34">
        <v>45824.603495370371</v>
      </c>
      <c r="C86" s="107">
        <v>310</v>
      </c>
      <c r="D86" s="108">
        <v>22.98</v>
      </c>
      <c r="E86" s="108">
        <v>7123.8</v>
      </c>
      <c r="F86" s="109" t="s">
        <v>12</v>
      </c>
    </row>
    <row r="87" spans="2:6" ht="12.75">
      <c r="B87" s="34">
        <v>45824.603495370371</v>
      </c>
      <c r="C87" s="107">
        <v>284</v>
      </c>
      <c r="D87" s="108">
        <v>22.98</v>
      </c>
      <c r="E87" s="108">
        <v>6526.32</v>
      </c>
      <c r="F87" s="109" t="s">
        <v>12</v>
      </c>
    </row>
    <row r="88" spans="2:6" ht="12.75">
      <c r="B88" s="34">
        <v>45824.603900462964</v>
      </c>
      <c r="C88" s="107">
        <v>276</v>
      </c>
      <c r="D88" s="108">
        <v>22.98</v>
      </c>
      <c r="E88" s="108">
        <v>6342.4800000000005</v>
      </c>
      <c r="F88" s="109" t="s">
        <v>12</v>
      </c>
    </row>
    <row r="89" spans="2:6" ht="12.75">
      <c r="B89" s="34">
        <v>45824.607511574075</v>
      </c>
      <c r="C89" s="107">
        <v>312</v>
      </c>
      <c r="D89" s="108">
        <v>22.94</v>
      </c>
      <c r="E89" s="108">
        <v>7157.2800000000007</v>
      </c>
      <c r="F89" s="109" t="s">
        <v>12</v>
      </c>
    </row>
    <row r="90" spans="2:6" ht="12.75">
      <c r="B90" s="34">
        <v>45824.612847222219</v>
      </c>
      <c r="C90" s="107">
        <v>332</v>
      </c>
      <c r="D90" s="108">
        <v>22.9</v>
      </c>
      <c r="E90" s="108">
        <v>7602.7999999999993</v>
      </c>
      <c r="F90" s="109" t="s">
        <v>12</v>
      </c>
    </row>
    <row r="91" spans="2:6" ht="12.75">
      <c r="B91" s="34">
        <v>45824.629629629628</v>
      </c>
      <c r="C91" s="107">
        <v>538</v>
      </c>
      <c r="D91" s="108">
        <v>22.92</v>
      </c>
      <c r="E91" s="108">
        <v>12330.960000000001</v>
      </c>
      <c r="F91" s="109" t="s">
        <v>12</v>
      </c>
    </row>
    <row r="92" spans="2:6" ht="12.75">
      <c r="B92" s="34">
        <v>45824.629629629628</v>
      </c>
      <c r="C92" s="107">
        <v>312</v>
      </c>
      <c r="D92" s="108">
        <v>22.92</v>
      </c>
      <c r="E92" s="108">
        <v>7151.0400000000009</v>
      </c>
      <c r="F92" s="109" t="s">
        <v>12</v>
      </c>
    </row>
    <row r="93" spans="2:6" ht="12.75">
      <c r="B93" s="34">
        <v>45824.629629629628</v>
      </c>
      <c r="C93" s="107">
        <v>258</v>
      </c>
      <c r="D93" s="108">
        <v>22.92</v>
      </c>
      <c r="E93" s="108">
        <v>5913.3600000000006</v>
      </c>
      <c r="F93" s="109" t="s">
        <v>12</v>
      </c>
    </row>
    <row r="94" spans="2:6" ht="12.75">
      <c r="B94" s="34">
        <v>45824.634571759256</v>
      </c>
      <c r="C94" s="107">
        <v>290</v>
      </c>
      <c r="D94" s="108">
        <v>22.92</v>
      </c>
      <c r="E94" s="108">
        <v>6646.8</v>
      </c>
      <c r="F94" s="109" t="s">
        <v>12</v>
      </c>
    </row>
    <row r="95" spans="2:6" ht="12.75">
      <c r="B95" s="34">
        <v>45824.634571759256</v>
      </c>
      <c r="C95" s="107">
        <v>294</v>
      </c>
      <c r="D95" s="108">
        <v>22.92</v>
      </c>
      <c r="E95" s="108">
        <v>6738.4800000000005</v>
      </c>
      <c r="F95" s="109" t="s">
        <v>12</v>
      </c>
    </row>
    <row r="96" spans="2:6" ht="12.75">
      <c r="B96" s="34">
        <v>45824.641701388886</v>
      </c>
      <c r="C96" s="107">
        <v>252</v>
      </c>
      <c r="D96" s="108">
        <v>22.9</v>
      </c>
      <c r="E96" s="108">
        <v>5770.7999999999993</v>
      </c>
      <c r="F96" s="109" t="s">
        <v>12</v>
      </c>
    </row>
    <row r="97" spans="2:6" ht="12.75">
      <c r="B97" s="34">
        <v>45824.641701388886</v>
      </c>
      <c r="C97" s="107">
        <v>36</v>
      </c>
      <c r="D97" s="108">
        <v>22.9</v>
      </c>
      <c r="E97" s="108">
        <v>824.4</v>
      </c>
      <c r="F97" s="109" t="s">
        <v>12</v>
      </c>
    </row>
    <row r="98" spans="2:6" ht="12.75">
      <c r="B98" s="34">
        <v>45824.641701388886</v>
      </c>
      <c r="C98" s="107">
        <v>291</v>
      </c>
      <c r="D98" s="108">
        <v>22.9</v>
      </c>
      <c r="E98" s="108">
        <v>6663.9</v>
      </c>
      <c r="F98" s="109" t="s">
        <v>12</v>
      </c>
    </row>
    <row r="99" spans="2:6" ht="12.75">
      <c r="B99" s="34">
        <v>45824.646180555559</v>
      </c>
      <c r="C99" s="107">
        <v>278</v>
      </c>
      <c r="D99" s="108">
        <v>22.9</v>
      </c>
      <c r="E99" s="108">
        <v>6366.2</v>
      </c>
      <c r="F99" s="109" t="s">
        <v>12</v>
      </c>
    </row>
    <row r="100" spans="2:6" ht="12.75">
      <c r="B100" s="34">
        <v>45824.646180555559</v>
      </c>
      <c r="C100" s="107">
        <v>281</v>
      </c>
      <c r="D100" s="108">
        <v>22.9</v>
      </c>
      <c r="E100" s="108">
        <v>6434.9</v>
      </c>
      <c r="F100" s="109" t="s">
        <v>12</v>
      </c>
    </row>
    <row r="101" spans="2:6" ht="12.75">
      <c r="B101" s="34">
        <v>45824.649143518516</v>
      </c>
      <c r="C101" s="107">
        <v>296</v>
      </c>
      <c r="D101" s="108">
        <v>22.92</v>
      </c>
      <c r="E101" s="108">
        <v>6784.3200000000006</v>
      </c>
      <c r="F101" s="109" t="s">
        <v>12</v>
      </c>
    </row>
    <row r="102" spans="2:6" ht="12.75">
      <c r="B102" s="34">
        <v>45824.655219907407</v>
      </c>
      <c r="C102" s="107">
        <v>574</v>
      </c>
      <c r="D102" s="108">
        <v>22.9</v>
      </c>
      <c r="E102" s="108">
        <v>13144.599999999999</v>
      </c>
      <c r="F102" s="109" t="s">
        <v>12</v>
      </c>
    </row>
    <row r="103" spans="2:6" ht="12.75">
      <c r="B103" s="34">
        <v>45824.655219907407</v>
      </c>
      <c r="C103" s="107">
        <v>53</v>
      </c>
      <c r="D103" s="108">
        <v>22.9</v>
      </c>
      <c r="E103" s="108">
        <v>1213.6999999999998</v>
      </c>
      <c r="F103" s="109" t="s">
        <v>12</v>
      </c>
    </row>
    <row r="104" spans="2:6" ht="12.75">
      <c r="B104" s="34">
        <v>45824.655219907407</v>
      </c>
      <c r="C104" s="107">
        <v>53</v>
      </c>
      <c r="D104" s="108">
        <v>22.9</v>
      </c>
      <c r="E104" s="108">
        <v>1213.6999999999998</v>
      </c>
      <c r="F104" s="109" t="s">
        <v>12</v>
      </c>
    </row>
    <row r="105" spans="2:6" ht="12.75">
      <c r="B105" s="34">
        <v>45824.655219907407</v>
      </c>
      <c r="C105" s="107">
        <v>188</v>
      </c>
      <c r="D105" s="108">
        <v>22.9</v>
      </c>
      <c r="E105" s="108">
        <v>4305.2</v>
      </c>
      <c r="F105" s="109" t="s">
        <v>12</v>
      </c>
    </row>
    <row r="106" spans="2:6" ht="12.75">
      <c r="B106" s="34">
        <v>45824.659560185188</v>
      </c>
      <c r="C106" s="107">
        <v>272</v>
      </c>
      <c r="D106" s="108">
        <v>22.96</v>
      </c>
      <c r="E106" s="108">
        <v>6245.12</v>
      </c>
      <c r="F106" s="109" t="s">
        <v>12</v>
      </c>
    </row>
    <row r="107" spans="2:6" ht="12.75">
      <c r="B107" s="34">
        <v>45824.660069444442</v>
      </c>
      <c r="C107" s="107">
        <v>257</v>
      </c>
      <c r="D107" s="108">
        <v>22.96</v>
      </c>
      <c r="E107" s="108">
        <v>5900.72</v>
      </c>
      <c r="F107" s="109" t="s">
        <v>12</v>
      </c>
    </row>
    <row r="108" spans="2:6" ht="12.75">
      <c r="B108" s="34">
        <v>45824.662395833337</v>
      </c>
      <c r="C108" s="107">
        <v>51</v>
      </c>
      <c r="D108" s="108">
        <v>22.9</v>
      </c>
      <c r="E108" s="108">
        <v>1167.8999999999999</v>
      </c>
      <c r="F108" s="109" t="s">
        <v>12</v>
      </c>
    </row>
    <row r="109" spans="2:6" ht="12.75">
      <c r="B109" s="34">
        <v>45824.662407407406</v>
      </c>
      <c r="C109" s="107">
        <v>207</v>
      </c>
      <c r="D109" s="108">
        <v>22.9</v>
      </c>
      <c r="E109" s="108">
        <v>4740.2999999999993</v>
      </c>
      <c r="F109" s="109" t="s">
        <v>12</v>
      </c>
    </row>
    <row r="110" spans="2:6" ht="12.75">
      <c r="B110" s="34">
        <v>45824.664282407408</v>
      </c>
      <c r="C110" s="107">
        <v>282</v>
      </c>
      <c r="D110" s="108">
        <v>22.76</v>
      </c>
      <c r="E110" s="108">
        <v>6418.3200000000006</v>
      </c>
      <c r="F110" s="109" t="s">
        <v>12</v>
      </c>
    </row>
    <row r="111" spans="2:6" ht="12.75">
      <c r="B111" s="34">
        <v>45824.666307870371</v>
      </c>
      <c r="C111" s="107">
        <v>300</v>
      </c>
      <c r="D111" s="108">
        <v>22.68</v>
      </c>
      <c r="E111" s="108">
        <v>6804</v>
      </c>
      <c r="F111" s="109" t="s">
        <v>12</v>
      </c>
    </row>
    <row r="112" spans="2:6" ht="12.75">
      <c r="B112" s="34">
        <v>45824.673217592594</v>
      </c>
      <c r="C112" s="107">
        <v>260</v>
      </c>
      <c r="D112" s="108">
        <v>22.72</v>
      </c>
      <c r="E112" s="108">
        <v>5907.2</v>
      </c>
      <c r="F112" s="109" t="s">
        <v>12</v>
      </c>
    </row>
    <row r="113" spans="2:6" ht="12.75">
      <c r="B113" s="34">
        <v>45824.673217592594</v>
      </c>
      <c r="C113" s="107">
        <v>266</v>
      </c>
      <c r="D113" s="108">
        <v>22.72</v>
      </c>
      <c r="E113" s="108">
        <v>6043.5199999999995</v>
      </c>
      <c r="F113" s="109" t="s">
        <v>12</v>
      </c>
    </row>
    <row r="114" spans="2:6" ht="12.75">
      <c r="B114" s="34">
        <v>45824.675879629627</v>
      </c>
      <c r="C114" s="107">
        <v>264</v>
      </c>
      <c r="D114" s="108">
        <v>22.74</v>
      </c>
      <c r="E114" s="108">
        <v>6003.36</v>
      </c>
      <c r="F114" s="109" t="s">
        <v>12</v>
      </c>
    </row>
    <row r="115" spans="2:6" ht="12.75">
      <c r="B115" s="34">
        <v>45824.676689814813</v>
      </c>
      <c r="C115" s="107">
        <v>269</v>
      </c>
      <c r="D115" s="108">
        <v>22.72</v>
      </c>
      <c r="E115" s="108">
        <v>6111.6799999999994</v>
      </c>
      <c r="F115" s="109" t="s">
        <v>12</v>
      </c>
    </row>
    <row r="116" spans="2:6" ht="12.75">
      <c r="B116" s="34">
        <v>45824.685254629629</v>
      </c>
      <c r="C116" s="107">
        <v>301</v>
      </c>
      <c r="D116" s="108">
        <v>22.78</v>
      </c>
      <c r="E116" s="108">
        <v>6856.7800000000007</v>
      </c>
      <c r="F116" s="109" t="s">
        <v>12</v>
      </c>
    </row>
    <row r="117" spans="2:6" ht="12.75">
      <c r="B117" s="34">
        <v>45824.685590277775</v>
      </c>
      <c r="C117" s="107">
        <v>258</v>
      </c>
      <c r="D117" s="108">
        <v>22.76</v>
      </c>
      <c r="E117" s="108">
        <v>5872.0800000000008</v>
      </c>
      <c r="F117" s="109" t="s">
        <v>12</v>
      </c>
    </row>
    <row r="118" spans="2:6" ht="12.75">
      <c r="B118" s="34">
        <v>45824.685590277775</v>
      </c>
      <c r="C118" s="107">
        <v>212</v>
      </c>
      <c r="D118" s="108">
        <v>22.76</v>
      </c>
      <c r="E118" s="108">
        <v>4825.12</v>
      </c>
      <c r="F118" s="109" t="s">
        <v>12</v>
      </c>
    </row>
    <row r="119" spans="2:6" ht="12.75">
      <c r="B119" s="34">
        <v>45824.685590277775</v>
      </c>
      <c r="C119" s="107">
        <v>257</v>
      </c>
      <c r="D119" s="108">
        <v>22.76</v>
      </c>
      <c r="E119" s="108">
        <v>5849.3200000000006</v>
      </c>
      <c r="F119" s="109" t="s">
        <v>12</v>
      </c>
    </row>
    <row r="120" spans="2:6" ht="12.75">
      <c r="B120" s="34">
        <v>45824.685590277775</v>
      </c>
      <c r="C120" s="107">
        <v>360</v>
      </c>
      <c r="D120" s="108">
        <v>22.76</v>
      </c>
      <c r="E120" s="108">
        <v>8193.6</v>
      </c>
      <c r="F120" s="109" t="s">
        <v>12</v>
      </c>
    </row>
    <row r="121" spans="2:6" ht="12.75">
      <c r="B121" s="34">
        <v>45824.690347222226</v>
      </c>
      <c r="C121" s="107">
        <v>21</v>
      </c>
      <c r="D121" s="108">
        <v>22.74</v>
      </c>
      <c r="E121" s="108">
        <v>477.53999999999996</v>
      </c>
      <c r="F121" s="109" t="s">
        <v>12</v>
      </c>
    </row>
    <row r="122" spans="2:6" ht="12.75">
      <c r="B122" s="34">
        <v>45824.691122685188</v>
      </c>
      <c r="C122" s="107">
        <v>271</v>
      </c>
      <c r="D122" s="108">
        <v>22.74</v>
      </c>
      <c r="E122" s="108">
        <v>6162.54</v>
      </c>
      <c r="F122" s="109" t="s">
        <v>12</v>
      </c>
    </row>
    <row r="123" spans="2:6" ht="12.75">
      <c r="B123" s="34">
        <v>45824.691122685188</v>
      </c>
      <c r="C123" s="107">
        <v>479</v>
      </c>
      <c r="D123" s="108">
        <v>22.74</v>
      </c>
      <c r="E123" s="108">
        <v>10892.46</v>
      </c>
      <c r="F123" s="109" t="s">
        <v>12</v>
      </c>
    </row>
    <row r="124" spans="2:6" ht="12.75">
      <c r="B124" s="34">
        <v>45824.694675925923</v>
      </c>
      <c r="C124" s="107">
        <v>173</v>
      </c>
      <c r="D124" s="108">
        <v>22.74</v>
      </c>
      <c r="E124" s="108">
        <v>3934.0199999999995</v>
      </c>
      <c r="F124" s="109" t="s">
        <v>12</v>
      </c>
    </row>
    <row r="125" spans="2:6" ht="12.75">
      <c r="B125" s="34">
        <v>45824.694675925923</v>
      </c>
      <c r="C125" s="107">
        <v>123</v>
      </c>
      <c r="D125" s="108">
        <v>22.74</v>
      </c>
      <c r="E125" s="108">
        <v>2797.02</v>
      </c>
      <c r="F125" s="109" t="s">
        <v>12</v>
      </c>
    </row>
    <row r="126" spans="2:6" ht="12.75">
      <c r="B126" s="34">
        <v>45824.694675925923</v>
      </c>
      <c r="C126" s="107">
        <v>290</v>
      </c>
      <c r="D126" s="108">
        <v>22.74</v>
      </c>
      <c r="E126" s="108">
        <v>6594.5999999999995</v>
      </c>
      <c r="F126" s="109" t="s">
        <v>12</v>
      </c>
    </row>
    <row r="127" spans="2:6" ht="12.75">
      <c r="B127" s="34">
        <v>45824.703090277777</v>
      </c>
      <c r="C127" s="107">
        <v>278</v>
      </c>
      <c r="D127" s="108">
        <v>22.78</v>
      </c>
      <c r="E127" s="108">
        <v>6332.84</v>
      </c>
      <c r="F127" s="109" t="s">
        <v>12</v>
      </c>
    </row>
    <row r="128" spans="2:6" ht="12.75">
      <c r="B128" s="34">
        <v>45824.703090277777</v>
      </c>
      <c r="C128" s="107">
        <v>309</v>
      </c>
      <c r="D128" s="108">
        <v>22.78</v>
      </c>
      <c r="E128" s="108">
        <v>7039.02</v>
      </c>
      <c r="F128" s="109" t="s">
        <v>12</v>
      </c>
    </row>
    <row r="129" spans="2:6" ht="12.75">
      <c r="B129" s="34">
        <v>45824.703090277777</v>
      </c>
      <c r="C129" s="107">
        <v>268</v>
      </c>
      <c r="D129" s="108">
        <v>22.78</v>
      </c>
      <c r="E129" s="108">
        <v>6105.04</v>
      </c>
      <c r="F129" s="109" t="s">
        <v>12</v>
      </c>
    </row>
    <row r="130" spans="2:6" ht="12.75">
      <c r="B130" s="34">
        <v>45824.70921296296</v>
      </c>
      <c r="C130" s="107">
        <v>285</v>
      </c>
      <c r="D130" s="108">
        <v>22.82</v>
      </c>
      <c r="E130" s="108">
        <v>6503.7</v>
      </c>
      <c r="F130" s="109" t="s">
        <v>12</v>
      </c>
    </row>
    <row r="131" spans="2:6" ht="12.75">
      <c r="B131" s="34">
        <v>45824.70921296296</v>
      </c>
      <c r="C131" s="107">
        <v>278</v>
      </c>
      <c r="D131" s="108">
        <v>22.82</v>
      </c>
      <c r="E131" s="108">
        <v>6343.96</v>
      </c>
      <c r="F131" s="109" t="s">
        <v>12</v>
      </c>
    </row>
    <row r="132" spans="2:6" ht="12.75">
      <c r="B132" s="34">
        <v>45824.712442129632</v>
      </c>
      <c r="C132" s="107">
        <v>289</v>
      </c>
      <c r="D132" s="108">
        <v>22.82</v>
      </c>
      <c r="E132" s="108">
        <v>6594.9800000000005</v>
      </c>
      <c r="F132" s="109" t="s">
        <v>12</v>
      </c>
    </row>
    <row r="133" spans="2:6" ht="12.75">
      <c r="B133" s="34">
        <v>45824.714409722219</v>
      </c>
      <c r="C133" s="107">
        <v>270</v>
      </c>
      <c r="D133" s="108">
        <v>22.82</v>
      </c>
      <c r="E133" s="108">
        <v>6161.4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75">
      <c r="B17" s="26">
        <v>45821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45821.379699074074</v>
      </c>
      <c r="C20" s="107">
        <v>270</v>
      </c>
      <c r="D20" s="108">
        <v>22.78</v>
      </c>
      <c r="E20" s="108">
        <v>6150.6</v>
      </c>
      <c r="F20" s="109" t="s">
        <v>12</v>
      </c>
      <c r="G20" s="87"/>
      <c r="H20" s="86"/>
      <c r="I20" s="86"/>
      <c r="J20" s="86"/>
      <c r="K20" s="86"/>
    </row>
    <row r="21" spans="2:12" ht="12.75">
      <c r="B21" s="34">
        <v>45821.381180555552</v>
      </c>
      <c r="C21" s="107">
        <v>281</v>
      </c>
      <c r="D21" s="108">
        <v>22.66</v>
      </c>
      <c r="E21" s="108">
        <v>6367.46</v>
      </c>
      <c r="F21" s="109" t="s">
        <v>12</v>
      </c>
    </row>
    <row r="22" spans="2:12" ht="12.75">
      <c r="B22" s="34">
        <v>45821.384016203701</v>
      </c>
      <c r="C22" s="107">
        <v>320</v>
      </c>
      <c r="D22" s="108">
        <v>22.68</v>
      </c>
      <c r="E22" s="108">
        <v>7257.6</v>
      </c>
      <c r="F22" s="109" t="s">
        <v>12</v>
      </c>
    </row>
    <row r="23" spans="2:12" ht="12.75">
      <c r="B23" s="34">
        <v>45821.385335648149</v>
      </c>
      <c r="C23" s="107">
        <v>367</v>
      </c>
      <c r="D23" s="108">
        <v>22.68</v>
      </c>
      <c r="E23" s="108">
        <v>8323.56</v>
      </c>
      <c r="F23" s="109" t="s">
        <v>12</v>
      </c>
    </row>
    <row r="24" spans="2:12" ht="12.75">
      <c r="B24" s="34">
        <v>45821.385335648149</v>
      </c>
      <c r="C24" s="107">
        <v>230</v>
      </c>
      <c r="D24" s="108">
        <v>22.68</v>
      </c>
      <c r="E24" s="108">
        <v>5216.3999999999996</v>
      </c>
      <c r="F24" s="109" t="s">
        <v>12</v>
      </c>
    </row>
    <row r="25" spans="2:12" ht="12.75">
      <c r="B25" s="34">
        <v>45821.39099537037</v>
      </c>
      <c r="C25" s="107">
        <v>114</v>
      </c>
      <c r="D25" s="108">
        <v>22.7</v>
      </c>
      <c r="E25" s="108">
        <v>2587.7999999999997</v>
      </c>
      <c r="F25" s="109" t="s">
        <v>12</v>
      </c>
    </row>
    <row r="26" spans="2:12" ht="12.75">
      <c r="B26" s="34">
        <v>45821.39099537037</v>
      </c>
      <c r="C26" s="107">
        <v>114</v>
      </c>
      <c r="D26" s="108">
        <v>22.7</v>
      </c>
      <c r="E26" s="108">
        <v>2587.7999999999997</v>
      </c>
      <c r="F26" s="109" t="s">
        <v>12</v>
      </c>
    </row>
    <row r="27" spans="2:12" ht="12.75">
      <c r="B27" s="34">
        <v>45821.39099537037</v>
      </c>
      <c r="C27" s="107">
        <v>57</v>
      </c>
      <c r="D27" s="108">
        <v>22.7</v>
      </c>
      <c r="E27" s="108">
        <v>1293.8999999999999</v>
      </c>
      <c r="F27" s="109" t="s">
        <v>12</v>
      </c>
    </row>
    <row r="28" spans="2:12" ht="12.75">
      <c r="B28" s="34">
        <v>45821.39099537037</v>
      </c>
      <c r="C28" s="107">
        <v>57</v>
      </c>
      <c r="D28" s="108">
        <v>22.7</v>
      </c>
      <c r="E28" s="108">
        <v>1293.8999999999999</v>
      </c>
      <c r="F28" s="109" t="s">
        <v>12</v>
      </c>
    </row>
    <row r="29" spans="2:12" ht="12.75">
      <c r="B29" s="34">
        <v>45821.39099537037</v>
      </c>
      <c r="C29" s="107">
        <v>207</v>
      </c>
      <c r="D29" s="108">
        <v>22.7</v>
      </c>
      <c r="E29" s="108">
        <v>4698.8999999999996</v>
      </c>
      <c r="F29" s="109" t="s">
        <v>12</v>
      </c>
    </row>
    <row r="30" spans="2:12" ht="12.75">
      <c r="B30" s="34">
        <v>45821.391041666669</v>
      </c>
      <c r="C30" s="107">
        <v>146</v>
      </c>
      <c r="D30" s="108">
        <v>22.7</v>
      </c>
      <c r="E30" s="108">
        <v>3314.2</v>
      </c>
      <c r="F30" s="109" t="s">
        <v>12</v>
      </c>
    </row>
    <row r="31" spans="2:12" ht="12.75">
      <c r="B31" s="34">
        <v>45821.391041666669</v>
      </c>
      <c r="C31" s="107">
        <v>93</v>
      </c>
      <c r="D31" s="108">
        <v>22.7</v>
      </c>
      <c r="E31" s="108">
        <v>2111.1</v>
      </c>
      <c r="F31" s="109" t="s">
        <v>12</v>
      </c>
    </row>
    <row r="32" spans="2:12" ht="12.75">
      <c r="B32" s="34">
        <v>45821.393587962964</v>
      </c>
      <c r="C32" s="107">
        <v>266</v>
      </c>
      <c r="D32" s="108">
        <v>22.62</v>
      </c>
      <c r="E32" s="108">
        <v>6016.92</v>
      </c>
      <c r="F32" s="109" t="s">
        <v>12</v>
      </c>
    </row>
    <row r="33" spans="2:6" ht="12.75">
      <c r="B33" s="34">
        <v>45821.396249999998</v>
      </c>
      <c r="C33" s="107">
        <v>262</v>
      </c>
      <c r="D33" s="108">
        <v>22.68</v>
      </c>
      <c r="E33" s="108">
        <v>5942.16</v>
      </c>
      <c r="F33" s="109" t="s">
        <v>12</v>
      </c>
    </row>
    <row r="34" spans="2:6" ht="12.75">
      <c r="B34" s="34">
        <v>45821.402071759258</v>
      </c>
      <c r="C34" s="107">
        <v>332</v>
      </c>
      <c r="D34" s="108">
        <v>22.76</v>
      </c>
      <c r="E34" s="108">
        <v>7556.3200000000006</v>
      </c>
      <c r="F34" s="109" t="s">
        <v>12</v>
      </c>
    </row>
    <row r="35" spans="2:6" ht="12.75">
      <c r="B35" s="34">
        <v>45821.402071759258</v>
      </c>
      <c r="C35" s="107">
        <v>252</v>
      </c>
      <c r="D35" s="108">
        <v>22.76</v>
      </c>
      <c r="E35" s="108">
        <v>5735.52</v>
      </c>
      <c r="F35" s="109" t="s">
        <v>12</v>
      </c>
    </row>
    <row r="36" spans="2:6" ht="12.75">
      <c r="B36" s="34">
        <v>45821.406469907408</v>
      </c>
      <c r="C36" s="107">
        <v>277</v>
      </c>
      <c r="D36" s="108">
        <v>22.72</v>
      </c>
      <c r="E36" s="108">
        <v>6293.44</v>
      </c>
      <c r="F36" s="109" t="s">
        <v>12</v>
      </c>
    </row>
    <row r="37" spans="2:6" ht="12.75">
      <c r="B37" s="34">
        <v>45821.406469907408</v>
      </c>
      <c r="C37" s="107">
        <v>273</v>
      </c>
      <c r="D37" s="108">
        <v>22.72</v>
      </c>
      <c r="E37" s="108">
        <v>6202.5599999999995</v>
      </c>
      <c r="F37" s="109" t="s">
        <v>12</v>
      </c>
    </row>
    <row r="38" spans="2:6" ht="12.75">
      <c r="B38" s="34">
        <v>45821.409907407404</v>
      </c>
      <c r="C38" s="107">
        <v>287</v>
      </c>
      <c r="D38" s="108">
        <v>22.66</v>
      </c>
      <c r="E38" s="108">
        <v>6503.42</v>
      </c>
      <c r="F38" s="109" t="s">
        <v>12</v>
      </c>
    </row>
    <row r="39" spans="2:6" ht="12.75">
      <c r="B39" s="34">
        <v>45821.414918981478</v>
      </c>
      <c r="C39" s="107">
        <v>279</v>
      </c>
      <c r="D39" s="108">
        <v>22.58</v>
      </c>
      <c r="E39" s="108">
        <v>6299.82</v>
      </c>
      <c r="F39" s="109" t="s">
        <v>12</v>
      </c>
    </row>
    <row r="40" spans="2:6" ht="12.75">
      <c r="B40" s="34">
        <v>45821.420011574075</v>
      </c>
      <c r="C40" s="107">
        <v>532</v>
      </c>
      <c r="D40" s="108">
        <v>22.6</v>
      </c>
      <c r="E40" s="108">
        <v>12023.2</v>
      </c>
      <c r="F40" s="109" t="s">
        <v>12</v>
      </c>
    </row>
    <row r="41" spans="2:6" ht="12.75">
      <c r="B41" s="34">
        <v>45821.425763888888</v>
      </c>
      <c r="C41" s="107">
        <v>267</v>
      </c>
      <c r="D41" s="108">
        <v>22.64</v>
      </c>
      <c r="E41" s="108">
        <v>6044.88</v>
      </c>
      <c r="F41" s="109" t="s">
        <v>12</v>
      </c>
    </row>
    <row r="42" spans="2:6" ht="12.75">
      <c r="B42" s="34">
        <v>45821.432060185187</v>
      </c>
      <c r="C42" s="107">
        <v>547</v>
      </c>
      <c r="D42" s="108">
        <v>22.66</v>
      </c>
      <c r="E42" s="108">
        <v>12395.02</v>
      </c>
      <c r="F42" s="109" t="s">
        <v>12</v>
      </c>
    </row>
    <row r="43" spans="2:6" ht="12.75">
      <c r="B43" s="34">
        <v>45821.434618055559</v>
      </c>
      <c r="C43" s="107">
        <v>9</v>
      </c>
      <c r="D43" s="108">
        <v>22.66</v>
      </c>
      <c r="E43" s="108">
        <v>203.94</v>
      </c>
      <c r="F43" s="109" t="s">
        <v>12</v>
      </c>
    </row>
    <row r="44" spans="2:6" ht="12.75">
      <c r="B44" s="34">
        <v>45821.434652777774</v>
      </c>
      <c r="C44" s="107">
        <v>103</v>
      </c>
      <c r="D44" s="108">
        <v>22.66</v>
      </c>
      <c r="E44" s="108">
        <v>2333.98</v>
      </c>
      <c r="F44" s="109" t="s">
        <v>12</v>
      </c>
    </row>
    <row r="45" spans="2:6" ht="12.75">
      <c r="B45" s="34">
        <v>45821.435300925928</v>
      </c>
      <c r="C45" s="107">
        <v>76</v>
      </c>
      <c r="D45" s="108">
        <v>22.66</v>
      </c>
      <c r="E45" s="108">
        <v>1722.16</v>
      </c>
      <c r="F45" s="109" t="s">
        <v>12</v>
      </c>
    </row>
    <row r="46" spans="2:6" ht="12.75">
      <c r="B46" s="34">
        <v>45821.435381944444</v>
      </c>
      <c r="C46" s="107">
        <v>17</v>
      </c>
      <c r="D46" s="108">
        <v>22.66</v>
      </c>
      <c r="E46" s="108">
        <v>385.22</v>
      </c>
      <c r="F46" s="109" t="s">
        <v>12</v>
      </c>
    </row>
    <row r="47" spans="2:6" ht="12.75">
      <c r="B47" s="34">
        <v>45821.436180555553</v>
      </c>
      <c r="C47" s="107">
        <v>296</v>
      </c>
      <c r="D47" s="108">
        <v>22.66</v>
      </c>
      <c r="E47" s="108">
        <v>6707.36</v>
      </c>
      <c r="F47" s="109" t="s">
        <v>12</v>
      </c>
    </row>
    <row r="48" spans="2:6" ht="12.75">
      <c r="B48" s="34">
        <v>45821.436180555553</v>
      </c>
      <c r="C48" s="107">
        <v>94</v>
      </c>
      <c r="D48" s="108">
        <v>22.66</v>
      </c>
      <c r="E48" s="108">
        <v>2130.04</v>
      </c>
      <c r="F48" s="109" t="s">
        <v>12</v>
      </c>
    </row>
    <row r="49" spans="2:6" ht="12.75">
      <c r="B49" s="34">
        <v>45821.439201388886</v>
      </c>
      <c r="C49" s="107">
        <v>257</v>
      </c>
      <c r="D49" s="108">
        <v>22.6</v>
      </c>
      <c r="E49" s="108">
        <v>5808.2000000000007</v>
      </c>
      <c r="F49" s="109" t="s">
        <v>12</v>
      </c>
    </row>
    <row r="50" spans="2:6" ht="12.75">
      <c r="B50" s="34">
        <v>45821.444212962961</v>
      </c>
      <c r="C50" s="107">
        <v>297</v>
      </c>
      <c r="D50" s="108">
        <v>22.62</v>
      </c>
      <c r="E50" s="108">
        <v>6718.14</v>
      </c>
      <c r="F50" s="109" t="s">
        <v>12</v>
      </c>
    </row>
    <row r="51" spans="2:6" ht="12.75">
      <c r="B51" s="34">
        <v>45821.448379629626</v>
      </c>
      <c r="C51" s="107">
        <v>272</v>
      </c>
      <c r="D51" s="108">
        <v>22.62</v>
      </c>
      <c r="E51" s="108">
        <v>6152.64</v>
      </c>
      <c r="F51" s="109" t="s">
        <v>12</v>
      </c>
    </row>
    <row r="52" spans="2:6" ht="12.75">
      <c r="B52" s="34">
        <v>45821.457175925927</v>
      </c>
      <c r="C52" s="107">
        <v>531</v>
      </c>
      <c r="D52" s="108">
        <v>22.66</v>
      </c>
      <c r="E52" s="108">
        <v>12032.460000000001</v>
      </c>
      <c r="F52" s="109" t="s">
        <v>12</v>
      </c>
    </row>
    <row r="53" spans="2:6" ht="12.75">
      <c r="B53" s="34">
        <v>45821.459756944445</v>
      </c>
      <c r="C53" s="107">
        <v>254</v>
      </c>
      <c r="D53" s="108">
        <v>22.66</v>
      </c>
      <c r="E53" s="108">
        <v>5755.64</v>
      </c>
      <c r="F53" s="109" t="s">
        <v>12</v>
      </c>
    </row>
    <row r="54" spans="2:6" ht="12.75">
      <c r="B54" s="34">
        <v>45821.463067129633</v>
      </c>
      <c r="C54" s="107">
        <v>91</v>
      </c>
      <c r="D54" s="108">
        <v>22.66</v>
      </c>
      <c r="E54" s="108">
        <v>2062.06</v>
      </c>
      <c r="F54" s="109" t="s">
        <v>12</v>
      </c>
    </row>
    <row r="55" spans="2:6" ht="12.75">
      <c r="B55" s="34">
        <v>45821.466990740744</v>
      </c>
      <c r="C55" s="107">
        <v>287</v>
      </c>
      <c r="D55" s="108">
        <v>22.68</v>
      </c>
      <c r="E55" s="108">
        <v>6509.16</v>
      </c>
      <c r="F55" s="109" t="s">
        <v>12</v>
      </c>
    </row>
    <row r="56" spans="2:6" ht="12.75">
      <c r="B56" s="34">
        <v>45821.468136574076</v>
      </c>
      <c r="C56" s="107">
        <v>53</v>
      </c>
      <c r="D56" s="108">
        <v>22.68</v>
      </c>
      <c r="E56" s="108">
        <v>1202.04</v>
      </c>
      <c r="F56" s="109" t="s">
        <v>12</v>
      </c>
    </row>
    <row r="57" spans="2:6" ht="12.75">
      <c r="B57" s="34">
        <v>45821.468136574076</v>
      </c>
      <c r="C57" s="107">
        <v>210</v>
      </c>
      <c r="D57" s="108">
        <v>22.68</v>
      </c>
      <c r="E57" s="108">
        <v>4762.8</v>
      </c>
      <c r="F57" s="109" t="s">
        <v>12</v>
      </c>
    </row>
    <row r="58" spans="2:6" ht="12.75">
      <c r="B58" s="34">
        <v>45821.47420138889</v>
      </c>
      <c r="C58" s="107">
        <v>205</v>
      </c>
      <c r="D58" s="108">
        <v>22.66</v>
      </c>
      <c r="E58" s="108">
        <v>4645.3</v>
      </c>
      <c r="F58" s="109" t="s">
        <v>12</v>
      </c>
    </row>
    <row r="59" spans="2:6" ht="12.75">
      <c r="B59" s="34">
        <v>45821.476377314815</v>
      </c>
      <c r="C59" s="107">
        <v>212</v>
      </c>
      <c r="D59" s="108">
        <v>22.68</v>
      </c>
      <c r="E59" s="108">
        <v>4808.16</v>
      </c>
      <c r="F59" s="109" t="s">
        <v>12</v>
      </c>
    </row>
    <row r="60" spans="2:6" ht="12.75">
      <c r="B60" s="34">
        <v>45821.476377314815</v>
      </c>
      <c r="C60" s="107">
        <v>67</v>
      </c>
      <c r="D60" s="108">
        <v>22.68</v>
      </c>
      <c r="E60" s="108">
        <v>1519.56</v>
      </c>
      <c r="F60" s="109" t="s">
        <v>12</v>
      </c>
    </row>
    <row r="61" spans="2:6" ht="12.75">
      <c r="B61" s="34">
        <v>45821.490393518521</v>
      </c>
      <c r="C61" s="107">
        <v>254</v>
      </c>
      <c r="D61" s="108">
        <v>22.76</v>
      </c>
      <c r="E61" s="108">
        <v>5781.04</v>
      </c>
      <c r="F61" s="109" t="s">
        <v>12</v>
      </c>
    </row>
    <row r="62" spans="2:6" ht="12.75">
      <c r="B62" s="34">
        <v>45821.490393518521</v>
      </c>
      <c r="C62" s="107">
        <v>202</v>
      </c>
      <c r="D62" s="108">
        <v>22.76</v>
      </c>
      <c r="E62" s="108">
        <v>4597.5200000000004</v>
      </c>
      <c r="F62" s="109" t="s">
        <v>12</v>
      </c>
    </row>
    <row r="63" spans="2:6" ht="12.75">
      <c r="B63" s="34">
        <v>45821.491388888891</v>
      </c>
      <c r="C63" s="107">
        <v>349</v>
      </c>
      <c r="D63" s="108">
        <v>22.78</v>
      </c>
      <c r="E63" s="108">
        <v>7950.22</v>
      </c>
      <c r="F63" s="109" t="s">
        <v>12</v>
      </c>
    </row>
    <row r="64" spans="2:6" ht="12.75">
      <c r="B64" s="34">
        <v>45821.491388888891</v>
      </c>
      <c r="C64" s="107">
        <v>151</v>
      </c>
      <c r="D64" s="108">
        <v>22.78</v>
      </c>
      <c r="E64" s="108">
        <v>3439.78</v>
      </c>
      <c r="F64" s="109" t="s">
        <v>12</v>
      </c>
    </row>
    <row r="65" spans="2:6" ht="12.75">
      <c r="B65" s="34">
        <v>45821.499282407407</v>
      </c>
      <c r="C65" s="107">
        <v>257</v>
      </c>
      <c r="D65" s="108">
        <v>22.72</v>
      </c>
      <c r="E65" s="108">
        <v>5839.04</v>
      </c>
      <c r="F65" s="109" t="s">
        <v>12</v>
      </c>
    </row>
    <row r="66" spans="2:6" ht="12.75">
      <c r="B66" s="34">
        <v>45821.505555555559</v>
      </c>
      <c r="C66" s="107">
        <v>279</v>
      </c>
      <c r="D66" s="108">
        <v>22.74</v>
      </c>
      <c r="E66" s="108">
        <v>6344.4599999999991</v>
      </c>
      <c r="F66" s="109" t="s">
        <v>12</v>
      </c>
    </row>
    <row r="67" spans="2:6" ht="12.75">
      <c r="B67" s="34">
        <v>45821.506099537037</v>
      </c>
      <c r="C67" s="107">
        <v>295</v>
      </c>
      <c r="D67" s="108">
        <v>22.74</v>
      </c>
      <c r="E67" s="108">
        <v>6708.2999999999993</v>
      </c>
      <c r="F67" s="109" t="s">
        <v>12</v>
      </c>
    </row>
    <row r="68" spans="2:6" ht="12.75">
      <c r="B68" s="34">
        <v>45821.519733796296</v>
      </c>
      <c r="C68" s="107">
        <v>256</v>
      </c>
      <c r="D68" s="108">
        <v>22.76</v>
      </c>
      <c r="E68" s="108">
        <v>5826.56</v>
      </c>
      <c r="F68" s="109" t="s">
        <v>12</v>
      </c>
    </row>
    <row r="69" spans="2:6" ht="12.75">
      <c r="B69" s="34">
        <v>45821.522604166668</v>
      </c>
      <c r="C69" s="107">
        <v>765</v>
      </c>
      <c r="D69" s="108">
        <v>22.72</v>
      </c>
      <c r="E69" s="108">
        <v>17380.8</v>
      </c>
      <c r="F69" s="109" t="s">
        <v>12</v>
      </c>
    </row>
    <row r="70" spans="2:6" ht="12.75">
      <c r="B70" s="34">
        <v>45821.533645833333</v>
      </c>
      <c r="C70" s="107">
        <v>505</v>
      </c>
      <c r="D70" s="108">
        <v>22.72</v>
      </c>
      <c r="E70" s="108">
        <v>11473.599999999999</v>
      </c>
      <c r="F70" s="109" t="s">
        <v>12</v>
      </c>
    </row>
    <row r="71" spans="2:6" ht="12.75">
      <c r="B71" s="34">
        <v>45821.547048611108</v>
      </c>
      <c r="C71" s="107">
        <v>171</v>
      </c>
      <c r="D71" s="108">
        <v>22.74</v>
      </c>
      <c r="E71" s="108">
        <v>3888.5399999999995</v>
      </c>
      <c r="F71" s="109" t="s">
        <v>12</v>
      </c>
    </row>
    <row r="72" spans="2:6" ht="12.75">
      <c r="B72" s="34">
        <v>45821.547048611108</v>
      </c>
      <c r="C72" s="107">
        <v>108</v>
      </c>
      <c r="D72" s="108">
        <v>22.74</v>
      </c>
      <c r="E72" s="108">
        <v>2455.9199999999996</v>
      </c>
      <c r="F72" s="109" t="s">
        <v>12</v>
      </c>
    </row>
    <row r="73" spans="2:6" ht="12.75">
      <c r="B73" s="34">
        <v>45821.551076388889</v>
      </c>
      <c r="C73" s="107">
        <v>57</v>
      </c>
      <c r="D73" s="108">
        <v>22.74</v>
      </c>
      <c r="E73" s="108">
        <v>1296.1799999999998</v>
      </c>
      <c r="F73" s="109" t="s">
        <v>12</v>
      </c>
    </row>
    <row r="74" spans="2:6" ht="12.75">
      <c r="B74" s="34">
        <v>45821.551076388889</v>
      </c>
      <c r="C74" s="107">
        <v>41</v>
      </c>
      <c r="D74" s="108">
        <v>22.74</v>
      </c>
      <c r="E74" s="108">
        <v>932.33999999999992</v>
      </c>
      <c r="F74" s="109" t="s">
        <v>12</v>
      </c>
    </row>
    <row r="75" spans="2:6" ht="12.75">
      <c r="B75" s="34">
        <v>45821.551076388889</v>
      </c>
      <c r="C75" s="107">
        <v>200</v>
      </c>
      <c r="D75" s="108">
        <v>22.74</v>
      </c>
      <c r="E75" s="108">
        <v>4548</v>
      </c>
      <c r="F75" s="109" t="s">
        <v>12</v>
      </c>
    </row>
    <row r="76" spans="2:6" ht="12.75">
      <c r="B76" s="34">
        <v>45821.555868055555</v>
      </c>
      <c r="C76" s="107">
        <v>845</v>
      </c>
      <c r="D76" s="108">
        <v>22.76</v>
      </c>
      <c r="E76" s="108">
        <v>19232.2</v>
      </c>
      <c r="F76" s="109" t="s">
        <v>12</v>
      </c>
    </row>
    <row r="77" spans="2:6" ht="12.75">
      <c r="B77" s="34">
        <v>45821.56045138889</v>
      </c>
      <c r="C77" s="107">
        <v>251</v>
      </c>
      <c r="D77" s="108">
        <v>22.74</v>
      </c>
      <c r="E77" s="108">
        <v>5707.74</v>
      </c>
      <c r="F77" s="109" t="s">
        <v>12</v>
      </c>
    </row>
    <row r="78" spans="2:6" ht="12.75">
      <c r="B78" s="34">
        <v>45821.568067129629</v>
      </c>
      <c r="C78" s="107">
        <v>73</v>
      </c>
      <c r="D78" s="108">
        <v>22.76</v>
      </c>
      <c r="E78" s="108">
        <v>1661.48</v>
      </c>
      <c r="F78" s="109" t="s">
        <v>12</v>
      </c>
    </row>
    <row r="79" spans="2:6" ht="12.75">
      <c r="B79" s="34">
        <v>45821.568067129629</v>
      </c>
      <c r="C79" s="107">
        <v>197</v>
      </c>
      <c r="D79" s="108">
        <v>22.76</v>
      </c>
      <c r="E79" s="108">
        <v>4483.72</v>
      </c>
      <c r="F79" s="109" t="s">
        <v>12</v>
      </c>
    </row>
    <row r="80" spans="2:6" ht="12.75">
      <c r="B80" s="34">
        <v>45821.568067129629</v>
      </c>
      <c r="C80" s="107">
        <v>21</v>
      </c>
      <c r="D80" s="108">
        <v>22.76</v>
      </c>
      <c r="E80" s="108">
        <v>477.96000000000004</v>
      </c>
      <c r="F80" s="109" t="s">
        <v>12</v>
      </c>
    </row>
    <row r="81" spans="2:6" ht="12.75">
      <c r="B81" s="34">
        <v>45821.573692129627</v>
      </c>
      <c r="C81" s="107">
        <v>299</v>
      </c>
      <c r="D81" s="108">
        <v>22.74</v>
      </c>
      <c r="E81" s="108">
        <v>6799.2599999999993</v>
      </c>
      <c r="F81" s="109" t="s">
        <v>12</v>
      </c>
    </row>
    <row r="82" spans="2:6" ht="12.75">
      <c r="B82" s="34">
        <v>45821.587488425925</v>
      </c>
      <c r="C82" s="107">
        <v>291</v>
      </c>
      <c r="D82" s="108">
        <v>22.76</v>
      </c>
      <c r="E82" s="108">
        <v>6623.1600000000008</v>
      </c>
      <c r="F82" s="109" t="s">
        <v>12</v>
      </c>
    </row>
    <row r="83" spans="2:6" ht="12.75">
      <c r="B83" s="34">
        <v>45821.587488425925</v>
      </c>
      <c r="C83" s="107">
        <v>91</v>
      </c>
      <c r="D83" s="108">
        <v>22.76</v>
      </c>
      <c r="E83" s="108">
        <v>2071.1600000000003</v>
      </c>
      <c r="F83" s="109" t="s">
        <v>12</v>
      </c>
    </row>
    <row r="84" spans="2:6" ht="12.75">
      <c r="B84" s="34">
        <v>45821.587824074071</v>
      </c>
      <c r="C84" s="107">
        <v>194</v>
      </c>
      <c r="D84" s="108">
        <v>22.76</v>
      </c>
      <c r="E84" s="108">
        <v>4415.4400000000005</v>
      </c>
      <c r="F84" s="109" t="s">
        <v>12</v>
      </c>
    </row>
    <row r="85" spans="2:6" ht="12.75">
      <c r="B85" s="34">
        <v>45821.587824074071</v>
      </c>
      <c r="C85" s="107">
        <v>269</v>
      </c>
      <c r="D85" s="108">
        <v>22.76</v>
      </c>
      <c r="E85" s="108">
        <v>6122.4400000000005</v>
      </c>
      <c r="F85" s="109" t="s">
        <v>12</v>
      </c>
    </row>
    <row r="86" spans="2:6" ht="12.75">
      <c r="B86" s="34">
        <v>45821.592789351853</v>
      </c>
      <c r="C86" s="107">
        <v>285</v>
      </c>
      <c r="D86" s="108">
        <v>22.74</v>
      </c>
      <c r="E86" s="108">
        <v>6480.9</v>
      </c>
      <c r="F86" s="109" t="s">
        <v>12</v>
      </c>
    </row>
    <row r="87" spans="2:6" ht="12.75">
      <c r="B87" s="34">
        <v>45821.599270833336</v>
      </c>
      <c r="C87" s="107">
        <v>298</v>
      </c>
      <c r="D87" s="108">
        <v>22.74</v>
      </c>
      <c r="E87" s="108">
        <v>6776.5199999999995</v>
      </c>
      <c r="F87" s="109" t="s">
        <v>12</v>
      </c>
    </row>
    <row r="88" spans="2:6" ht="12.75">
      <c r="B88" s="34">
        <v>45821.61037037037</v>
      </c>
      <c r="C88" s="107">
        <v>66</v>
      </c>
      <c r="D88" s="108">
        <v>22.76</v>
      </c>
      <c r="E88" s="108">
        <v>1502.16</v>
      </c>
      <c r="F88" s="109" t="s">
        <v>12</v>
      </c>
    </row>
    <row r="89" spans="2:6" ht="12.75">
      <c r="B89" s="34">
        <v>45821.61037037037</v>
      </c>
      <c r="C89" s="107">
        <v>166</v>
      </c>
      <c r="D89" s="108">
        <v>22.76</v>
      </c>
      <c r="E89" s="108">
        <v>3778.1600000000003</v>
      </c>
      <c r="F89" s="109" t="s">
        <v>12</v>
      </c>
    </row>
    <row r="90" spans="2:6" ht="12.75">
      <c r="B90" s="34">
        <v>45821.61037037037</v>
      </c>
      <c r="C90" s="107">
        <v>349</v>
      </c>
      <c r="D90" s="108">
        <v>22.76</v>
      </c>
      <c r="E90" s="108">
        <v>7943.2400000000007</v>
      </c>
      <c r="F90" s="109" t="s">
        <v>12</v>
      </c>
    </row>
    <row r="91" spans="2:6" ht="12.75">
      <c r="B91" s="34">
        <v>45821.61037037037</v>
      </c>
      <c r="C91" s="107">
        <v>75</v>
      </c>
      <c r="D91" s="108">
        <v>22.76</v>
      </c>
      <c r="E91" s="108">
        <v>1707.0000000000002</v>
      </c>
      <c r="F91" s="109" t="s">
        <v>12</v>
      </c>
    </row>
    <row r="92" spans="2:6" ht="12.75">
      <c r="B92" s="34">
        <v>45821.61037037037</v>
      </c>
      <c r="C92" s="107">
        <v>424</v>
      </c>
      <c r="D92" s="108">
        <v>22.76</v>
      </c>
      <c r="E92" s="108">
        <v>9650.24</v>
      </c>
      <c r="F92" s="109" t="s">
        <v>12</v>
      </c>
    </row>
    <row r="93" spans="2:6" ht="12.75">
      <c r="B93" s="34">
        <v>45821.619895833333</v>
      </c>
      <c r="C93" s="107">
        <v>275</v>
      </c>
      <c r="D93" s="108">
        <v>22.74</v>
      </c>
      <c r="E93" s="108">
        <v>6253.5</v>
      </c>
      <c r="F93" s="109" t="s">
        <v>12</v>
      </c>
    </row>
    <row r="94" spans="2:6" ht="12.75">
      <c r="B94" s="34">
        <v>45821.620451388888</v>
      </c>
      <c r="C94" s="107">
        <v>261</v>
      </c>
      <c r="D94" s="108">
        <v>22.74</v>
      </c>
      <c r="E94" s="108">
        <v>5935.1399999999994</v>
      </c>
      <c r="F94" s="109" t="s">
        <v>12</v>
      </c>
    </row>
    <row r="95" spans="2:6" ht="12.75">
      <c r="B95" s="34">
        <v>45821.628912037035</v>
      </c>
      <c r="C95" s="107">
        <v>273</v>
      </c>
      <c r="D95" s="108">
        <v>22.72</v>
      </c>
      <c r="E95" s="108">
        <v>6202.5599999999995</v>
      </c>
      <c r="F95" s="109" t="s">
        <v>12</v>
      </c>
    </row>
    <row r="96" spans="2:6" ht="12.75">
      <c r="B96" s="34">
        <v>45821.636770833335</v>
      </c>
      <c r="C96" s="107">
        <v>255</v>
      </c>
      <c r="D96" s="108">
        <v>22.72</v>
      </c>
      <c r="E96" s="108">
        <v>5793.5999999999995</v>
      </c>
      <c r="F96" s="109" t="s">
        <v>12</v>
      </c>
    </row>
    <row r="97" spans="2:6" ht="12.75">
      <c r="B97" s="34">
        <v>45821.636770833335</v>
      </c>
      <c r="C97" s="107">
        <v>253</v>
      </c>
      <c r="D97" s="108">
        <v>22.72</v>
      </c>
      <c r="E97" s="108">
        <v>5748.16</v>
      </c>
      <c r="F97" s="109" t="s">
        <v>12</v>
      </c>
    </row>
    <row r="98" spans="2:6" ht="12.75">
      <c r="B98" s="34">
        <v>45821.636770833335</v>
      </c>
      <c r="C98" s="107">
        <v>259</v>
      </c>
      <c r="D98" s="108">
        <v>22.72</v>
      </c>
      <c r="E98" s="108">
        <v>5884.48</v>
      </c>
      <c r="F98" s="109" t="s">
        <v>12</v>
      </c>
    </row>
    <row r="99" spans="2:6" ht="12.75">
      <c r="B99" s="34">
        <v>45821.636770833335</v>
      </c>
      <c r="C99" s="107">
        <v>261</v>
      </c>
      <c r="D99" s="108">
        <v>22.72</v>
      </c>
      <c r="E99" s="108">
        <v>5929.92</v>
      </c>
      <c r="F99" s="109" t="s">
        <v>12</v>
      </c>
    </row>
    <row r="100" spans="2:6" ht="12.75">
      <c r="B100" s="34">
        <v>45821.644178240742</v>
      </c>
      <c r="C100" s="107">
        <v>276</v>
      </c>
      <c r="D100" s="108">
        <v>22.68</v>
      </c>
      <c r="E100" s="108">
        <v>6259.68</v>
      </c>
      <c r="F100" s="109" t="s">
        <v>12</v>
      </c>
    </row>
    <row r="101" spans="2:6" ht="12.75">
      <c r="B101" s="34">
        <v>45821.644178240742</v>
      </c>
      <c r="C101" s="107">
        <v>210</v>
      </c>
      <c r="D101" s="108">
        <v>22.68</v>
      </c>
      <c r="E101" s="108">
        <v>4762.8</v>
      </c>
      <c r="F101" s="109" t="s">
        <v>12</v>
      </c>
    </row>
    <row r="102" spans="2:6" ht="12.75">
      <c r="B102" s="34">
        <v>45821.644178240742</v>
      </c>
      <c r="C102" s="107">
        <v>68</v>
      </c>
      <c r="D102" s="108">
        <v>22.68</v>
      </c>
      <c r="E102" s="108">
        <v>1542.24</v>
      </c>
      <c r="F102" s="109" t="s">
        <v>12</v>
      </c>
    </row>
    <row r="103" spans="2:6" ht="12.75">
      <c r="B103" s="34">
        <v>45821.647141203706</v>
      </c>
      <c r="C103" s="107">
        <v>315</v>
      </c>
      <c r="D103" s="108">
        <v>22.66</v>
      </c>
      <c r="E103" s="108">
        <v>7137.9</v>
      </c>
      <c r="F103" s="109" t="s">
        <v>12</v>
      </c>
    </row>
    <row r="104" spans="2:6" ht="12.75">
      <c r="B104" s="34">
        <v>45821.649456018517</v>
      </c>
      <c r="C104" s="107">
        <v>280</v>
      </c>
      <c r="D104" s="108">
        <v>22.64</v>
      </c>
      <c r="E104" s="108">
        <v>6339.2</v>
      </c>
      <c r="F104" s="109" t="s">
        <v>12</v>
      </c>
    </row>
    <row r="105" spans="2:6" ht="12.75">
      <c r="B105" s="34">
        <v>45821.653275462966</v>
      </c>
      <c r="C105" s="107">
        <v>252</v>
      </c>
      <c r="D105" s="108">
        <v>22.6</v>
      </c>
      <c r="E105" s="108">
        <v>5695.2000000000007</v>
      </c>
      <c r="F105" s="109" t="s">
        <v>12</v>
      </c>
    </row>
    <row r="106" spans="2:6" ht="12.75">
      <c r="B106" s="34">
        <v>45821.654872685183</v>
      </c>
      <c r="C106" s="107">
        <v>281</v>
      </c>
      <c r="D106" s="108">
        <v>22.6</v>
      </c>
      <c r="E106" s="108">
        <v>6350.6</v>
      </c>
      <c r="F106" s="109" t="s">
        <v>12</v>
      </c>
    </row>
    <row r="107" spans="2:6" ht="12.75">
      <c r="B107" s="34">
        <v>45821.658032407409</v>
      </c>
      <c r="C107" s="107">
        <v>264</v>
      </c>
      <c r="D107" s="108">
        <v>22.58</v>
      </c>
      <c r="E107" s="108">
        <v>5961.12</v>
      </c>
      <c r="F107" s="109" t="s">
        <v>12</v>
      </c>
    </row>
    <row r="108" spans="2:6" ht="12.75">
      <c r="B108" s="34">
        <v>45821.65834490741</v>
      </c>
      <c r="C108" s="107">
        <v>289</v>
      </c>
      <c r="D108" s="108">
        <v>22.56</v>
      </c>
      <c r="E108" s="108">
        <v>6519.8399999999992</v>
      </c>
      <c r="F108" s="109" t="s">
        <v>12</v>
      </c>
    </row>
    <row r="109" spans="2:6" ht="12.75">
      <c r="B109" s="34">
        <v>45821.661851851852</v>
      </c>
      <c r="C109" s="107">
        <v>139</v>
      </c>
      <c r="D109" s="108">
        <v>22.6</v>
      </c>
      <c r="E109" s="108">
        <v>3141.4</v>
      </c>
      <c r="F109" s="109" t="s">
        <v>12</v>
      </c>
    </row>
    <row r="110" spans="2:6" ht="12.75">
      <c r="B110" s="34">
        <v>45821.661851851852</v>
      </c>
      <c r="C110" s="107">
        <v>162</v>
      </c>
      <c r="D110" s="108">
        <v>22.6</v>
      </c>
      <c r="E110" s="108">
        <v>3661.2000000000003</v>
      </c>
      <c r="F110" s="109" t="s">
        <v>12</v>
      </c>
    </row>
    <row r="111" spans="2:6" ht="12.75">
      <c r="B111" s="34">
        <v>45821.664618055554</v>
      </c>
      <c r="C111" s="107">
        <v>307</v>
      </c>
      <c r="D111" s="108">
        <v>22.56</v>
      </c>
      <c r="E111" s="108">
        <v>6925.9199999999992</v>
      </c>
      <c r="F111" s="109" t="s">
        <v>12</v>
      </c>
    </row>
    <row r="112" spans="2:6" ht="12.75">
      <c r="B112" s="34">
        <v>45821.666342592594</v>
      </c>
      <c r="C112" s="107">
        <v>263</v>
      </c>
      <c r="D112" s="108">
        <v>22.52</v>
      </c>
      <c r="E112" s="108">
        <v>5922.76</v>
      </c>
      <c r="F112" s="109" t="s">
        <v>12</v>
      </c>
    </row>
    <row r="113" spans="2:6" ht="12.75">
      <c r="B113" s="34">
        <v>45821.673842592594</v>
      </c>
      <c r="C113" s="107">
        <v>90</v>
      </c>
      <c r="D113" s="108">
        <v>22.62</v>
      </c>
      <c r="E113" s="108">
        <v>2035.8000000000002</v>
      </c>
      <c r="F113" s="109" t="s">
        <v>12</v>
      </c>
    </row>
    <row r="114" spans="2:6" ht="12.75">
      <c r="B114" s="34">
        <v>45821.673842592594</v>
      </c>
      <c r="C114" s="107">
        <v>90</v>
      </c>
      <c r="D114" s="108">
        <v>22.62</v>
      </c>
      <c r="E114" s="108">
        <v>2035.8000000000002</v>
      </c>
      <c r="F114" s="109" t="s">
        <v>12</v>
      </c>
    </row>
    <row r="115" spans="2:6" ht="12.75">
      <c r="B115" s="34">
        <v>45821.675381944442</v>
      </c>
      <c r="C115" s="107">
        <v>551</v>
      </c>
      <c r="D115" s="108">
        <v>22.64</v>
      </c>
      <c r="E115" s="108">
        <v>12474.64</v>
      </c>
      <c r="F115" s="109" t="s">
        <v>12</v>
      </c>
    </row>
    <row r="116" spans="2:6" ht="12.75">
      <c r="B116" s="34">
        <v>45821.675381944442</v>
      </c>
      <c r="C116" s="107">
        <v>497</v>
      </c>
      <c r="D116" s="108">
        <v>22.64</v>
      </c>
      <c r="E116" s="108">
        <v>11252.08</v>
      </c>
      <c r="F116" s="109" t="s">
        <v>12</v>
      </c>
    </row>
    <row r="117" spans="2:6" ht="12.75">
      <c r="B117" s="34">
        <v>45821.675381944442</v>
      </c>
      <c r="C117" s="107">
        <v>259</v>
      </c>
      <c r="D117" s="108">
        <v>22.62</v>
      </c>
      <c r="E117" s="108">
        <v>5858.58</v>
      </c>
      <c r="F117" s="109" t="s">
        <v>12</v>
      </c>
    </row>
    <row r="118" spans="2:6" ht="12.75">
      <c r="B118" s="34">
        <v>45821.678599537037</v>
      </c>
      <c r="C118" s="107">
        <v>276</v>
      </c>
      <c r="D118" s="108">
        <v>22.56</v>
      </c>
      <c r="E118" s="108">
        <v>6226.5599999999995</v>
      </c>
      <c r="F118" s="109" t="s">
        <v>12</v>
      </c>
    </row>
    <row r="119" spans="2:6" ht="12.75">
      <c r="B119" s="34">
        <v>45821.686979166669</v>
      </c>
      <c r="C119" s="107">
        <v>290</v>
      </c>
      <c r="D119" s="108">
        <v>22.6</v>
      </c>
      <c r="E119" s="108">
        <v>6554</v>
      </c>
      <c r="F119" s="109" t="s">
        <v>12</v>
      </c>
    </row>
    <row r="120" spans="2:6" ht="12.75">
      <c r="B120" s="34">
        <v>45821.686979166669</v>
      </c>
      <c r="C120" s="107">
        <v>820</v>
      </c>
      <c r="D120" s="108">
        <v>22.6</v>
      </c>
      <c r="E120" s="108">
        <v>18532</v>
      </c>
      <c r="F120" s="109" t="s">
        <v>12</v>
      </c>
    </row>
    <row r="121" spans="2:6" ht="12.75">
      <c r="B121" s="34">
        <v>45821.696203703701</v>
      </c>
      <c r="C121" s="107">
        <v>268</v>
      </c>
      <c r="D121" s="108">
        <v>22.62</v>
      </c>
      <c r="E121" s="108">
        <v>6062.16</v>
      </c>
      <c r="F121" s="109" t="s">
        <v>12</v>
      </c>
    </row>
    <row r="122" spans="2:6" ht="12.75">
      <c r="B122" s="34">
        <v>45821.69730324074</v>
      </c>
      <c r="C122" s="107">
        <v>851</v>
      </c>
      <c r="D122" s="108">
        <v>22.6</v>
      </c>
      <c r="E122" s="108">
        <v>19232.600000000002</v>
      </c>
      <c r="F122" s="109" t="s">
        <v>12</v>
      </c>
    </row>
    <row r="123" spans="2:6" ht="12.75">
      <c r="B123" s="34">
        <v>45821.700567129628</v>
      </c>
      <c r="C123" s="107">
        <v>86</v>
      </c>
      <c r="D123" s="108">
        <v>22.58</v>
      </c>
      <c r="E123" s="108">
        <v>1941.8799999999999</v>
      </c>
      <c r="F123" s="109" t="s">
        <v>12</v>
      </c>
    </row>
    <row r="124" spans="2:6" ht="12.75">
      <c r="B124" s="34">
        <v>45821.700567129628</v>
      </c>
      <c r="C124" s="107">
        <v>194</v>
      </c>
      <c r="D124" s="108">
        <v>22.58</v>
      </c>
      <c r="E124" s="108">
        <v>4380.5199999999995</v>
      </c>
      <c r="F124" s="109" t="s">
        <v>12</v>
      </c>
    </row>
    <row r="125" spans="2:6" ht="12.75">
      <c r="B125" s="34">
        <v>45821.704201388886</v>
      </c>
      <c r="C125" s="107">
        <v>258</v>
      </c>
      <c r="D125" s="108">
        <v>22.56</v>
      </c>
      <c r="E125" s="108">
        <v>5820.48</v>
      </c>
      <c r="F125" s="109" t="s">
        <v>12</v>
      </c>
    </row>
    <row r="126" spans="2:6" ht="12.75">
      <c r="B126" s="34">
        <v>45821.704201388886</v>
      </c>
      <c r="C126" s="107">
        <v>69</v>
      </c>
      <c r="D126" s="108">
        <v>22.56</v>
      </c>
      <c r="E126" s="108">
        <v>1556.6399999999999</v>
      </c>
      <c r="F126" s="109" t="s">
        <v>12</v>
      </c>
    </row>
    <row r="127" spans="2:6" ht="12.75">
      <c r="B127" s="34">
        <v>45821.704201388886</v>
      </c>
      <c r="C127" s="107">
        <v>225</v>
      </c>
      <c r="D127" s="108">
        <v>22.56</v>
      </c>
      <c r="E127" s="108">
        <v>5076</v>
      </c>
      <c r="F127" s="109" t="s">
        <v>12</v>
      </c>
    </row>
    <row r="128" spans="2:6" ht="12.75">
      <c r="B128" s="34">
        <v>45821.708865740744</v>
      </c>
      <c r="C128" s="107">
        <v>90</v>
      </c>
      <c r="D128" s="108">
        <v>22.54</v>
      </c>
      <c r="E128" s="108">
        <v>2028.6</v>
      </c>
      <c r="F128" s="109" t="s">
        <v>12</v>
      </c>
    </row>
    <row r="129" spans="2:6" ht="12.75">
      <c r="B129" s="34">
        <v>45821.708865740744</v>
      </c>
      <c r="C129" s="107">
        <v>206</v>
      </c>
      <c r="D129" s="108">
        <v>22.54</v>
      </c>
      <c r="E129" s="108">
        <v>4643.24</v>
      </c>
      <c r="F129" s="109" t="s">
        <v>12</v>
      </c>
    </row>
    <row r="130" spans="2:6" ht="12.75">
      <c r="B130" s="34">
        <v>45821.708865740744</v>
      </c>
      <c r="C130" s="107">
        <v>294</v>
      </c>
      <c r="D130" s="108">
        <v>22.54</v>
      </c>
      <c r="E130" s="108">
        <v>6626.7599999999993</v>
      </c>
      <c r="F130" s="109" t="s">
        <v>12</v>
      </c>
    </row>
    <row r="131" spans="2:6" ht="12.75">
      <c r="B131" s="34">
        <v>45821.713518518518</v>
      </c>
      <c r="C131" s="107">
        <v>251</v>
      </c>
      <c r="D131" s="108">
        <v>22.52</v>
      </c>
      <c r="E131" s="108">
        <v>5652.5199999999995</v>
      </c>
      <c r="F131" s="109" t="s">
        <v>12</v>
      </c>
    </row>
    <row r="132" spans="2:6" ht="12.75">
      <c r="B132" s="34">
        <v>45821.713518518518</v>
      </c>
      <c r="C132" s="107">
        <v>262</v>
      </c>
      <c r="D132" s="108">
        <v>22.52</v>
      </c>
      <c r="E132" s="108">
        <v>5900.24</v>
      </c>
      <c r="F132" s="109" t="s">
        <v>12</v>
      </c>
    </row>
    <row r="133" spans="2:6" ht="12.75">
      <c r="B133" s="34">
        <v>45821.717152777775</v>
      </c>
      <c r="C133" s="107">
        <v>270</v>
      </c>
      <c r="D133" s="108">
        <v>22.5</v>
      </c>
      <c r="E133" s="108">
        <v>6075</v>
      </c>
      <c r="F133" s="109" t="s">
        <v>12</v>
      </c>
    </row>
    <row r="134" spans="2:6" ht="12.75">
      <c r="B134" s="34">
        <v>45821.721817129626</v>
      </c>
      <c r="C134" s="107">
        <v>129</v>
      </c>
      <c r="D134" s="108">
        <v>22.54</v>
      </c>
      <c r="E134" s="108">
        <v>2907.66</v>
      </c>
      <c r="F134" s="109" t="s">
        <v>12</v>
      </c>
    </row>
    <row r="135" spans="2:6" ht="12.75">
      <c r="B135" s="34">
        <v>45821.721817129626</v>
      </c>
      <c r="C135" s="107">
        <v>95</v>
      </c>
      <c r="D135" s="108">
        <v>22.54</v>
      </c>
      <c r="E135" s="108">
        <v>2141.2999999999997</v>
      </c>
      <c r="F135" s="109" t="s">
        <v>12</v>
      </c>
    </row>
    <row r="136" spans="2:6" ht="12.75">
      <c r="B136" s="34">
        <v>45821.721817129626</v>
      </c>
      <c r="C136" s="107">
        <v>106</v>
      </c>
      <c r="D136" s="108">
        <v>22.54</v>
      </c>
      <c r="E136" s="108">
        <v>2389.2399999999998</v>
      </c>
      <c r="F136" s="109" t="s">
        <v>12</v>
      </c>
    </row>
    <row r="137" spans="2:6" ht="12.75">
      <c r="B137" s="34">
        <v>45821.721817129626</v>
      </c>
      <c r="C137" s="107">
        <v>95</v>
      </c>
      <c r="D137" s="108">
        <v>22.54</v>
      </c>
      <c r="E137" s="108">
        <v>2141.2999999999997</v>
      </c>
      <c r="F137" s="109" t="s">
        <v>12</v>
      </c>
    </row>
    <row r="138" spans="2:6" ht="12.75">
      <c r="B138" s="34">
        <v>45821.721817129626</v>
      </c>
      <c r="C138" s="107">
        <v>75</v>
      </c>
      <c r="D138" s="108">
        <v>22.54</v>
      </c>
      <c r="E138" s="108">
        <v>1690.5</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75">
      <c r="B17" s="26">
        <v>45820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45820.380127314813</v>
      </c>
      <c r="C20" s="107">
        <v>639</v>
      </c>
      <c r="D20" s="108">
        <v>22.28</v>
      </c>
      <c r="E20" s="108">
        <v>14236.92</v>
      </c>
      <c r="F20" s="109" t="s">
        <v>12</v>
      </c>
      <c r="G20" s="87"/>
      <c r="H20" s="86"/>
      <c r="I20" s="86"/>
      <c r="J20" s="86"/>
      <c r="K20" s="86"/>
    </row>
    <row r="21" spans="2:12" ht="12.75">
      <c r="B21" s="34">
        <v>45820.383449074077</v>
      </c>
      <c r="C21" s="107">
        <v>411</v>
      </c>
      <c r="D21" s="108">
        <v>22.24</v>
      </c>
      <c r="E21" s="108">
        <v>9140.64</v>
      </c>
      <c r="F21" s="109" t="s">
        <v>12</v>
      </c>
    </row>
    <row r="22" spans="2:12" ht="12.75">
      <c r="B22" s="34">
        <v>45820.383449074077</v>
      </c>
      <c r="C22" s="107">
        <v>149</v>
      </c>
      <c r="D22" s="108">
        <v>22.24</v>
      </c>
      <c r="E22" s="108">
        <v>3313.7599999999998</v>
      </c>
      <c r="F22" s="109" t="s">
        <v>12</v>
      </c>
    </row>
    <row r="23" spans="2:12" ht="12.75">
      <c r="B23" s="34">
        <v>45820.390277777777</v>
      </c>
      <c r="C23" s="107">
        <v>270</v>
      </c>
      <c r="D23" s="108">
        <v>22.22</v>
      </c>
      <c r="E23" s="108">
        <v>5999.4</v>
      </c>
      <c r="F23" s="109" t="s">
        <v>12</v>
      </c>
    </row>
    <row r="24" spans="2:12" ht="12.75">
      <c r="B24" s="34">
        <v>45820.390277777777</v>
      </c>
      <c r="C24" s="107">
        <v>526</v>
      </c>
      <c r="D24" s="108">
        <v>22.22</v>
      </c>
      <c r="E24" s="108">
        <v>11687.72</v>
      </c>
      <c r="F24" s="109" t="s">
        <v>12</v>
      </c>
    </row>
    <row r="25" spans="2:12" ht="12.75">
      <c r="B25" s="34">
        <v>45820.392638888887</v>
      </c>
      <c r="C25" s="107">
        <v>270</v>
      </c>
      <c r="D25" s="108">
        <v>22.2</v>
      </c>
      <c r="E25" s="108">
        <v>5994</v>
      </c>
      <c r="F25" s="109" t="s">
        <v>12</v>
      </c>
    </row>
    <row r="26" spans="2:12" ht="12.75">
      <c r="B26" s="34">
        <v>45820.393726851849</v>
      </c>
      <c r="C26" s="107">
        <v>121</v>
      </c>
      <c r="D26" s="108">
        <v>22.2</v>
      </c>
      <c r="E26" s="108">
        <v>2686.2</v>
      </c>
      <c r="F26" s="109" t="s">
        <v>12</v>
      </c>
    </row>
    <row r="27" spans="2:12" ht="12.75">
      <c r="B27" s="34">
        <v>45820.397106481483</v>
      </c>
      <c r="C27" s="107">
        <v>191</v>
      </c>
      <c r="D27" s="108">
        <v>22.26</v>
      </c>
      <c r="E27" s="108">
        <v>4251.66</v>
      </c>
      <c r="F27" s="109" t="s">
        <v>12</v>
      </c>
    </row>
    <row r="28" spans="2:12" ht="12.75">
      <c r="B28" s="34">
        <v>45820.397106481483</v>
      </c>
      <c r="C28" s="107">
        <v>123</v>
      </c>
      <c r="D28" s="108">
        <v>22.26</v>
      </c>
      <c r="E28" s="108">
        <v>2737.98</v>
      </c>
      <c r="F28" s="109" t="s">
        <v>12</v>
      </c>
    </row>
    <row r="29" spans="2:12" ht="12.75">
      <c r="B29" s="34">
        <v>45820.398738425924</v>
      </c>
      <c r="C29" s="107">
        <v>286</v>
      </c>
      <c r="D29" s="108">
        <v>22.24</v>
      </c>
      <c r="E29" s="108">
        <v>6360.6399999999994</v>
      </c>
      <c r="F29" s="109" t="s">
        <v>12</v>
      </c>
    </row>
    <row r="30" spans="2:12" ht="12.75">
      <c r="B30" s="34">
        <v>45820.398738425924</v>
      </c>
      <c r="C30" s="107">
        <v>28</v>
      </c>
      <c r="D30" s="108">
        <v>22.24</v>
      </c>
      <c r="E30" s="108">
        <v>622.71999999999991</v>
      </c>
      <c r="F30" s="109" t="s">
        <v>12</v>
      </c>
    </row>
    <row r="31" spans="2:12" ht="12.75">
      <c r="B31" s="34">
        <v>45820.402800925927</v>
      </c>
      <c r="C31" s="107">
        <v>226</v>
      </c>
      <c r="D31" s="108">
        <v>22.3</v>
      </c>
      <c r="E31" s="108">
        <v>5039.8</v>
      </c>
      <c r="F31" s="109" t="s">
        <v>12</v>
      </c>
    </row>
    <row r="32" spans="2:12" ht="12.75">
      <c r="B32" s="34">
        <v>45820.402800925927</v>
      </c>
      <c r="C32" s="107">
        <v>90</v>
      </c>
      <c r="D32" s="108">
        <v>22.3</v>
      </c>
      <c r="E32" s="108">
        <v>2007</v>
      </c>
      <c r="F32" s="109" t="s">
        <v>12</v>
      </c>
    </row>
    <row r="33" spans="2:6" ht="12.75">
      <c r="B33" s="34">
        <v>45820.403935185182</v>
      </c>
      <c r="C33" s="107">
        <v>278</v>
      </c>
      <c r="D33" s="108">
        <v>22.28</v>
      </c>
      <c r="E33" s="108">
        <v>6193.84</v>
      </c>
      <c r="F33" s="109" t="s">
        <v>12</v>
      </c>
    </row>
    <row r="34" spans="2:6" ht="12.75">
      <c r="B34" s="34">
        <v>45820.40697916667</v>
      </c>
      <c r="C34" s="107">
        <v>247</v>
      </c>
      <c r="D34" s="108">
        <v>22.24</v>
      </c>
      <c r="E34" s="108">
        <v>5493.28</v>
      </c>
      <c r="F34" s="109" t="s">
        <v>12</v>
      </c>
    </row>
    <row r="35" spans="2:6" ht="12.75">
      <c r="B35" s="34">
        <v>45820.40697916667</v>
      </c>
      <c r="C35" s="107">
        <v>18</v>
      </c>
      <c r="D35" s="108">
        <v>22.24</v>
      </c>
      <c r="E35" s="108">
        <v>400.32</v>
      </c>
      <c r="F35" s="109" t="s">
        <v>12</v>
      </c>
    </row>
    <row r="36" spans="2:6" ht="12.75">
      <c r="B36" s="34">
        <v>45820.411400462966</v>
      </c>
      <c r="C36" s="107">
        <v>301</v>
      </c>
      <c r="D36" s="108">
        <v>22.22</v>
      </c>
      <c r="E36" s="108">
        <v>6688.2199999999993</v>
      </c>
      <c r="F36" s="109" t="s">
        <v>12</v>
      </c>
    </row>
    <row r="37" spans="2:6" ht="12.75">
      <c r="B37" s="34">
        <v>45820.412743055553</v>
      </c>
      <c r="C37" s="107">
        <v>255</v>
      </c>
      <c r="D37" s="108">
        <v>22.2</v>
      </c>
      <c r="E37" s="108">
        <v>5661</v>
      </c>
      <c r="F37" s="109" t="s">
        <v>12</v>
      </c>
    </row>
    <row r="38" spans="2:6" ht="12.75">
      <c r="B38" s="34">
        <v>45820.412743055553</v>
      </c>
      <c r="C38" s="107">
        <v>50</v>
      </c>
      <c r="D38" s="108">
        <v>22.2</v>
      </c>
      <c r="E38" s="108">
        <v>1110</v>
      </c>
      <c r="F38" s="109" t="s">
        <v>12</v>
      </c>
    </row>
    <row r="39" spans="2:6" ht="12.75">
      <c r="B39" s="34">
        <v>45820.417708333334</v>
      </c>
      <c r="C39" s="107">
        <v>264</v>
      </c>
      <c r="D39" s="108">
        <v>22.16</v>
      </c>
      <c r="E39" s="108">
        <v>5850.24</v>
      </c>
      <c r="F39" s="109" t="s">
        <v>12</v>
      </c>
    </row>
    <row r="40" spans="2:6" ht="12.75">
      <c r="B40" s="34">
        <v>45820.427615740744</v>
      </c>
      <c r="C40" s="107">
        <v>258</v>
      </c>
      <c r="D40" s="108">
        <v>22.2</v>
      </c>
      <c r="E40" s="108">
        <v>5727.5999999999995</v>
      </c>
      <c r="F40" s="109" t="s">
        <v>12</v>
      </c>
    </row>
    <row r="41" spans="2:6" ht="12.75">
      <c r="B41" s="34">
        <v>45820.427615740744</v>
      </c>
      <c r="C41" s="107">
        <v>267</v>
      </c>
      <c r="D41" s="108">
        <v>22.2</v>
      </c>
      <c r="E41" s="108">
        <v>5927.4</v>
      </c>
      <c r="F41" s="109" t="s">
        <v>12</v>
      </c>
    </row>
    <row r="42" spans="2:6" ht="12.75">
      <c r="B42" s="34">
        <v>45820.427615740744</v>
      </c>
      <c r="C42" s="107">
        <v>256</v>
      </c>
      <c r="D42" s="108">
        <v>22.2</v>
      </c>
      <c r="E42" s="108">
        <v>5683.2</v>
      </c>
      <c r="F42" s="109" t="s">
        <v>12</v>
      </c>
    </row>
    <row r="43" spans="2:6" ht="12.75">
      <c r="B43" s="34">
        <v>45820.427615740744</v>
      </c>
      <c r="C43" s="107">
        <v>267</v>
      </c>
      <c r="D43" s="108">
        <v>22.2</v>
      </c>
      <c r="E43" s="108">
        <v>5927.4</v>
      </c>
      <c r="F43" s="109" t="s">
        <v>12</v>
      </c>
    </row>
    <row r="44" spans="2:6" ht="12.75">
      <c r="B44" s="34">
        <v>45820.434814814813</v>
      </c>
      <c r="C44" s="107">
        <v>543</v>
      </c>
      <c r="D44" s="108">
        <v>22.22</v>
      </c>
      <c r="E44" s="108">
        <v>12065.46</v>
      </c>
      <c r="F44" s="109" t="s">
        <v>12</v>
      </c>
    </row>
    <row r="45" spans="2:6" ht="12.75">
      <c r="B45" s="34">
        <v>45820.441481481481</v>
      </c>
      <c r="C45" s="107">
        <v>294</v>
      </c>
      <c r="D45" s="108">
        <v>22.18</v>
      </c>
      <c r="E45" s="108">
        <v>6520.92</v>
      </c>
      <c r="F45" s="109" t="s">
        <v>12</v>
      </c>
    </row>
    <row r="46" spans="2:6" ht="12.75">
      <c r="B46" s="34">
        <v>45820.444768518515</v>
      </c>
      <c r="C46" s="107">
        <v>298</v>
      </c>
      <c r="D46" s="108">
        <v>22.18</v>
      </c>
      <c r="E46" s="108">
        <v>6609.64</v>
      </c>
      <c r="F46" s="109" t="s">
        <v>12</v>
      </c>
    </row>
    <row r="47" spans="2:6" ht="12.75">
      <c r="B47" s="34">
        <v>45820.453530092593</v>
      </c>
      <c r="C47" s="107">
        <v>277</v>
      </c>
      <c r="D47" s="108">
        <v>22.24</v>
      </c>
      <c r="E47" s="108">
        <v>6160.48</v>
      </c>
      <c r="F47" s="109" t="s">
        <v>12</v>
      </c>
    </row>
    <row r="48" spans="2:6" ht="12.75">
      <c r="B48" s="34">
        <v>45820.464039351849</v>
      </c>
      <c r="C48" s="107">
        <v>543</v>
      </c>
      <c r="D48" s="108">
        <v>22.3</v>
      </c>
      <c r="E48" s="108">
        <v>12108.9</v>
      </c>
      <c r="F48" s="109" t="s">
        <v>12</v>
      </c>
    </row>
    <row r="49" spans="2:6" ht="12.75">
      <c r="B49" s="34">
        <v>45820.464039351849</v>
      </c>
      <c r="C49" s="107">
        <v>75</v>
      </c>
      <c r="D49" s="108">
        <v>22.3</v>
      </c>
      <c r="E49" s="108">
        <v>1672.5</v>
      </c>
      <c r="F49" s="109" t="s">
        <v>12</v>
      </c>
    </row>
    <row r="50" spans="2:6" ht="12.75">
      <c r="B50" s="34">
        <v>45820.466805555552</v>
      </c>
      <c r="C50" s="107">
        <v>63</v>
      </c>
      <c r="D50" s="108">
        <v>22.3</v>
      </c>
      <c r="E50" s="108">
        <v>1404.9</v>
      </c>
      <c r="F50" s="109" t="s">
        <v>12</v>
      </c>
    </row>
    <row r="51" spans="2:6" ht="12.75">
      <c r="B51" s="34">
        <v>45820.466805555552</v>
      </c>
      <c r="C51" s="107">
        <v>29</v>
      </c>
      <c r="D51" s="108">
        <v>22.3</v>
      </c>
      <c r="E51" s="108">
        <v>646.70000000000005</v>
      </c>
      <c r="F51" s="109" t="s">
        <v>12</v>
      </c>
    </row>
    <row r="52" spans="2:6" ht="12.75">
      <c r="B52" s="34">
        <v>45820.466805555552</v>
      </c>
      <c r="C52" s="107">
        <v>75</v>
      </c>
      <c r="D52" s="108">
        <v>22.3</v>
      </c>
      <c r="E52" s="108">
        <v>1672.5</v>
      </c>
      <c r="F52" s="109" t="s">
        <v>12</v>
      </c>
    </row>
    <row r="53" spans="2:6" ht="12.75">
      <c r="B53" s="34">
        <v>45820.466805555552</v>
      </c>
      <c r="C53" s="107">
        <v>100</v>
      </c>
      <c r="D53" s="108">
        <v>22.3</v>
      </c>
      <c r="E53" s="108">
        <v>2230</v>
      </c>
      <c r="F53" s="109" t="s">
        <v>12</v>
      </c>
    </row>
    <row r="54" spans="2:6" ht="12.75">
      <c r="B54" s="34">
        <v>45820.470023148147</v>
      </c>
      <c r="C54" s="107">
        <v>689</v>
      </c>
      <c r="D54" s="108">
        <v>22.32</v>
      </c>
      <c r="E54" s="108">
        <v>15378.48</v>
      </c>
      <c r="F54" s="109" t="s">
        <v>12</v>
      </c>
    </row>
    <row r="55" spans="2:6" ht="12.75">
      <c r="B55" s="34">
        <v>45820.474895833337</v>
      </c>
      <c r="C55" s="107">
        <v>267</v>
      </c>
      <c r="D55" s="108">
        <v>22.3</v>
      </c>
      <c r="E55" s="108">
        <v>5954.1</v>
      </c>
      <c r="F55" s="109" t="s">
        <v>12</v>
      </c>
    </row>
    <row r="56" spans="2:6" ht="12.75">
      <c r="B56" s="34">
        <v>45820.478437500002</v>
      </c>
      <c r="C56" s="107">
        <v>260</v>
      </c>
      <c r="D56" s="108">
        <v>22.26</v>
      </c>
      <c r="E56" s="108">
        <v>5787.6</v>
      </c>
      <c r="F56" s="109" t="s">
        <v>12</v>
      </c>
    </row>
    <row r="57" spans="2:6" ht="12.75">
      <c r="B57" s="34">
        <v>45820.48364583333</v>
      </c>
      <c r="C57" s="107">
        <v>55</v>
      </c>
      <c r="D57" s="108">
        <v>22.22</v>
      </c>
      <c r="E57" s="108">
        <v>1222.0999999999999</v>
      </c>
      <c r="F57" s="109" t="s">
        <v>12</v>
      </c>
    </row>
    <row r="58" spans="2:6" ht="12.75">
      <c r="B58" s="34">
        <v>45820.48364583333</v>
      </c>
      <c r="C58" s="107">
        <v>274</v>
      </c>
      <c r="D58" s="108">
        <v>22.22</v>
      </c>
      <c r="E58" s="108">
        <v>6088.28</v>
      </c>
      <c r="F58" s="109" t="s">
        <v>12</v>
      </c>
    </row>
    <row r="59" spans="2:6" ht="12.75">
      <c r="B59" s="34">
        <v>45820.488541666666</v>
      </c>
      <c r="C59" s="107">
        <v>115</v>
      </c>
      <c r="D59" s="108">
        <v>22.2</v>
      </c>
      <c r="E59" s="108">
        <v>2553</v>
      </c>
      <c r="F59" s="109" t="s">
        <v>12</v>
      </c>
    </row>
    <row r="60" spans="2:6" ht="12.75">
      <c r="B60" s="34">
        <v>45820.488541666666</v>
      </c>
      <c r="C60" s="107">
        <v>71</v>
      </c>
      <c r="D60" s="108">
        <v>22.2</v>
      </c>
      <c r="E60" s="108">
        <v>1576.2</v>
      </c>
      <c r="F60" s="109" t="s">
        <v>12</v>
      </c>
    </row>
    <row r="61" spans="2:6" ht="12.75">
      <c r="B61" s="34">
        <v>45820.488541666666</v>
      </c>
      <c r="C61" s="107">
        <v>100</v>
      </c>
      <c r="D61" s="108">
        <v>22.2</v>
      </c>
      <c r="E61" s="108">
        <v>2220</v>
      </c>
      <c r="F61" s="109" t="s">
        <v>12</v>
      </c>
    </row>
    <row r="62" spans="2:6" ht="12.75">
      <c r="B62" s="34">
        <v>45820.494791666664</v>
      </c>
      <c r="C62" s="107">
        <v>106</v>
      </c>
      <c r="D62" s="108">
        <v>22.18</v>
      </c>
      <c r="E62" s="108">
        <v>2351.08</v>
      </c>
      <c r="F62" s="109" t="s">
        <v>12</v>
      </c>
    </row>
    <row r="63" spans="2:6" ht="12.75">
      <c r="B63" s="34">
        <v>45820.499178240738</v>
      </c>
      <c r="C63" s="107">
        <v>10</v>
      </c>
      <c r="D63" s="108">
        <v>22.18</v>
      </c>
      <c r="E63" s="108">
        <v>221.8</v>
      </c>
      <c r="F63" s="109" t="s">
        <v>12</v>
      </c>
    </row>
    <row r="64" spans="2:6" ht="12.75">
      <c r="B64" s="34">
        <v>45820.499884259261</v>
      </c>
      <c r="C64" s="107">
        <v>140</v>
      </c>
      <c r="D64" s="108">
        <v>22.18</v>
      </c>
      <c r="E64" s="108">
        <v>3105.2</v>
      </c>
      <c r="F64" s="109" t="s">
        <v>12</v>
      </c>
    </row>
    <row r="65" spans="2:6" ht="12.75">
      <c r="B65" s="34">
        <v>45820.500324074077</v>
      </c>
      <c r="C65" s="107">
        <v>257</v>
      </c>
      <c r="D65" s="108">
        <v>22.18</v>
      </c>
      <c r="E65" s="108">
        <v>5700.26</v>
      </c>
      <c r="F65" s="109" t="s">
        <v>12</v>
      </c>
    </row>
    <row r="66" spans="2:6" ht="12.75">
      <c r="B66" s="34">
        <v>45820.500324074077</v>
      </c>
      <c r="C66" s="107">
        <v>256</v>
      </c>
      <c r="D66" s="108">
        <v>22.18</v>
      </c>
      <c r="E66" s="108">
        <v>5678.08</v>
      </c>
      <c r="F66" s="109" t="s">
        <v>12</v>
      </c>
    </row>
    <row r="67" spans="2:6" ht="12.75">
      <c r="B67" s="34">
        <v>45820.502326388887</v>
      </c>
      <c r="C67" s="107">
        <v>271</v>
      </c>
      <c r="D67" s="108">
        <v>22.18</v>
      </c>
      <c r="E67" s="108">
        <v>6010.78</v>
      </c>
      <c r="F67" s="109" t="s">
        <v>12</v>
      </c>
    </row>
    <row r="68" spans="2:6" ht="12.75">
      <c r="B68" s="34">
        <v>45820.516863425924</v>
      </c>
      <c r="C68" s="107">
        <v>282</v>
      </c>
      <c r="D68" s="108">
        <v>22.16</v>
      </c>
      <c r="E68" s="108">
        <v>6249.12</v>
      </c>
      <c r="F68" s="109" t="s">
        <v>12</v>
      </c>
    </row>
    <row r="69" spans="2:6" ht="12.75">
      <c r="B69" s="34">
        <v>45820.516863425924</v>
      </c>
      <c r="C69" s="107">
        <v>276</v>
      </c>
      <c r="D69" s="108">
        <v>22.16</v>
      </c>
      <c r="E69" s="108">
        <v>6116.16</v>
      </c>
      <c r="F69" s="109" t="s">
        <v>12</v>
      </c>
    </row>
    <row r="70" spans="2:6" ht="12.75">
      <c r="B70" s="34">
        <v>45820.516863425924</v>
      </c>
      <c r="C70" s="107">
        <v>292</v>
      </c>
      <c r="D70" s="108">
        <v>22.16</v>
      </c>
      <c r="E70" s="108">
        <v>6470.72</v>
      </c>
      <c r="F70" s="109" t="s">
        <v>12</v>
      </c>
    </row>
    <row r="71" spans="2:6" ht="12.75">
      <c r="B71" s="34">
        <v>45820.526018518518</v>
      </c>
      <c r="C71" s="107">
        <v>297</v>
      </c>
      <c r="D71" s="108">
        <v>22.16</v>
      </c>
      <c r="E71" s="108">
        <v>6581.52</v>
      </c>
      <c r="F71" s="109" t="s">
        <v>12</v>
      </c>
    </row>
    <row r="72" spans="2:6" ht="12.75">
      <c r="B72" s="34">
        <v>45820.538726851853</v>
      </c>
      <c r="C72" s="107">
        <v>70</v>
      </c>
      <c r="D72" s="108">
        <v>22.26</v>
      </c>
      <c r="E72" s="108">
        <v>1558.2</v>
      </c>
      <c r="F72" s="109" t="s">
        <v>12</v>
      </c>
    </row>
    <row r="73" spans="2:6" ht="12.75">
      <c r="B73" s="34">
        <v>45820.538726851853</v>
      </c>
      <c r="C73" s="107">
        <v>231</v>
      </c>
      <c r="D73" s="108">
        <v>22.26</v>
      </c>
      <c r="E73" s="108">
        <v>5142.0600000000004</v>
      </c>
      <c r="F73" s="109" t="s">
        <v>12</v>
      </c>
    </row>
    <row r="74" spans="2:6" ht="12.75">
      <c r="B74" s="34">
        <v>45820.539155092592</v>
      </c>
      <c r="C74" s="107">
        <v>346</v>
      </c>
      <c r="D74" s="108">
        <v>22.24</v>
      </c>
      <c r="E74" s="108">
        <v>7695.0399999999991</v>
      </c>
      <c r="F74" s="109" t="s">
        <v>12</v>
      </c>
    </row>
    <row r="75" spans="2:6" ht="12.75">
      <c r="B75" s="34">
        <v>45820.539155092592</v>
      </c>
      <c r="C75" s="107">
        <v>327</v>
      </c>
      <c r="D75" s="108">
        <v>22.24</v>
      </c>
      <c r="E75" s="108">
        <v>7272.48</v>
      </c>
      <c r="F75" s="109" t="s">
        <v>12</v>
      </c>
    </row>
    <row r="76" spans="2:6" ht="12.75">
      <c r="B76" s="34">
        <v>45820.539178240739</v>
      </c>
      <c r="C76" s="107">
        <v>141</v>
      </c>
      <c r="D76" s="108">
        <v>22.24</v>
      </c>
      <c r="E76" s="108">
        <v>3135.8399999999997</v>
      </c>
      <c r="F76" s="109" t="s">
        <v>12</v>
      </c>
    </row>
    <row r="77" spans="2:6" ht="12.75">
      <c r="B77" s="34">
        <v>45820.557129629633</v>
      </c>
      <c r="C77" s="107">
        <v>53</v>
      </c>
      <c r="D77" s="108">
        <v>22.32</v>
      </c>
      <c r="E77" s="108">
        <v>1182.96</v>
      </c>
      <c r="F77" s="109" t="s">
        <v>12</v>
      </c>
    </row>
    <row r="78" spans="2:6" ht="12.75">
      <c r="B78" s="34">
        <v>45820.558206018519</v>
      </c>
      <c r="C78" s="107">
        <v>266</v>
      </c>
      <c r="D78" s="108">
        <v>22.34</v>
      </c>
      <c r="E78" s="108">
        <v>5942.44</v>
      </c>
      <c r="F78" s="109" t="s">
        <v>12</v>
      </c>
    </row>
    <row r="79" spans="2:6" ht="12.75">
      <c r="B79" s="34">
        <v>45820.55908564815</v>
      </c>
      <c r="C79" s="107">
        <v>280</v>
      </c>
      <c r="D79" s="108">
        <v>22.32</v>
      </c>
      <c r="E79" s="108">
        <v>6249.6</v>
      </c>
      <c r="F79" s="109" t="s">
        <v>12</v>
      </c>
    </row>
    <row r="80" spans="2:6" ht="12.75">
      <c r="B80" s="34">
        <v>45820.55908564815</v>
      </c>
      <c r="C80" s="107">
        <v>518</v>
      </c>
      <c r="D80" s="108">
        <v>22.32</v>
      </c>
      <c r="E80" s="108">
        <v>11561.76</v>
      </c>
      <c r="F80" s="109" t="s">
        <v>12</v>
      </c>
    </row>
    <row r="81" spans="2:6" ht="12.75">
      <c r="B81" s="34">
        <v>45820.566388888888</v>
      </c>
      <c r="C81" s="107">
        <v>265</v>
      </c>
      <c r="D81" s="108">
        <v>22.36</v>
      </c>
      <c r="E81" s="108">
        <v>5925.4</v>
      </c>
      <c r="F81" s="109" t="s">
        <v>12</v>
      </c>
    </row>
    <row r="82" spans="2:6" ht="12.75">
      <c r="B82" s="34">
        <v>45820.578645833331</v>
      </c>
      <c r="C82" s="107">
        <v>75</v>
      </c>
      <c r="D82" s="108">
        <v>22.36</v>
      </c>
      <c r="E82" s="108">
        <v>1677</v>
      </c>
      <c r="F82" s="109" t="s">
        <v>12</v>
      </c>
    </row>
    <row r="83" spans="2:6" ht="12.75">
      <c r="B83" s="34">
        <v>45820.578645833331</v>
      </c>
      <c r="C83" s="107">
        <v>334</v>
      </c>
      <c r="D83" s="108">
        <v>22.36</v>
      </c>
      <c r="E83" s="108">
        <v>7468.24</v>
      </c>
      <c r="F83" s="109" t="s">
        <v>12</v>
      </c>
    </row>
    <row r="84" spans="2:6" ht="12.75">
      <c r="B84" s="34">
        <v>45820.578645833331</v>
      </c>
      <c r="C84" s="107">
        <v>135</v>
      </c>
      <c r="D84" s="108">
        <v>22.36</v>
      </c>
      <c r="E84" s="108">
        <v>3018.6</v>
      </c>
      <c r="F84" s="109" t="s">
        <v>12</v>
      </c>
    </row>
    <row r="85" spans="2:6" ht="12.75">
      <c r="B85" s="34">
        <v>45820.579409722224</v>
      </c>
      <c r="C85" s="107">
        <v>264</v>
      </c>
      <c r="D85" s="108">
        <v>22.36</v>
      </c>
      <c r="E85" s="108">
        <v>5903.04</v>
      </c>
      <c r="F85" s="109" t="s">
        <v>12</v>
      </c>
    </row>
    <row r="86" spans="2:6" ht="12.75">
      <c r="B86" s="34">
        <v>45820.585243055553</v>
      </c>
      <c r="C86" s="107">
        <v>278</v>
      </c>
      <c r="D86" s="108">
        <v>22.36</v>
      </c>
      <c r="E86" s="108">
        <v>6216.08</v>
      </c>
      <c r="F86" s="109" t="s">
        <v>12</v>
      </c>
    </row>
    <row r="87" spans="2:6" ht="12.75">
      <c r="B87" s="34">
        <v>45820.588136574072</v>
      </c>
      <c r="C87" s="107">
        <v>280</v>
      </c>
      <c r="D87" s="108">
        <v>22.32</v>
      </c>
      <c r="E87" s="108">
        <v>6249.6</v>
      </c>
      <c r="F87" s="109" t="s">
        <v>12</v>
      </c>
    </row>
    <row r="88" spans="2:6" ht="12.75">
      <c r="B88" s="34">
        <v>45820.604120370372</v>
      </c>
      <c r="C88" s="107">
        <v>501</v>
      </c>
      <c r="D88" s="108">
        <v>22.34</v>
      </c>
      <c r="E88" s="108">
        <v>11192.34</v>
      </c>
      <c r="F88" s="109" t="s">
        <v>12</v>
      </c>
    </row>
    <row r="89" spans="2:6" ht="12.75">
      <c r="B89" s="34">
        <v>45820.604120370372</v>
      </c>
      <c r="C89" s="107">
        <v>338</v>
      </c>
      <c r="D89" s="108">
        <v>22.34</v>
      </c>
      <c r="E89" s="108">
        <v>7550.92</v>
      </c>
      <c r="F89" s="109" t="s">
        <v>12</v>
      </c>
    </row>
    <row r="90" spans="2:6" ht="12.75">
      <c r="B90" s="34">
        <v>45820.611828703702</v>
      </c>
      <c r="C90" s="107">
        <v>268</v>
      </c>
      <c r="D90" s="108">
        <v>22.36</v>
      </c>
      <c r="E90" s="108">
        <v>5992.48</v>
      </c>
      <c r="F90" s="109" t="s">
        <v>12</v>
      </c>
    </row>
    <row r="91" spans="2:6" ht="12.75">
      <c r="B91" s="34">
        <v>45820.621307870373</v>
      </c>
      <c r="C91" s="107">
        <v>550</v>
      </c>
      <c r="D91" s="108">
        <v>22.38</v>
      </c>
      <c r="E91" s="108">
        <v>12309</v>
      </c>
      <c r="F91" s="109" t="s">
        <v>12</v>
      </c>
    </row>
    <row r="92" spans="2:6" ht="12.75">
      <c r="B92" s="34">
        <v>45820.627210648148</v>
      </c>
      <c r="C92" s="107">
        <v>287</v>
      </c>
      <c r="D92" s="108">
        <v>22.42</v>
      </c>
      <c r="E92" s="108">
        <v>6434.5400000000009</v>
      </c>
      <c r="F92" s="109" t="s">
        <v>12</v>
      </c>
    </row>
    <row r="93" spans="2:6" ht="12.75">
      <c r="B93" s="34">
        <v>45820.628935185188</v>
      </c>
      <c r="C93" s="107">
        <v>265</v>
      </c>
      <c r="D93" s="108">
        <v>22.42</v>
      </c>
      <c r="E93" s="108">
        <v>5941.3</v>
      </c>
      <c r="F93" s="109" t="s">
        <v>12</v>
      </c>
    </row>
    <row r="94" spans="2:6" ht="12.75">
      <c r="B94" s="34">
        <v>45820.636041666665</v>
      </c>
      <c r="C94" s="107">
        <v>254</v>
      </c>
      <c r="D94" s="108">
        <v>22.4</v>
      </c>
      <c r="E94" s="108">
        <v>5689.5999999999995</v>
      </c>
      <c r="F94" s="109" t="s">
        <v>12</v>
      </c>
    </row>
    <row r="95" spans="2:6" ht="12.75">
      <c r="B95" s="34">
        <v>45820.636041666665</v>
      </c>
      <c r="C95" s="107">
        <v>54</v>
      </c>
      <c r="D95" s="108">
        <v>22.4</v>
      </c>
      <c r="E95" s="108">
        <v>1209.5999999999999</v>
      </c>
      <c r="F95" s="109" t="s">
        <v>12</v>
      </c>
    </row>
    <row r="96" spans="2:6" ht="12.75">
      <c r="B96" s="34">
        <v>45820.640335648146</v>
      </c>
      <c r="C96" s="107">
        <v>280</v>
      </c>
      <c r="D96" s="108">
        <v>22.4</v>
      </c>
      <c r="E96" s="108">
        <v>6272</v>
      </c>
      <c r="F96" s="109" t="s">
        <v>12</v>
      </c>
    </row>
    <row r="97" spans="2:6" ht="12.75">
      <c r="B97" s="34">
        <v>45820.647141203706</v>
      </c>
      <c r="C97" s="107">
        <v>267</v>
      </c>
      <c r="D97" s="108">
        <v>22.38</v>
      </c>
      <c r="E97" s="108">
        <v>5975.46</v>
      </c>
      <c r="F97" s="109" t="s">
        <v>12</v>
      </c>
    </row>
    <row r="98" spans="2:6" ht="12.75">
      <c r="B98" s="34">
        <v>45820.647141203706</v>
      </c>
      <c r="C98" s="107">
        <v>269</v>
      </c>
      <c r="D98" s="108">
        <v>22.38</v>
      </c>
      <c r="E98" s="108">
        <v>6020.2199999999993</v>
      </c>
      <c r="F98" s="109" t="s">
        <v>12</v>
      </c>
    </row>
    <row r="99" spans="2:6" ht="12.75">
      <c r="B99" s="34">
        <v>45820.655057870368</v>
      </c>
      <c r="C99" s="107">
        <v>265</v>
      </c>
      <c r="D99" s="108">
        <v>22.4</v>
      </c>
      <c r="E99" s="108">
        <v>5936</v>
      </c>
      <c r="F99" s="109" t="s">
        <v>12</v>
      </c>
    </row>
    <row r="100" spans="2:6" ht="12.75">
      <c r="B100" s="34">
        <v>45820.655347222222</v>
      </c>
      <c r="C100" s="107">
        <v>455</v>
      </c>
      <c r="D100" s="108">
        <v>22.4</v>
      </c>
      <c r="E100" s="108">
        <v>10192</v>
      </c>
      <c r="F100" s="109" t="s">
        <v>12</v>
      </c>
    </row>
    <row r="101" spans="2:6" ht="12.75">
      <c r="B101" s="34">
        <v>45820.655347222222</v>
      </c>
      <c r="C101" s="107">
        <v>350</v>
      </c>
      <c r="D101" s="108">
        <v>22.4</v>
      </c>
      <c r="E101" s="108">
        <v>7839.9999999999991</v>
      </c>
      <c r="F101" s="109" t="s">
        <v>12</v>
      </c>
    </row>
    <row r="102" spans="2:6" ht="12.75">
      <c r="B102" s="34">
        <v>45820.665486111109</v>
      </c>
      <c r="C102" s="107">
        <v>111</v>
      </c>
      <c r="D102" s="108">
        <v>22.42</v>
      </c>
      <c r="E102" s="108">
        <v>2488.6200000000003</v>
      </c>
      <c r="F102" s="109" t="s">
        <v>12</v>
      </c>
    </row>
    <row r="103" spans="2:6" ht="12.75">
      <c r="B103" s="34">
        <v>45820.665486111109</v>
      </c>
      <c r="C103" s="107">
        <v>157</v>
      </c>
      <c r="D103" s="108">
        <v>22.42</v>
      </c>
      <c r="E103" s="108">
        <v>3519.94</v>
      </c>
      <c r="F103" s="109" t="s">
        <v>12</v>
      </c>
    </row>
    <row r="104" spans="2:6" ht="12.75">
      <c r="B104" s="34">
        <v>45820.665486111109</v>
      </c>
      <c r="C104" s="107">
        <v>22</v>
      </c>
      <c r="D104" s="108">
        <v>22.42</v>
      </c>
      <c r="E104" s="108">
        <v>493.24</v>
      </c>
      <c r="F104" s="109" t="s">
        <v>12</v>
      </c>
    </row>
    <row r="105" spans="2:6" ht="12.75">
      <c r="B105" s="34">
        <v>45820.666724537034</v>
      </c>
      <c r="C105" s="107">
        <v>802</v>
      </c>
      <c r="D105" s="108">
        <v>22.42</v>
      </c>
      <c r="E105" s="108">
        <v>17980.84</v>
      </c>
      <c r="F105" s="109" t="s">
        <v>12</v>
      </c>
    </row>
    <row r="106" spans="2:6" ht="12.75">
      <c r="B106" s="34">
        <v>45820.671168981484</v>
      </c>
      <c r="C106" s="107">
        <v>201</v>
      </c>
      <c r="D106" s="108">
        <v>22.44</v>
      </c>
      <c r="E106" s="108">
        <v>4510.4400000000005</v>
      </c>
      <c r="F106" s="109" t="s">
        <v>12</v>
      </c>
    </row>
    <row r="107" spans="2:6" ht="12.75">
      <c r="B107" s="34">
        <v>45820.671168981484</v>
      </c>
      <c r="C107" s="107">
        <v>109</v>
      </c>
      <c r="D107" s="108">
        <v>22.44</v>
      </c>
      <c r="E107" s="108">
        <v>2445.96</v>
      </c>
      <c r="F107" s="109" t="s">
        <v>12</v>
      </c>
    </row>
    <row r="108" spans="2:6" ht="12.75">
      <c r="B108" s="34">
        <v>45820.673472222225</v>
      </c>
      <c r="C108" s="107">
        <v>264</v>
      </c>
      <c r="D108" s="108">
        <v>22.44</v>
      </c>
      <c r="E108" s="108">
        <v>5924.1600000000008</v>
      </c>
      <c r="F108" s="109" t="s">
        <v>12</v>
      </c>
    </row>
    <row r="109" spans="2:6" ht="12.75">
      <c r="B109" s="34">
        <v>45820.67560185185</v>
      </c>
      <c r="C109" s="107">
        <v>159</v>
      </c>
      <c r="D109" s="108">
        <v>22.44</v>
      </c>
      <c r="E109" s="108">
        <v>3567.96</v>
      </c>
      <c r="F109" s="109" t="s">
        <v>12</v>
      </c>
    </row>
    <row r="110" spans="2:6" ht="12.75">
      <c r="B110" s="34">
        <v>45820.685150462959</v>
      </c>
      <c r="C110" s="107">
        <v>259</v>
      </c>
      <c r="D110" s="108">
        <v>22.44</v>
      </c>
      <c r="E110" s="108">
        <v>5811.96</v>
      </c>
      <c r="F110" s="109" t="s">
        <v>12</v>
      </c>
    </row>
    <row r="111" spans="2:6" ht="12.75">
      <c r="B111" s="34">
        <v>45820.689872685187</v>
      </c>
      <c r="C111" s="107">
        <v>303</v>
      </c>
      <c r="D111" s="108">
        <v>22.46</v>
      </c>
      <c r="E111" s="108">
        <v>6805.38</v>
      </c>
      <c r="F111" s="109" t="s">
        <v>12</v>
      </c>
    </row>
    <row r="112" spans="2:6" ht="12.75">
      <c r="B112" s="34">
        <v>45820.690601851849</v>
      </c>
      <c r="C112" s="107">
        <v>280</v>
      </c>
      <c r="D112" s="108">
        <v>22.46</v>
      </c>
      <c r="E112" s="108">
        <v>6288.8</v>
      </c>
      <c r="F112" s="109" t="s">
        <v>12</v>
      </c>
    </row>
    <row r="113" spans="2:6" ht="12.75">
      <c r="B113" s="34">
        <v>45820.690844907411</v>
      </c>
      <c r="C113" s="107">
        <v>275</v>
      </c>
      <c r="D113" s="108">
        <v>22.44</v>
      </c>
      <c r="E113" s="108">
        <v>6171</v>
      </c>
      <c r="F113" s="109" t="s">
        <v>12</v>
      </c>
    </row>
    <row r="114" spans="2:6" ht="12.75">
      <c r="B114" s="34">
        <v>45820.690844907411</v>
      </c>
      <c r="C114" s="107">
        <v>13</v>
      </c>
      <c r="D114" s="108">
        <v>22.44</v>
      </c>
      <c r="E114" s="108">
        <v>291.72000000000003</v>
      </c>
      <c r="F114" s="109" t="s">
        <v>12</v>
      </c>
    </row>
    <row r="115" spans="2:6" ht="12.75">
      <c r="B115" s="34">
        <v>45820.690844907411</v>
      </c>
      <c r="C115" s="107">
        <v>265</v>
      </c>
      <c r="D115" s="108">
        <v>22.44</v>
      </c>
      <c r="E115" s="108">
        <v>5946.6</v>
      </c>
      <c r="F115" s="109" t="s">
        <v>12</v>
      </c>
    </row>
    <row r="116" spans="2:6" ht="12.75">
      <c r="B116" s="34">
        <v>45820.690844907411</v>
      </c>
      <c r="C116" s="107">
        <v>133</v>
      </c>
      <c r="D116" s="108">
        <v>22.44</v>
      </c>
      <c r="E116" s="108">
        <v>2984.52</v>
      </c>
      <c r="F116" s="109" t="s">
        <v>12</v>
      </c>
    </row>
    <row r="117" spans="2:6" ht="12.75">
      <c r="B117" s="34">
        <v>45820.690844907411</v>
      </c>
      <c r="C117" s="107">
        <v>133</v>
      </c>
      <c r="D117" s="108">
        <v>22.44</v>
      </c>
      <c r="E117" s="108">
        <v>2984.52</v>
      </c>
      <c r="F117" s="109" t="s">
        <v>12</v>
      </c>
    </row>
    <row r="118" spans="2:6" ht="12.75">
      <c r="B118" s="34">
        <v>45820.69798611111</v>
      </c>
      <c r="C118" s="107">
        <v>263</v>
      </c>
      <c r="D118" s="108">
        <v>22.44</v>
      </c>
      <c r="E118" s="108">
        <v>5901.72</v>
      </c>
      <c r="F118" s="109" t="s">
        <v>12</v>
      </c>
    </row>
    <row r="119" spans="2:6" ht="12.75">
      <c r="B119" s="34">
        <v>45820.69798611111</v>
      </c>
      <c r="C119" s="107">
        <v>39</v>
      </c>
      <c r="D119" s="108">
        <v>22.44</v>
      </c>
      <c r="E119" s="108">
        <v>875.16000000000008</v>
      </c>
      <c r="F119" s="109" t="s">
        <v>12</v>
      </c>
    </row>
    <row r="120" spans="2:6" ht="12.75">
      <c r="B120" s="34">
        <v>45820.704074074078</v>
      </c>
      <c r="C120" s="107">
        <v>104</v>
      </c>
      <c r="D120" s="108">
        <v>22.46</v>
      </c>
      <c r="E120" s="108">
        <v>2335.84</v>
      </c>
      <c r="F120" s="109" t="s">
        <v>12</v>
      </c>
    </row>
    <row r="121" spans="2:6" ht="12.75">
      <c r="B121" s="34">
        <v>45820.704074074078</v>
      </c>
      <c r="C121" s="107">
        <v>199</v>
      </c>
      <c r="D121" s="108">
        <v>22.46</v>
      </c>
      <c r="E121" s="108">
        <v>4469.54</v>
      </c>
      <c r="F121" s="109" t="s">
        <v>12</v>
      </c>
    </row>
    <row r="122" spans="2:6" ht="12.75">
      <c r="B122" s="34">
        <v>45820.709224537037</v>
      </c>
      <c r="C122" s="107">
        <v>1000</v>
      </c>
      <c r="D122" s="108">
        <v>22.46</v>
      </c>
      <c r="E122" s="108">
        <v>22460</v>
      </c>
      <c r="F122" s="109" t="s">
        <v>12</v>
      </c>
    </row>
    <row r="123" spans="2:6" ht="12.75">
      <c r="B123" s="34">
        <v>45820.721898148149</v>
      </c>
      <c r="C123" s="107">
        <v>1000</v>
      </c>
      <c r="D123" s="108">
        <v>22.46</v>
      </c>
      <c r="E123" s="108">
        <v>22460</v>
      </c>
      <c r="F123" s="109" t="s">
        <v>12</v>
      </c>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75">
      <c r="B17" s="26">
        <v>45819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45819.378472222219</v>
      </c>
      <c r="C20" s="107">
        <v>72</v>
      </c>
      <c r="D20" s="108">
        <v>22.14</v>
      </c>
      <c r="E20" s="108">
        <v>1594.08</v>
      </c>
      <c r="F20" s="109" t="s">
        <v>12</v>
      </c>
      <c r="G20" s="87"/>
      <c r="H20" s="86"/>
      <c r="I20" s="86"/>
      <c r="J20" s="86"/>
      <c r="K20" s="86"/>
    </row>
    <row r="21" spans="2:12" ht="12.75">
      <c r="B21" s="34">
        <v>45819.380694444444</v>
      </c>
      <c r="C21" s="107">
        <v>25</v>
      </c>
      <c r="D21" s="108">
        <v>22.14</v>
      </c>
      <c r="E21" s="108">
        <v>553.5</v>
      </c>
      <c r="F21" s="109" t="s">
        <v>12</v>
      </c>
    </row>
    <row r="22" spans="2:12" ht="12.75">
      <c r="B22" s="34">
        <v>45819.380694444444</v>
      </c>
      <c r="C22" s="107">
        <v>75</v>
      </c>
      <c r="D22" s="108">
        <v>22.14</v>
      </c>
      <c r="E22" s="108">
        <v>1660.5</v>
      </c>
      <c r="F22" s="109" t="s">
        <v>12</v>
      </c>
    </row>
    <row r="23" spans="2:12" ht="12.75">
      <c r="B23" s="34">
        <v>45819.380694444444</v>
      </c>
      <c r="C23" s="107">
        <v>296</v>
      </c>
      <c r="D23" s="108">
        <v>22.14</v>
      </c>
      <c r="E23" s="108">
        <v>6553.4400000000005</v>
      </c>
      <c r="F23" s="109" t="s">
        <v>12</v>
      </c>
    </row>
    <row r="24" spans="2:12" ht="12.75">
      <c r="B24" s="34">
        <v>45819.380694444444</v>
      </c>
      <c r="C24" s="107">
        <v>75</v>
      </c>
      <c r="D24" s="108">
        <v>22.14</v>
      </c>
      <c r="E24" s="108">
        <v>1660.5</v>
      </c>
      <c r="F24" s="109" t="s">
        <v>12</v>
      </c>
    </row>
    <row r="25" spans="2:12" ht="12.75">
      <c r="B25" s="34">
        <v>45819.380694444444</v>
      </c>
      <c r="C25" s="107">
        <v>371</v>
      </c>
      <c r="D25" s="108">
        <v>22.14</v>
      </c>
      <c r="E25" s="108">
        <v>8213.94</v>
      </c>
      <c r="F25" s="109" t="s">
        <v>12</v>
      </c>
    </row>
    <row r="26" spans="2:12" ht="12.75">
      <c r="B26" s="34">
        <v>45819.382789351854</v>
      </c>
      <c r="C26" s="107">
        <v>269</v>
      </c>
      <c r="D26" s="108">
        <v>22.16</v>
      </c>
      <c r="E26" s="108">
        <v>5961.04</v>
      </c>
      <c r="F26" s="109" t="s">
        <v>12</v>
      </c>
    </row>
    <row r="27" spans="2:12" ht="12.75">
      <c r="B27" s="34">
        <v>45819.382789351854</v>
      </c>
      <c r="C27" s="107">
        <v>10</v>
      </c>
      <c r="D27" s="108">
        <v>22.16</v>
      </c>
      <c r="E27" s="108">
        <v>221.6</v>
      </c>
      <c r="F27" s="109" t="s">
        <v>12</v>
      </c>
    </row>
    <row r="28" spans="2:12" ht="12.75">
      <c r="B28" s="34">
        <v>45819.386655092596</v>
      </c>
      <c r="C28" s="107">
        <v>282</v>
      </c>
      <c r="D28" s="108">
        <v>22.18</v>
      </c>
      <c r="E28" s="108">
        <v>6254.76</v>
      </c>
      <c r="F28" s="109" t="s">
        <v>12</v>
      </c>
    </row>
    <row r="29" spans="2:12" ht="12.75">
      <c r="B29" s="34">
        <v>45819.387164351851</v>
      </c>
      <c r="C29" s="107">
        <v>257</v>
      </c>
      <c r="D29" s="108">
        <v>22.14</v>
      </c>
      <c r="E29" s="108">
        <v>5689.9800000000005</v>
      </c>
      <c r="F29" s="109" t="s">
        <v>12</v>
      </c>
    </row>
    <row r="30" spans="2:12" ht="12.75">
      <c r="B30" s="34">
        <v>45819.395046296297</v>
      </c>
      <c r="C30" s="107">
        <v>281</v>
      </c>
      <c r="D30" s="108">
        <v>22.18</v>
      </c>
      <c r="E30" s="108">
        <v>6232.58</v>
      </c>
      <c r="F30" s="109" t="s">
        <v>12</v>
      </c>
    </row>
    <row r="31" spans="2:12" ht="12.75">
      <c r="B31" s="34">
        <v>45819.395046296297</v>
      </c>
      <c r="C31" s="107">
        <v>90</v>
      </c>
      <c r="D31" s="108">
        <v>22.2</v>
      </c>
      <c r="E31" s="108">
        <v>1998</v>
      </c>
      <c r="F31" s="109" t="s">
        <v>12</v>
      </c>
    </row>
    <row r="32" spans="2:12" ht="12.75">
      <c r="B32" s="34">
        <v>45819.395046296297</v>
      </c>
      <c r="C32" s="107">
        <v>143</v>
      </c>
      <c r="D32" s="108">
        <v>22.2</v>
      </c>
      <c r="E32" s="108">
        <v>3174.6</v>
      </c>
      <c r="F32" s="109" t="s">
        <v>12</v>
      </c>
    </row>
    <row r="33" spans="2:6" ht="12.75">
      <c r="B33" s="34">
        <v>45819.395046296297</v>
      </c>
      <c r="C33" s="107">
        <v>75</v>
      </c>
      <c r="D33" s="108">
        <v>22.2</v>
      </c>
      <c r="E33" s="108">
        <v>1665</v>
      </c>
      <c r="F33" s="109" t="s">
        <v>12</v>
      </c>
    </row>
    <row r="34" spans="2:6" ht="12.75">
      <c r="B34" s="34">
        <v>45819.395173611112</v>
      </c>
      <c r="C34" s="107">
        <v>145</v>
      </c>
      <c r="D34" s="108">
        <v>22.18</v>
      </c>
      <c r="E34" s="108">
        <v>3216.1</v>
      </c>
      <c r="F34" s="109" t="s">
        <v>12</v>
      </c>
    </row>
    <row r="35" spans="2:6" ht="12.75">
      <c r="B35" s="34">
        <v>45819.395196759258</v>
      </c>
      <c r="C35" s="107">
        <v>133</v>
      </c>
      <c r="D35" s="108">
        <v>22.18</v>
      </c>
      <c r="E35" s="108">
        <v>2949.94</v>
      </c>
      <c r="F35" s="109" t="s">
        <v>12</v>
      </c>
    </row>
    <row r="36" spans="2:6" ht="12.75">
      <c r="B36" s="34">
        <v>45819.396249999998</v>
      </c>
      <c r="C36" s="107">
        <v>267</v>
      </c>
      <c r="D36" s="108">
        <v>22.2</v>
      </c>
      <c r="E36" s="108">
        <v>5927.4</v>
      </c>
      <c r="F36" s="109" t="s">
        <v>12</v>
      </c>
    </row>
    <row r="37" spans="2:6" ht="12.75">
      <c r="B37" s="34">
        <v>45819.398831018516</v>
      </c>
      <c r="C37" s="107">
        <v>60</v>
      </c>
      <c r="D37" s="108">
        <v>22.16</v>
      </c>
      <c r="E37" s="108">
        <v>1329.6</v>
      </c>
      <c r="F37" s="109" t="s">
        <v>12</v>
      </c>
    </row>
    <row r="38" spans="2:6" ht="12.75">
      <c r="B38" s="34">
        <v>45819.398831018516</v>
      </c>
      <c r="C38" s="107">
        <v>201</v>
      </c>
      <c r="D38" s="108">
        <v>22.16</v>
      </c>
      <c r="E38" s="108">
        <v>4454.16</v>
      </c>
      <c r="F38" s="109" t="s">
        <v>12</v>
      </c>
    </row>
    <row r="39" spans="2:6" ht="12.75">
      <c r="B39" s="34">
        <v>45819.406284722223</v>
      </c>
      <c r="C39" s="107">
        <v>284</v>
      </c>
      <c r="D39" s="108">
        <v>22.18</v>
      </c>
      <c r="E39" s="108">
        <v>6299.12</v>
      </c>
      <c r="F39" s="109" t="s">
        <v>12</v>
      </c>
    </row>
    <row r="40" spans="2:6" ht="12.75">
      <c r="B40" s="34">
        <v>45819.406284722223</v>
      </c>
      <c r="C40" s="107">
        <v>13</v>
      </c>
      <c r="D40" s="108">
        <v>22.18</v>
      </c>
      <c r="E40" s="108">
        <v>288.33999999999997</v>
      </c>
      <c r="F40" s="109" t="s">
        <v>12</v>
      </c>
    </row>
    <row r="41" spans="2:6" ht="12.75">
      <c r="B41" s="34">
        <v>45819.406284722223</v>
      </c>
      <c r="C41" s="107">
        <v>294</v>
      </c>
      <c r="D41" s="108">
        <v>22.18</v>
      </c>
      <c r="E41" s="108">
        <v>6520.92</v>
      </c>
      <c r="F41" s="109" t="s">
        <v>12</v>
      </c>
    </row>
    <row r="42" spans="2:6" ht="12.75">
      <c r="B42" s="34">
        <v>45819.410763888889</v>
      </c>
      <c r="C42" s="107">
        <v>527</v>
      </c>
      <c r="D42" s="108">
        <v>22.18</v>
      </c>
      <c r="E42" s="108">
        <v>11688.86</v>
      </c>
      <c r="F42" s="109" t="s">
        <v>12</v>
      </c>
    </row>
    <row r="43" spans="2:6" ht="12.75">
      <c r="B43" s="34">
        <v>45819.417986111112</v>
      </c>
      <c r="C43" s="107">
        <v>282</v>
      </c>
      <c r="D43" s="108">
        <v>22.14</v>
      </c>
      <c r="E43" s="108">
        <v>6243.4800000000005</v>
      </c>
      <c r="F43" s="109" t="s">
        <v>12</v>
      </c>
    </row>
    <row r="44" spans="2:6" ht="12.75">
      <c r="B44" s="34">
        <v>45819.417986111112</v>
      </c>
      <c r="C44" s="107">
        <v>285</v>
      </c>
      <c r="D44" s="108">
        <v>22.14</v>
      </c>
      <c r="E44" s="108">
        <v>6309.9000000000005</v>
      </c>
      <c r="F44" s="109" t="s">
        <v>12</v>
      </c>
    </row>
    <row r="45" spans="2:6" ht="12.75">
      <c r="B45" s="34">
        <v>45819.421087962961</v>
      </c>
      <c r="C45" s="107">
        <v>271</v>
      </c>
      <c r="D45" s="108">
        <v>22.14</v>
      </c>
      <c r="E45" s="108">
        <v>5999.9400000000005</v>
      </c>
      <c r="F45" s="109" t="s">
        <v>12</v>
      </c>
    </row>
    <row r="46" spans="2:6" ht="12.75">
      <c r="B46" s="34">
        <v>45819.434652777774</v>
      </c>
      <c r="C46" s="107">
        <v>201</v>
      </c>
      <c r="D46" s="108">
        <v>22.12</v>
      </c>
      <c r="E46" s="108">
        <v>4446.12</v>
      </c>
      <c r="F46" s="109" t="s">
        <v>12</v>
      </c>
    </row>
    <row r="47" spans="2:6" ht="12.75">
      <c r="B47" s="34">
        <v>45819.434652777774</v>
      </c>
      <c r="C47" s="107">
        <v>315</v>
      </c>
      <c r="D47" s="108">
        <v>22.12</v>
      </c>
      <c r="E47" s="108">
        <v>6967.8</v>
      </c>
      <c r="F47" s="109" t="s">
        <v>12</v>
      </c>
    </row>
    <row r="48" spans="2:6" ht="12.75">
      <c r="B48" s="34">
        <v>45819.434652777774</v>
      </c>
      <c r="C48" s="107">
        <v>288</v>
      </c>
      <c r="D48" s="108">
        <v>22.12</v>
      </c>
      <c r="E48" s="108">
        <v>6370.56</v>
      </c>
      <c r="F48" s="109" t="s">
        <v>12</v>
      </c>
    </row>
    <row r="49" spans="2:6" ht="12.75">
      <c r="B49" s="34">
        <v>45819.434652777774</v>
      </c>
      <c r="C49" s="107">
        <v>566</v>
      </c>
      <c r="D49" s="108">
        <v>22.12</v>
      </c>
      <c r="E49" s="108">
        <v>12519.92</v>
      </c>
      <c r="F49" s="109" t="s">
        <v>12</v>
      </c>
    </row>
    <row r="50" spans="2:6" ht="12.75">
      <c r="B50" s="34">
        <v>45819.441944444443</v>
      </c>
      <c r="C50" s="107">
        <v>275</v>
      </c>
      <c r="D50" s="108">
        <v>22.1</v>
      </c>
      <c r="E50" s="108">
        <v>6077.5</v>
      </c>
      <c r="F50" s="109" t="s">
        <v>12</v>
      </c>
    </row>
    <row r="51" spans="2:6" ht="12.75">
      <c r="B51" s="34">
        <v>45819.44321759259</v>
      </c>
      <c r="C51" s="107">
        <v>265</v>
      </c>
      <c r="D51" s="108">
        <v>22.06</v>
      </c>
      <c r="E51" s="108">
        <v>5845.9</v>
      </c>
      <c r="F51" s="109" t="s">
        <v>12</v>
      </c>
    </row>
    <row r="52" spans="2:6" ht="12.75">
      <c r="B52" s="34">
        <v>45819.446574074071</v>
      </c>
      <c r="C52" s="107">
        <v>261</v>
      </c>
      <c r="D52" s="108">
        <v>22.02</v>
      </c>
      <c r="E52" s="108">
        <v>5747.22</v>
      </c>
      <c r="F52" s="109" t="s">
        <v>12</v>
      </c>
    </row>
    <row r="53" spans="2:6" ht="12.75">
      <c r="B53" s="34">
        <v>45819.44972222222</v>
      </c>
      <c r="C53" s="107">
        <v>299</v>
      </c>
      <c r="D53" s="108">
        <v>22.06</v>
      </c>
      <c r="E53" s="108">
        <v>6595.94</v>
      </c>
      <c r="F53" s="109" t="s">
        <v>12</v>
      </c>
    </row>
    <row r="54" spans="2:6" ht="12.75">
      <c r="B54" s="34">
        <v>45819.458726851852</v>
      </c>
      <c r="C54" s="107">
        <v>555</v>
      </c>
      <c r="D54" s="108">
        <v>22.06</v>
      </c>
      <c r="E54" s="108">
        <v>12243.3</v>
      </c>
      <c r="F54" s="109" t="s">
        <v>12</v>
      </c>
    </row>
    <row r="55" spans="2:6" ht="12.75">
      <c r="B55" s="34">
        <v>45819.468333333331</v>
      </c>
      <c r="C55" s="107">
        <v>264</v>
      </c>
      <c r="D55" s="108">
        <v>22</v>
      </c>
      <c r="E55" s="108">
        <v>5808</v>
      </c>
      <c r="F55" s="109" t="s">
        <v>12</v>
      </c>
    </row>
    <row r="56" spans="2:6" ht="12.75">
      <c r="B56" s="34">
        <v>45819.468333333331</v>
      </c>
      <c r="C56" s="107">
        <v>258</v>
      </c>
      <c r="D56" s="108">
        <v>22</v>
      </c>
      <c r="E56" s="108">
        <v>5676</v>
      </c>
      <c r="F56" s="109" t="s">
        <v>12</v>
      </c>
    </row>
    <row r="57" spans="2:6" ht="12.75">
      <c r="B57" s="34">
        <v>45819.47415509259</v>
      </c>
      <c r="C57" s="107">
        <v>288</v>
      </c>
      <c r="D57" s="108">
        <v>22</v>
      </c>
      <c r="E57" s="108">
        <v>6336</v>
      </c>
      <c r="F57" s="109" t="s">
        <v>12</v>
      </c>
    </row>
    <row r="58" spans="2:6" ht="12.75">
      <c r="B58" s="34">
        <v>45819.474768518521</v>
      </c>
      <c r="C58" s="107">
        <v>63</v>
      </c>
      <c r="D58" s="108">
        <v>22</v>
      </c>
      <c r="E58" s="108">
        <v>1386</v>
      </c>
      <c r="F58" s="109" t="s">
        <v>12</v>
      </c>
    </row>
    <row r="59" spans="2:6" ht="12.75">
      <c r="B59" s="34">
        <v>45819.474768518521</v>
      </c>
      <c r="C59" s="107">
        <v>232</v>
      </c>
      <c r="D59" s="108">
        <v>22</v>
      </c>
      <c r="E59" s="108">
        <v>5104</v>
      </c>
      <c r="F59" s="109" t="s">
        <v>12</v>
      </c>
    </row>
    <row r="60" spans="2:6" ht="12.75">
      <c r="B60" s="34">
        <v>45819.483958333331</v>
      </c>
      <c r="C60" s="107">
        <v>306</v>
      </c>
      <c r="D60" s="108">
        <v>22</v>
      </c>
      <c r="E60" s="108">
        <v>6732</v>
      </c>
      <c r="F60" s="109" t="s">
        <v>12</v>
      </c>
    </row>
    <row r="61" spans="2:6" ht="12.75">
      <c r="B61" s="34">
        <v>45819.486828703702</v>
      </c>
      <c r="C61" s="107">
        <v>59</v>
      </c>
      <c r="D61" s="108">
        <v>22.02</v>
      </c>
      <c r="E61" s="108">
        <v>1299.18</v>
      </c>
      <c r="F61" s="109" t="s">
        <v>12</v>
      </c>
    </row>
    <row r="62" spans="2:6" ht="12.75">
      <c r="B62" s="34">
        <v>45819.486828703702</v>
      </c>
      <c r="C62" s="107">
        <v>238</v>
      </c>
      <c r="D62" s="108">
        <v>22.02</v>
      </c>
      <c r="E62" s="108">
        <v>5240.76</v>
      </c>
      <c r="F62" s="109" t="s">
        <v>12</v>
      </c>
    </row>
    <row r="63" spans="2:6" ht="12.75">
      <c r="B63" s="34">
        <v>45819.489259259259</v>
      </c>
      <c r="C63" s="107">
        <v>45</v>
      </c>
      <c r="D63" s="108">
        <v>22.02</v>
      </c>
      <c r="E63" s="108">
        <v>990.9</v>
      </c>
      <c r="F63" s="109" t="s">
        <v>12</v>
      </c>
    </row>
    <row r="64" spans="2:6" ht="12.75">
      <c r="B64" s="34">
        <v>45819.489259259259</v>
      </c>
      <c r="C64" s="107">
        <v>212</v>
      </c>
      <c r="D64" s="108">
        <v>22.02</v>
      </c>
      <c r="E64" s="108">
        <v>4668.24</v>
      </c>
      <c r="F64" s="109" t="s">
        <v>12</v>
      </c>
    </row>
    <row r="65" spans="2:6" ht="12.75">
      <c r="B65" s="34">
        <v>45819.494675925926</v>
      </c>
      <c r="C65" s="107">
        <v>138</v>
      </c>
      <c r="D65" s="108">
        <v>21.98</v>
      </c>
      <c r="E65" s="108">
        <v>3033.2400000000002</v>
      </c>
      <c r="F65" s="109" t="s">
        <v>12</v>
      </c>
    </row>
    <row r="66" spans="2:6" ht="12.75">
      <c r="B66" s="34">
        <v>45819.494710648149</v>
      </c>
      <c r="C66" s="107">
        <v>159</v>
      </c>
      <c r="D66" s="108">
        <v>21.98</v>
      </c>
      <c r="E66" s="108">
        <v>3494.82</v>
      </c>
      <c r="F66" s="109" t="s">
        <v>12</v>
      </c>
    </row>
    <row r="67" spans="2:6" ht="12.75">
      <c r="B67" s="34">
        <v>45819.499432870369</v>
      </c>
      <c r="C67" s="107">
        <v>242</v>
      </c>
      <c r="D67" s="108">
        <v>22</v>
      </c>
      <c r="E67" s="108">
        <v>5324</v>
      </c>
      <c r="F67" s="109" t="s">
        <v>12</v>
      </c>
    </row>
    <row r="68" spans="2:6" ht="12.75">
      <c r="B68" s="34">
        <v>45819.511631944442</v>
      </c>
      <c r="C68" s="107">
        <v>130</v>
      </c>
      <c r="D68" s="108">
        <v>22.06</v>
      </c>
      <c r="E68" s="108">
        <v>2867.7999999999997</v>
      </c>
      <c r="F68" s="109" t="s">
        <v>12</v>
      </c>
    </row>
    <row r="69" spans="2:6" ht="12.75">
      <c r="B69" s="34">
        <v>45819.511631944442</v>
      </c>
      <c r="C69" s="107">
        <v>130</v>
      </c>
      <c r="D69" s="108">
        <v>22.06</v>
      </c>
      <c r="E69" s="108">
        <v>2867.7999999999997</v>
      </c>
      <c r="F69" s="109" t="s">
        <v>12</v>
      </c>
    </row>
    <row r="70" spans="2:6" ht="12.75">
      <c r="B70" s="34">
        <v>45819.513032407405</v>
      </c>
      <c r="C70" s="107">
        <v>69</v>
      </c>
      <c r="D70" s="108">
        <v>22.04</v>
      </c>
      <c r="E70" s="108">
        <v>1520.76</v>
      </c>
      <c r="F70" s="109" t="s">
        <v>12</v>
      </c>
    </row>
    <row r="71" spans="2:6" ht="12.75">
      <c r="B71" s="34">
        <v>45819.517314814817</v>
      </c>
      <c r="C71" s="107">
        <v>56</v>
      </c>
      <c r="D71" s="108">
        <v>22.06</v>
      </c>
      <c r="E71" s="108">
        <v>1235.3599999999999</v>
      </c>
      <c r="F71" s="109" t="s">
        <v>12</v>
      </c>
    </row>
    <row r="72" spans="2:6" ht="12.75">
      <c r="B72" s="34">
        <v>45819.517337962963</v>
      </c>
      <c r="C72" s="107">
        <v>129</v>
      </c>
      <c r="D72" s="108">
        <v>22.06</v>
      </c>
      <c r="E72" s="108">
        <v>2845.74</v>
      </c>
      <c r="F72" s="109" t="s">
        <v>12</v>
      </c>
    </row>
    <row r="73" spans="2:6" ht="12.75">
      <c r="B73" s="34">
        <v>45819.517638888887</v>
      </c>
      <c r="C73" s="107">
        <v>269</v>
      </c>
      <c r="D73" s="108">
        <v>22.06</v>
      </c>
      <c r="E73" s="108">
        <v>5934.1399999999994</v>
      </c>
      <c r="F73" s="109" t="s">
        <v>12</v>
      </c>
    </row>
    <row r="74" spans="2:6" ht="12.75">
      <c r="B74" s="34">
        <v>45819.517638888887</v>
      </c>
      <c r="C74" s="107">
        <v>485</v>
      </c>
      <c r="D74" s="108">
        <v>22.06</v>
      </c>
      <c r="E74" s="108">
        <v>10699.099999999999</v>
      </c>
      <c r="F74" s="109" t="s">
        <v>12</v>
      </c>
    </row>
    <row r="75" spans="2:6" ht="12.75">
      <c r="B75" s="34">
        <v>45819.517638888887</v>
      </c>
      <c r="C75" s="107">
        <v>56</v>
      </c>
      <c r="D75" s="108">
        <v>22.06</v>
      </c>
      <c r="E75" s="108">
        <v>1235.3599999999999</v>
      </c>
      <c r="F75" s="109" t="s">
        <v>12</v>
      </c>
    </row>
    <row r="76" spans="2:6" ht="12.75">
      <c r="B76" s="34">
        <v>45819.530682870369</v>
      </c>
      <c r="C76" s="107">
        <v>265</v>
      </c>
      <c r="D76" s="108">
        <v>22.04</v>
      </c>
      <c r="E76" s="108">
        <v>5840.5999999999995</v>
      </c>
      <c r="F76" s="109" t="s">
        <v>12</v>
      </c>
    </row>
    <row r="77" spans="2:6" ht="12.75">
      <c r="B77" s="34">
        <v>45819.530682870369</v>
      </c>
      <c r="C77" s="107">
        <v>265</v>
      </c>
      <c r="D77" s="108">
        <v>22.04</v>
      </c>
      <c r="E77" s="108">
        <v>5840.5999999999995</v>
      </c>
      <c r="F77" s="109" t="s">
        <v>12</v>
      </c>
    </row>
    <row r="78" spans="2:6" ht="12.75">
      <c r="B78" s="34">
        <v>45819.534456018519</v>
      </c>
      <c r="C78" s="107">
        <v>25</v>
      </c>
      <c r="D78" s="108">
        <v>22.04</v>
      </c>
      <c r="E78" s="108">
        <v>551</v>
      </c>
      <c r="F78" s="109" t="s">
        <v>12</v>
      </c>
    </row>
    <row r="79" spans="2:6" ht="12.75">
      <c r="B79" s="34">
        <v>45819.534456018519</v>
      </c>
      <c r="C79" s="107">
        <v>261</v>
      </c>
      <c r="D79" s="108">
        <v>22.04</v>
      </c>
      <c r="E79" s="108">
        <v>5752.44</v>
      </c>
      <c r="F79" s="109" t="s">
        <v>12</v>
      </c>
    </row>
    <row r="80" spans="2:6" ht="12.75">
      <c r="B80" s="34">
        <v>45819.540277777778</v>
      </c>
      <c r="C80" s="107">
        <v>22</v>
      </c>
      <c r="D80" s="108">
        <v>22.04</v>
      </c>
      <c r="E80" s="108">
        <v>484.88</v>
      </c>
      <c r="F80" s="109" t="s">
        <v>12</v>
      </c>
    </row>
    <row r="81" spans="2:6" ht="12.75">
      <c r="B81" s="34">
        <v>45819.540277777778</v>
      </c>
      <c r="C81" s="107">
        <v>213</v>
      </c>
      <c r="D81" s="108">
        <v>22.04</v>
      </c>
      <c r="E81" s="108">
        <v>4694.5199999999995</v>
      </c>
      <c r="F81" s="109" t="s">
        <v>12</v>
      </c>
    </row>
    <row r="82" spans="2:6" ht="12.75">
      <c r="B82" s="34">
        <v>45819.54184027778</v>
      </c>
      <c r="C82" s="107">
        <v>277</v>
      </c>
      <c r="D82" s="108">
        <v>22.06</v>
      </c>
      <c r="E82" s="108">
        <v>6110.62</v>
      </c>
      <c r="F82" s="109" t="s">
        <v>12</v>
      </c>
    </row>
    <row r="83" spans="2:6" ht="12.75">
      <c r="B83" s="34">
        <v>45819.55265046296</v>
      </c>
      <c r="C83" s="107">
        <v>524</v>
      </c>
      <c r="D83" s="108">
        <v>22.04</v>
      </c>
      <c r="E83" s="108">
        <v>11548.96</v>
      </c>
      <c r="F83" s="109" t="s">
        <v>12</v>
      </c>
    </row>
    <row r="84" spans="2:6" ht="12.75">
      <c r="B84" s="34">
        <v>45819.555555555555</v>
      </c>
      <c r="C84" s="107">
        <v>176</v>
      </c>
      <c r="D84" s="108">
        <v>22.02</v>
      </c>
      <c r="E84" s="108">
        <v>3875.52</v>
      </c>
      <c r="F84" s="109" t="s">
        <v>12</v>
      </c>
    </row>
    <row r="85" spans="2:6" ht="12.75">
      <c r="B85" s="34">
        <v>45819.555555555555</v>
      </c>
      <c r="C85" s="107">
        <v>109</v>
      </c>
      <c r="D85" s="108">
        <v>22.02</v>
      </c>
      <c r="E85" s="108">
        <v>2400.1799999999998</v>
      </c>
      <c r="F85" s="109" t="s">
        <v>12</v>
      </c>
    </row>
    <row r="86" spans="2:6" ht="12.75">
      <c r="B86" s="34">
        <v>45819.559872685182</v>
      </c>
      <c r="C86" s="107">
        <v>271</v>
      </c>
      <c r="D86" s="108">
        <v>22.02</v>
      </c>
      <c r="E86" s="108">
        <v>5967.42</v>
      </c>
      <c r="F86" s="109" t="s">
        <v>12</v>
      </c>
    </row>
    <row r="87" spans="2:6" ht="12.75">
      <c r="B87" s="34">
        <v>45819.567465277774</v>
      </c>
      <c r="C87" s="107">
        <v>301</v>
      </c>
      <c r="D87" s="108">
        <v>22.02</v>
      </c>
      <c r="E87" s="108">
        <v>6628.0199999999995</v>
      </c>
      <c r="F87" s="109" t="s">
        <v>12</v>
      </c>
    </row>
    <row r="88" spans="2:6" ht="12.75">
      <c r="B88" s="34">
        <v>45819.576585648145</v>
      </c>
      <c r="C88" s="107">
        <v>286</v>
      </c>
      <c r="D88" s="108">
        <v>22.02</v>
      </c>
      <c r="E88" s="108">
        <v>6297.72</v>
      </c>
      <c r="F88" s="109" t="s">
        <v>12</v>
      </c>
    </row>
    <row r="89" spans="2:6" ht="12.75">
      <c r="B89" s="34">
        <v>45819.576585648145</v>
      </c>
      <c r="C89" s="107">
        <v>281</v>
      </c>
      <c r="D89" s="108">
        <v>22.02</v>
      </c>
      <c r="E89" s="108">
        <v>6187.62</v>
      </c>
      <c r="F89" s="109" t="s">
        <v>12</v>
      </c>
    </row>
    <row r="90" spans="2:6" ht="12.75">
      <c r="B90" s="34">
        <v>45819.579224537039</v>
      </c>
      <c r="C90" s="107">
        <v>114</v>
      </c>
      <c r="D90" s="108">
        <v>22.02</v>
      </c>
      <c r="E90" s="108">
        <v>2510.2799999999997</v>
      </c>
      <c r="F90" s="109" t="s">
        <v>12</v>
      </c>
    </row>
    <row r="91" spans="2:6" ht="12.75">
      <c r="B91" s="34">
        <v>45819.582476851851</v>
      </c>
      <c r="C91" s="107">
        <v>278</v>
      </c>
      <c r="D91" s="108">
        <v>22.02</v>
      </c>
      <c r="E91" s="108">
        <v>6121.5599999999995</v>
      </c>
      <c r="F91" s="109" t="s">
        <v>12</v>
      </c>
    </row>
    <row r="92" spans="2:6" ht="12.75">
      <c r="B92" s="34">
        <v>45819.586238425924</v>
      </c>
      <c r="C92" s="107">
        <v>297</v>
      </c>
      <c r="D92" s="108">
        <v>22</v>
      </c>
      <c r="E92" s="108">
        <v>6534</v>
      </c>
      <c r="F92" s="109" t="s">
        <v>12</v>
      </c>
    </row>
    <row r="93" spans="2:6" ht="12.75">
      <c r="B93" s="34">
        <v>45819.592002314814</v>
      </c>
      <c r="C93" s="107">
        <v>266</v>
      </c>
      <c r="D93" s="108">
        <v>22.04</v>
      </c>
      <c r="E93" s="108">
        <v>5862.6399999999994</v>
      </c>
      <c r="F93" s="109" t="s">
        <v>12</v>
      </c>
    </row>
    <row r="94" spans="2:6" ht="12.75">
      <c r="B94" s="34">
        <v>45819.604398148149</v>
      </c>
      <c r="C94" s="107">
        <v>228</v>
      </c>
      <c r="D94" s="108">
        <v>22.1</v>
      </c>
      <c r="E94" s="108">
        <v>5038.8</v>
      </c>
      <c r="F94" s="109" t="s">
        <v>12</v>
      </c>
    </row>
    <row r="95" spans="2:6" ht="12.75">
      <c r="B95" s="34">
        <v>45819.604398148149</v>
      </c>
      <c r="C95" s="107">
        <v>75</v>
      </c>
      <c r="D95" s="108">
        <v>22.1</v>
      </c>
      <c r="E95" s="108">
        <v>1657.5</v>
      </c>
      <c r="F95" s="109" t="s">
        <v>12</v>
      </c>
    </row>
    <row r="96" spans="2:6" ht="12.75">
      <c r="B96" s="34">
        <v>45819.604432870372</v>
      </c>
      <c r="C96" s="107">
        <v>94</v>
      </c>
      <c r="D96" s="108">
        <v>22.08</v>
      </c>
      <c r="E96" s="108">
        <v>2075.52</v>
      </c>
      <c r="F96" s="109" t="s">
        <v>12</v>
      </c>
    </row>
    <row r="97" spans="2:6" ht="12.75">
      <c r="B97" s="34">
        <v>45819.604432870372</v>
      </c>
      <c r="C97" s="107">
        <v>367</v>
      </c>
      <c r="D97" s="108">
        <v>22.08</v>
      </c>
      <c r="E97" s="108">
        <v>8103.36</v>
      </c>
      <c r="F97" s="109" t="s">
        <v>12</v>
      </c>
    </row>
    <row r="98" spans="2:6" ht="12.75">
      <c r="B98" s="34">
        <v>45819.604432870372</v>
      </c>
      <c r="C98" s="107">
        <v>292</v>
      </c>
      <c r="D98" s="108">
        <v>22.08</v>
      </c>
      <c r="E98" s="108">
        <v>6447.36</v>
      </c>
      <c r="F98" s="109" t="s">
        <v>12</v>
      </c>
    </row>
    <row r="99" spans="2:6" ht="12.75">
      <c r="B99" s="34">
        <v>45819.61923611111</v>
      </c>
      <c r="C99" s="107">
        <v>46</v>
      </c>
      <c r="D99" s="108">
        <v>22.1</v>
      </c>
      <c r="E99" s="108">
        <v>1016.6</v>
      </c>
      <c r="F99" s="109" t="s">
        <v>12</v>
      </c>
    </row>
    <row r="100" spans="2:6" ht="12.75">
      <c r="B100" s="34">
        <v>45819.61923611111</v>
      </c>
      <c r="C100" s="107">
        <v>118</v>
      </c>
      <c r="D100" s="108">
        <v>22.1</v>
      </c>
      <c r="E100" s="108">
        <v>2607.8000000000002</v>
      </c>
      <c r="F100" s="109" t="s">
        <v>12</v>
      </c>
    </row>
    <row r="101" spans="2:6" ht="12.75">
      <c r="B101" s="34">
        <v>45819.61923611111</v>
      </c>
      <c r="C101" s="107">
        <v>132</v>
      </c>
      <c r="D101" s="108">
        <v>22.1</v>
      </c>
      <c r="E101" s="108">
        <v>2917.2000000000003</v>
      </c>
      <c r="F101" s="109" t="s">
        <v>12</v>
      </c>
    </row>
    <row r="102" spans="2:6" ht="12.75">
      <c r="B102" s="34">
        <v>45819.628067129626</v>
      </c>
      <c r="C102" s="107">
        <v>299</v>
      </c>
      <c r="D102" s="108">
        <v>22.14</v>
      </c>
      <c r="E102" s="108">
        <v>6619.8600000000006</v>
      </c>
      <c r="F102" s="109" t="s">
        <v>12</v>
      </c>
    </row>
    <row r="103" spans="2:6" ht="12.75">
      <c r="B103" s="34">
        <v>45819.628263888888</v>
      </c>
      <c r="C103" s="107">
        <v>116</v>
      </c>
      <c r="D103" s="108">
        <v>22.12</v>
      </c>
      <c r="E103" s="108">
        <v>2565.92</v>
      </c>
      <c r="F103" s="109" t="s">
        <v>12</v>
      </c>
    </row>
    <row r="104" spans="2:6" ht="12.75">
      <c r="B104" s="34">
        <v>45819.628263888888</v>
      </c>
      <c r="C104" s="107">
        <v>264</v>
      </c>
      <c r="D104" s="108">
        <v>22.12</v>
      </c>
      <c r="E104" s="108">
        <v>5839.68</v>
      </c>
      <c r="F104" s="109" t="s">
        <v>12</v>
      </c>
    </row>
    <row r="105" spans="2:6" ht="12.75">
      <c r="B105" s="34">
        <v>45819.628263888888</v>
      </c>
      <c r="C105" s="107">
        <v>351</v>
      </c>
      <c r="D105" s="108">
        <v>22.12</v>
      </c>
      <c r="E105" s="108">
        <v>7764.1200000000008</v>
      </c>
      <c r="F105" s="109" t="s">
        <v>12</v>
      </c>
    </row>
    <row r="106" spans="2:6" ht="12.75">
      <c r="B106" s="34">
        <v>45819.628263888888</v>
      </c>
      <c r="C106" s="107">
        <v>351</v>
      </c>
      <c r="D106" s="108">
        <v>22.12</v>
      </c>
      <c r="E106" s="108">
        <v>7764.1200000000008</v>
      </c>
      <c r="F106" s="109" t="s">
        <v>12</v>
      </c>
    </row>
    <row r="107" spans="2:6" ht="12.75">
      <c r="B107" s="34">
        <v>45819.637974537036</v>
      </c>
      <c r="C107" s="107">
        <v>90</v>
      </c>
      <c r="D107" s="108">
        <v>22.04</v>
      </c>
      <c r="E107" s="108">
        <v>1983.6</v>
      </c>
      <c r="F107" s="109" t="s">
        <v>12</v>
      </c>
    </row>
    <row r="108" spans="2:6" ht="12.75">
      <c r="B108" s="34">
        <v>45819.639201388891</v>
      </c>
      <c r="C108" s="107">
        <v>109</v>
      </c>
      <c r="D108" s="108">
        <v>22.04</v>
      </c>
      <c r="E108" s="108">
        <v>2402.36</v>
      </c>
      <c r="F108" s="109" t="s">
        <v>12</v>
      </c>
    </row>
    <row r="109" spans="2:6" ht="12.75">
      <c r="B109" s="34">
        <v>45819.640289351853</v>
      </c>
      <c r="C109" s="107">
        <v>109</v>
      </c>
      <c r="D109" s="108">
        <v>22.04</v>
      </c>
      <c r="E109" s="108">
        <v>2402.36</v>
      </c>
      <c r="F109" s="109" t="s">
        <v>12</v>
      </c>
    </row>
    <row r="110" spans="2:6" ht="12.75">
      <c r="B110" s="34">
        <v>45819.642604166664</v>
      </c>
      <c r="C110" s="107">
        <v>177</v>
      </c>
      <c r="D110" s="108">
        <v>22.04</v>
      </c>
      <c r="E110" s="108">
        <v>3901.08</v>
      </c>
      <c r="F110" s="109" t="s">
        <v>12</v>
      </c>
    </row>
    <row r="111" spans="2:6" ht="12.75">
      <c r="B111" s="34">
        <v>45819.642604166664</v>
      </c>
      <c r="C111" s="107">
        <v>75</v>
      </c>
      <c r="D111" s="108">
        <v>22.04</v>
      </c>
      <c r="E111" s="108">
        <v>1653</v>
      </c>
      <c r="F111" s="109" t="s">
        <v>12</v>
      </c>
    </row>
    <row r="112" spans="2:6" ht="12.75">
      <c r="B112" s="34">
        <v>45819.642604166664</v>
      </c>
      <c r="C112" s="107">
        <v>55</v>
      </c>
      <c r="D112" s="108">
        <v>22.04</v>
      </c>
      <c r="E112" s="108">
        <v>1212.2</v>
      </c>
      <c r="F112" s="109" t="s">
        <v>12</v>
      </c>
    </row>
    <row r="113" spans="2:6" ht="12.75">
      <c r="B113" s="34">
        <v>45819.642604166664</v>
      </c>
      <c r="C113" s="107">
        <v>63</v>
      </c>
      <c r="D113" s="108">
        <v>22.04</v>
      </c>
      <c r="E113" s="108">
        <v>1388.52</v>
      </c>
      <c r="F113" s="109" t="s">
        <v>12</v>
      </c>
    </row>
    <row r="114" spans="2:6" ht="12.75">
      <c r="B114" s="34">
        <v>45819.646562499998</v>
      </c>
      <c r="C114" s="107">
        <v>270</v>
      </c>
      <c r="D114" s="108">
        <v>22</v>
      </c>
      <c r="E114" s="108">
        <v>5940</v>
      </c>
      <c r="F114" s="109" t="s">
        <v>12</v>
      </c>
    </row>
    <row r="115" spans="2:6" ht="12.75">
      <c r="B115" s="34">
        <v>45819.646631944444</v>
      </c>
      <c r="C115" s="107">
        <v>400</v>
      </c>
      <c r="D115" s="108">
        <v>21.98</v>
      </c>
      <c r="E115" s="108">
        <v>8792</v>
      </c>
      <c r="F115" s="109" t="s">
        <v>12</v>
      </c>
    </row>
    <row r="116" spans="2:6" ht="12.75">
      <c r="B116" s="34">
        <v>45819.646631944444</v>
      </c>
      <c r="C116" s="107">
        <v>400</v>
      </c>
      <c r="D116" s="108">
        <v>21.98</v>
      </c>
      <c r="E116" s="108">
        <v>8792</v>
      </c>
      <c r="F116" s="109" t="s">
        <v>12</v>
      </c>
    </row>
    <row r="117" spans="2:6" ht="12.75">
      <c r="B117" s="34">
        <v>45819.646631944444</v>
      </c>
      <c r="C117" s="107">
        <v>400</v>
      </c>
      <c r="D117" s="108">
        <v>21.98</v>
      </c>
      <c r="E117" s="108">
        <v>8792</v>
      </c>
      <c r="F117" s="109" t="s">
        <v>12</v>
      </c>
    </row>
    <row r="118" spans="2:6" ht="12.75">
      <c r="B118" s="34">
        <v>45819.646631944444</v>
      </c>
      <c r="C118" s="107">
        <v>400</v>
      </c>
      <c r="D118" s="108">
        <v>21.98</v>
      </c>
      <c r="E118" s="108">
        <v>8792</v>
      </c>
      <c r="F118" s="109" t="s">
        <v>12</v>
      </c>
    </row>
    <row r="119" spans="2:6" ht="12.75">
      <c r="B119" s="34">
        <v>45819.646631944444</v>
      </c>
      <c r="C119" s="107">
        <v>640</v>
      </c>
      <c r="D119" s="108">
        <v>21.98</v>
      </c>
      <c r="E119" s="108">
        <v>14067.2</v>
      </c>
      <c r="F119" s="109" t="s">
        <v>12</v>
      </c>
    </row>
    <row r="120" spans="2:6" ht="12.75">
      <c r="B120" s="34">
        <v>45819.646631944444</v>
      </c>
      <c r="C120" s="107">
        <v>400</v>
      </c>
      <c r="D120" s="108">
        <v>21.98</v>
      </c>
      <c r="E120" s="108">
        <v>8792</v>
      </c>
      <c r="F120" s="109" t="s">
        <v>12</v>
      </c>
    </row>
    <row r="121" spans="2:6" ht="12.75">
      <c r="B121" s="34">
        <v>45819.646782407406</v>
      </c>
      <c r="C121" s="107">
        <v>303</v>
      </c>
      <c r="D121" s="108">
        <v>21.98</v>
      </c>
      <c r="E121" s="108">
        <v>6659.9400000000005</v>
      </c>
      <c r="F121" s="109" t="s">
        <v>12</v>
      </c>
    </row>
    <row r="122" spans="2:6" ht="12.75">
      <c r="B122" s="34">
        <v>45819.646782407406</v>
      </c>
      <c r="C122" s="107">
        <v>160</v>
      </c>
      <c r="D122" s="108">
        <v>21.98</v>
      </c>
      <c r="E122" s="108">
        <v>3516.8</v>
      </c>
      <c r="F122" s="109" t="s">
        <v>12</v>
      </c>
    </row>
    <row r="123" spans="2:6" ht="12.75">
      <c r="B123" s="34">
        <v>45819.646782407406</v>
      </c>
      <c r="C123" s="107">
        <v>400</v>
      </c>
      <c r="D123" s="108">
        <v>21.98</v>
      </c>
      <c r="E123" s="108">
        <v>8792</v>
      </c>
      <c r="F123" s="109" t="s">
        <v>12</v>
      </c>
    </row>
    <row r="124" spans="2:6" ht="12.75">
      <c r="B124" s="34">
        <v>45819.646782407406</v>
      </c>
      <c r="C124" s="107">
        <v>400</v>
      </c>
      <c r="D124" s="108">
        <v>21.98</v>
      </c>
      <c r="E124" s="108">
        <v>8792</v>
      </c>
      <c r="F124" s="109" t="s">
        <v>12</v>
      </c>
    </row>
    <row r="125" spans="2:6" ht="12.75">
      <c r="B125" s="34">
        <v>45819.646782407406</v>
      </c>
      <c r="C125" s="107">
        <v>400</v>
      </c>
      <c r="D125" s="108">
        <v>21.98</v>
      </c>
      <c r="E125" s="108">
        <v>8792</v>
      </c>
      <c r="F125" s="109" t="s">
        <v>12</v>
      </c>
    </row>
    <row r="126" spans="2:6" ht="12.75">
      <c r="B126" s="34">
        <v>45819.649456018517</v>
      </c>
      <c r="C126" s="107">
        <v>311</v>
      </c>
      <c r="D126" s="108">
        <v>21.94</v>
      </c>
      <c r="E126" s="108">
        <v>6823.34</v>
      </c>
      <c r="F126" s="109" t="s">
        <v>12</v>
      </c>
    </row>
    <row r="127" spans="2:6" ht="12.75">
      <c r="B127" s="34">
        <v>45819.66642361111</v>
      </c>
      <c r="C127" s="107">
        <v>737</v>
      </c>
      <c r="D127" s="108">
        <v>22</v>
      </c>
      <c r="E127" s="108">
        <v>16214</v>
      </c>
      <c r="F127" s="109" t="s">
        <v>12</v>
      </c>
    </row>
    <row r="128" spans="2:6" ht="12.75">
      <c r="B128" s="34">
        <v>45819.668263888889</v>
      </c>
      <c r="C128" s="107">
        <v>274</v>
      </c>
      <c r="D128" s="108">
        <v>22</v>
      </c>
      <c r="E128" s="108">
        <v>6028</v>
      </c>
      <c r="F128" s="109" t="s">
        <v>12</v>
      </c>
    </row>
    <row r="129" spans="2:6" ht="12.75">
      <c r="B129" s="34">
        <v>45819.668263888889</v>
      </c>
      <c r="C129" s="107">
        <v>258</v>
      </c>
      <c r="D129" s="108">
        <v>22</v>
      </c>
      <c r="E129" s="108">
        <v>5676</v>
      </c>
      <c r="F129" s="109" t="s">
        <v>12</v>
      </c>
    </row>
    <row r="130" spans="2:6" ht="12.75">
      <c r="B130" s="34">
        <v>45819.668263888889</v>
      </c>
      <c r="C130" s="107">
        <v>308</v>
      </c>
      <c r="D130" s="108">
        <v>22</v>
      </c>
      <c r="E130" s="108">
        <v>6776</v>
      </c>
      <c r="F130" s="109" t="s">
        <v>12</v>
      </c>
    </row>
    <row r="131" spans="2:6" ht="12.75">
      <c r="B131" s="34">
        <v>45819.668263888889</v>
      </c>
      <c r="C131" s="107">
        <v>555</v>
      </c>
      <c r="D131" s="108">
        <v>22</v>
      </c>
      <c r="E131" s="108">
        <v>12210</v>
      </c>
      <c r="F131" s="109" t="s">
        <v>12</v>
      </c>
    </row>
    <row r="132" spans="2:6" ht="12.75">
      <c r="B132" s="34">
        <v>45819.676736111112</v>
      </c>
      <c r="C132" s="107">
        <v>180</v>
      </c>
      <c r="D132" s="108">
        <v>22</v>
      </c>
      <c r="E132" s="108">
        <v>3960</v>
      </c>
      <c r="F132" s="109" t="s">
        <v>12</v>
      </c>
    </row>
    <row r="133" spans="2:6" ht="12.75">
      <c r="B133" s="34">
        <v>45819.676736111112</v>
      </c>
      <c r="C133" s="107">
        <v>386</v>
      </c>
      <c r="D133" s="108">
        <v>22</v>
      </c>
      <c r="E133" s="108">
        <v>8492</v>
      </c>
      <c r="F133" s="109" t="s">
        <v>12</v>
      </c>
    </row>
    <row r="134" spans="2:6" ht="12.75">
      <c r="B134" s="34">
        <v>45819.684560185182</v>
      </c>
      <c r="C134" s="107">
        <v>271</v>
      </c>
      <c r="D134" s="108">
        <v>22</v>
      </c>
      <c r="E134" s="108">
        <v>5962</v>
      </c>
      <c r="F134" s="109" t="s">
        <v>12</v>
      </c>
    </row>
    <row r="135" spans="2:6" ht="12.75">
      <c r="B135" s="34">
        <v>45819.684560185182</v>
      </c>
      <c r="C135" s="107">
        <v>124</v>
      </c>
      <c r="D135" s="108">
        <v>22</v>
      </c>
      <c r="E135" s="108">
        <v>2728</v>
      </c>
      <c r="F135" s="109" t="s">
        <v>12</v>
      </c>
    </row>
    <row r="136" spans="2:6" ht="12.75">
      <c r="B136" s="34">
        <v>45819.684560185182</v>
      </c>
      <c r="C136" s="107">
        <v>294</v>
      </c>
      <c r="D136" s="108">
        <v>22</v>
      </c>
      <c r="E136" s="108">
        <v>6468</v>
      </c>
      <c r="F136" s="109" t="s">
        <v>12</v>
      </c>
    </row>
    <row r="137" spans="2:6" ht="12.75">
      <c r="B137" s="34">
        <v>45819.684560185182</v>
      </c>
      <c r="C137" s="107">
        <v>135</v>
      </c>
      <c r="D137" s="108">
        <v>22</v>
      </c>
      <c r="E137" s="108">
        <v>2970</v>
      </c>
      <c r="F137" s="109" t="s">
        <v>12</v>
      </c>
    </row>
    <row r="138" spans="2:6" ht="12.75">
      <c r="B138" s="34">
        <v>45819.688761574071</v>
      </c>
      <c r="C138" s="107">
        <v>297</v>
      </c>
      <c r="D138" s="108">
        <v>22</v>
      </c>
      <c r="E138" s="108">
        <v>6534</v>
      </c>
      <c r="F138" s="109" t="s">
        <v>12</v>
      </c>
    </row>
    <row r="139" spans="2:6" ht="12.75">
      <c r="B139" s="34">
        <v>45819.690393518518</v>
      </c>
      <c r="C139" s="107">
        <v>182</v>
      </c>
      <c r="D139" s="108">
        <v>22</v>
      </c>
      <c r="E139" s="108">
        <v>4004</v>
      </c>
      <c r="F139" s="109" t="s">
        <v>12</v>
      </c>
    </row>
    <row r="140" spans="2:6" ht="12.75">
      <c r="B140" s="34">
        <v>45819.701377314814</v>
      </c>
      <c r="C140" s="107">
        <v>86</v>
      </c>
      <c r="D140" s="108">
        <v>22</v>
      </c>
      <c r="E140" s="108">
        <v>1892</v>
      </c>
      <c r="F140" s="109" t="s">
        <v>12</v>
      </c>
    </row>
    <row r="141" spans="2:6" ht="12.75">
      <c r="B141" s="34">
        <v>45819.701377314814</v>
      </c>
      <c r="C141" s="107">
        <v>171</v>
      </c>
      <c r="D141" s="108">
        <v>22</v>
      </c>
      <c r="E141" s="108">
        <v>3762</v>
      </c>
      <c r="F141" s="109" t="s">
        <v>12</v>
      </c>
    </row>
    <row r="142" spans="2:6" ht="12.75">
      <c r="B142" s="34">
        <v>45819.701377314814</v>
      </c>
      <c r="C142" s="107">
        <v>263</v>
      </c>
      <c r="D142" s="108">
        <v>22</v>
      </c>
      <c r="E142" s="108">
        <v>5786</v>
      </c>
      <c r="F142" s="109" t="s">
        <v>12</v>
      </c>
    </row>
    <row r="143" spans="2:6" ht="12.75">
      <c r="B143" s="34">
        <v>45819.701377314814</v>
      </c>
      <c r="C143" s="107">
        <v>524</v>
      </c>
      <c r="D143" s="108">
        <v>22</v>
      </c>
      <c r="E143" s="108">
        <v>11528</v>
      </c>
      <c r="F143" s="109" t="s">
        <v>12</v>
      </c>
    </row>
    <row r="144" spans="2:6" ht="12.75">
      <c r="B144" s="34">
        <v>45819.701377314814</v>
      </c>
      <c r="C144" s="107">
        <v>268</v>
      </c>
      <c r="D144" s="108">
        <v>22</v>
      </c>
      <c r="E144" s="108">
        <v>5896</v>
      </c>
      <c r="F144" s="109" t="s">
        <v>12</v>
      </c>
    </row>
    <row r="145" spans="2:6" ht="12.75">
      <c r="B145" s="34">
        <v>45819.701377314814</v>
      </c>
      <c r="C145" s="107">
        <v>111</v>
      </c>
      <c r="D145" s="108">
        <v>22</v>
      </c>
      <c r="E145" s="108">
        <v>2442</v>
      </c>
      <c r="F145" s="109" t="s">
        <v>12</v>
      </c>
    </row>
    <row r="146" spans="2:6" ht="12.75">
      <c r="B146" s="34">
        <v>45819.707743055558</v>
      </c>
      <c r="C146" s="107">
        <v>284</v>
      </c>
      <c r="D146" s="108">
        <v>22</v>
      </c>
      <c r="E146" s="108">
        <v>6248</v>
      </c>
      <c r="F146" s="109" t="s">
        <v>12</v>
      </c>
    </row>
    <row r="147" spans="2:6" ht="12.75">
      <c r="B147" s="34">
        <v>45819.714131944442</v>
      </c>
      <c r="C147" s="107">
        <v>557</v>
      </c>
      <c r="D147" s="108">
        <v>22.02</v>
      </c>
      <c r="E147" s="108">
        <v>12265.14</v>
      </c>
      <c r="F147" s="109" t="s">
        <v>12</v>
      </c>
    </row>
    <row r="148" spans="2:6" ht="12.75">
      <c r="B148" s="34">
        <v>45819.72215277778</v>
      </c>
      <c r="C148" s="107">
        <v>161</v>
      </c>
      <c r="D148" s="108">
        <v>22.06</v>
      </c>
      <c r="E148" s="108">
        <v>3551.66</v>
      </c>
      <c r="F148" s="109" t="s">
        <v>12</v>
      </c>
    </row>
    <row r="149" spans="2:6" ht="12.75">
      <c r="B149" s="34">
        <v>45819.722337962965</v>
      </c>
      <c r="C149" s="107">
        <v>176</v>
      </c>
      <c r="D149" s="108">
        <v>22.06</v>
      </c>
      <c r="E149" s="108">
        <v>3882.56</v>
      </c>
      <c r="F149" s="109" t="s">
        <v>12</v>
      </c>
    </row>
    <row r="150" spans="2:6" ht="12.75">
      <c r="B150" s="34">
        <v>45819.722337962965</v>
      </c>
      <c r="C150" s="107">
        <v>159</v>
      </c>
      <c r="D150" s="108">
        <v>22.06</v>
      </c>
      <c r="E150" s="108">
        <v>3507.54</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75">
      <c r="B17" s="26">
        <v>45818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45818.378472222219</v>
      </c>
      <c r="C20" s="107">
        <v>75</v>
      </c>
      <c r="D20" s="108">
        <v>21.88</v>
      </c>
      <c r="E20" s="108">
        <v>1641</v>
      </c>
      <c r="F20" s="109" t="s">
        <v>12</v>
      </c>
      <c r="G20" s="87"/>
      <c r="H20" s="86"/>
      <c r="I20" s="86"/>
      <c r="J20" s="86"/>
      <c r="K20" s="86"/>
    </row>
    <row r="21" spans="2:12" ht="12.75">
      <c r="B21" s="34">
        <v>45818.37939814815</v>
      </c>
      <c r="C21" s="107">
        <v>624</v>
      </c>
      <c r="D21" s="108">
        <v>21.84</v>
      </c>
      <c r="E21" s="108">
        <v>13628.16</v>
      </c>
      <c r="F21" s="109" t="s">
        <v>12</v>
      </c>
    </row>
    <row r="22" spans="2:12" ht="12.75">
      <c r="B22" s="34">
        <v>45818.383842592593</v>
      </c>
      <c r="C22" s="107">
        <v>311</v>
      </c>
      <c r="D22" s="108">
        <v>21.86</v>
      </c>
      <c r="E22" s="108">
        <v>6798.46</v>
      </c>
      <c r="F22" s="109" t="s">
        <v>12</v>
      </c>
    </row>
    <row r="23" spans="2:12" ht="12.75">
      <c r="B23" s="34">
        <v>45818.386134259257</v>
      </c>
      <c r="C23" s="107">
        <v>308</v>
      </c>
      <c r="D23" s="108">
        <v>21.9</v>
      </c>
      <c r="E23" s="108">
        <v>6745.2</v>
      </c>
      <c r="F23" s="109" t="s">
        <v>12</v>
      </c>
    </row>
    <row r="24" spans="2:12" ht="12.75">
      <c r="B24" s="34">
        <v>45818.386134259257</v>
      </c>
      <c r="C24" s="107">
        <v>234</v>
      </c>
      <c r="D24" s="108">
        <v>21.9</v>
      </c>
      <c r="E24" s="108">
        <v>5124.5999999999995</v>
      </c>
      <c r="F24" s="109" t="s">
        <v>12</v>
      </c>
    </row>
    <row r="25" spans="2:12" ht="12.75">
      <c r="B25" s="34">
        <v>45818.393553240741</v>
      </c>
      <c r="C25" s="107">
        <v>177</v>
      </c>
      <c r="D25" s="108">
        <v>21.94</v>
      </c>
      <c r="E25" s="108">
        <v>3883.38</v>
      </c>
      <c r="F25" s="109" t="s">
        <v>12</v>
      </c>
    </row>
    <row r="26" spans="2:12" ht="12.75">
      <c r="B26" s="34">
        <v>45818.393553240741</v>
      </c>
      <c r="C26" s="107">
        <v>323</v>
      </c>
      <c r="D26" s="108">
        <v>21.94</v>
      </c>
      <c r="E26" s="108">
        <v>7086.6200000000008</v>
      </c>
      <c r="F26" s="109" t="s">
        <v>12</v>
      </c>
    </row>
    <row r="27" spans="2:12" ht="12.75">
      <c r="B27" s="34">
        <v>45818.393553240741</v>
      </c>
      <c r="C27" s="107">
        <v>313</v>
      </c>
      <c r="D27" s="108">
        <v>21.94</v>
      </c>
      <c r="E27" s="108">
        <v>6867.22</v>
      </c>
      <c r="F27" s="109" t="s">
        <v>12</v>
      </c>
    </row>
    <row r="28" spans="2:12" ht="12.75">
      <c r="B28" s="34">
        <v>45818.393553240741</v>
      </c>
      <c r="C28" s="107">
        <v>323</v>
      </c>
      <c r="D28" s="108">
        <v>21.94</v>
      </c>
      <c r="E28" s="108">
        <v>7086.6200000000008</v>
      </c>
      <c r="F28" s="109" t="s">
        <v>12</v>
      </c>
    </row>
    <row r="29" spans="2:12" ht="12.75">
      <c r="B29" s="34">
        <v>45818.401226851849</v>
      </c>
      <c r="C29" s="107">
        <v>570</v>
      </c>
      <c r="D29" s="108">
        <v>21.96</v>
      </c>
      <c r="E29" s="108">
        <v>12517.2</v>
      </c>
      <c r="F29" s="109" t="s">
        <v>12</v>
      </c>
    </row>
    <row r="30" spans="2:12" ht="12.75">
      <c r="B30" s="34">
        <v>45818.406261574077</v>
      </c>
      <c r="C30" s="107">
        <v>273</v>
      </c>
      <c r="D30" s="108">
        <v>21.98</v>
      </c>
      <c r="E30" s="108">
        <v>6000.54</v>
      </c>
      <c r="F30" s="109" t="s">
        <v>12</v>
      </c>
    </row>
    <row r="31" spans="2:12" ht="12.75">
      <c r="B31" s="34">
        <v>45818.406261574077</v>
      </c>
      <c r="C31" s="107">
        <v>320</v>
      </c>
      <c r="D31" s="108">
        <v>21.98</v>
      </c>
      <c r="E31" s="108">
        <v>7033.6</v>
      </c>
      <c r="F31" s="109" t="s">
        <v>12</v>
      </c>
    </row>
    <row r="32" spans="2:12" ht="12.75">
      <c r="B32" s="34">
        <v>45818.411053240743</v>
      </c>
      <c r="C32" s="107">
        <v>286</v>
      </c>
      <c r="D32" s="108">
        <v>22.02</v>
      </c>
      <c r="E32" s="108">
        <v>6297.72</v>
      </c>
      <c r="F32" s="109" t="s">
        <v>12</v>
      </c>
    </row>
    <row r="33" spans="2:6" ht="12.75">
      <c r="B33" s="34">
        <v>45818.415208333332</v>
      </c>
      <c r="C33" s="107">
        <v>341</v>
      </c>
      <c r="D33" s="108">
        <v>22.04</v>
      </c>
      <c r="E33" s="108">
        <v>7515.6399999999994</v>
      </c>
      <c r="F33" s="109" t="s">
        <v>12</v>
      </c>
    </row>
    <row r="34" spans="2:6" ht="12.75">
      <c r="B34" s="34">
        <v>45818.416863425926</v>
      </c>
      <c r="C34" s="107">
        <v>286</v>
      </c>
      <c r="D34" s="108">
        <v>22.04</v>
      </c>
      <c r="E34" s="108">
        <v>6303.44</v>
      </c>
      <c r="F34" s="109" t="s">
        <v>12</v>
      </c>
    </row>
    <row r="35" spans="2:6" ht="12.75">
      <c r="B35" s="34">
        <v>45818.41915509259</v>
      </c>
      <c r="C35" s="107">
        <v>275</v>
      </c>
      <c r="D35" s="108">
        <v>22.04</v>
      </c>
      <c r="E35" s="108">
        <v>6061</v>
      </c>
      <c r="F35" s="109" t="s">
        <v>12</v>
      </c>
    </row>
    <row r="36" spans="2:6" ht="12.75">
      <c r="B36" s="34">
        <v>45818.42150462963</v>
      </c>
      <c r="C36" s="107">
        <v>75</v>
      </c>
      <c r="D36" s="108">
        <v>22.02</v>
      </c>
      <c r="E36" s="108">
        <v>1651.5</v>
      </c>
      <c r="F36" s="109" t="s">
        <v>12</v>
      </c>
    </row>
    <row r="37" spans="2:6" ht="12.75">
      <c r="B37" s="34">
        <v>45818.42150462963</v>
      </c>
      <c r="C37" s="107">
        <v>196</v>
      </c>
      <c r="D37" s="108">
        <v>22.02</v>
      </c>
      <c r="E37" s="108">
        <v>4315.92</v>
      </c>
      <c r="F37" s="109" t="s">
        <v>12</v>
      </c>
    </row>
    <row r="38" spans="2:6" ht="12.75">
      <c r="B38" s="34">
        <v>45818.424560185187</v>
      </c>
      <c r="C38" s="107">
        <v>259</v>
      </c>
      <c r="D38" s="108">
        <v>22.02</v>
      </c>
      <c r="E38" s="108">
        <v>5703.18</v>
      </c>
      <c r="F38" s="109" t="s">
        <v>12</v>
      </c>
    </row>
    <row r="39" spans="2:6" ht="12.75">
      <c r="B39" s="34">
        <v>45818.429965277777</v>
      </c>
      <c r="C39" s="107">
        <v>258</v>
      </c>
      <c r="D39" s="108">
        <v>21.98</v>
      </c>
      <c r="E39" s="108">
        <v>5670.84</v>
      </c>
      <c r="F39" s="109" t="s">
        <v>12</v>
      </c>
    </row>
    <row r="40" spans="2:6" ht="12.75">
      <c r="B40" s="34">
        <v>45818.429965277777</v>
      </c>
      <c r="C40" s="107">
        <v>75</v>
      </c>
      <c r="D40" s="108">
        <v>21.98</v>
      </c>
      <c r="E40" s="108">
        <v>1648.5</v>
      </c>
      <c r="F40" s="109" t="s">
        <v>12</v>
      </c>
    </row>
    <row r="41" spans="2:6" ht="12.75">
      <c r="B41" s="34">
        <v>45818.434120370373</v>
      </c>
      <c r="C41" s="107">
        <v>55</v>
      </c>
      <c r="D41" s="108">
        <v>22.02</v>
      </c>
      <c r="E41" s="108">
        <v>1211.0999999999999</v>
      </c>
      <c r="F41" s="109" t="s">
        <v>12</v>
      </c>
    </row>
    <row r="42" spans="2:6" ht="12.75">
      <c r="B42" s="34">
        <v>45818.436863425923</v>
      </c>
      <c r="C42" s="107">
        <v>511</v>
      </c>
      <c r="D42" s="108">
        <v>22.02</v>
      </c>
      <c r="E42" s="108">
        <v>11252.22</v>
      </c>
      <c r="F42" s="109" t="s">
        <v>12</v>
      </c>
    </row>
    <row r="43" spans="2:6" ht="12.75">
      <c r="B43" s="34">
        <v>45818.442361111112</v>
      </c>
      <c r="C43" s="107">
        <v>278</v>
      </c>
      <c r="D43" s="108">
        <v>22.06</v>
      </c>
      <c r="E43" s="108">
        <v>6132.6799999999994</v>
      </c>
      <c r="F43" s="109" t="s">
        <v>12</v>
      </c>
    </row>
    <row r="44" spans="2:6" ht="12.75">
      <c r="B44" s="34">
        <v>45818.442361111112</v>
      </c>
      <c r="C44" s="107">
        <v>291</v>
      </c>
      <c r="D44" s="108">
        <v>22.06</v>
      </c>
      <c r="E44" s="108">
        <v>6419.46</v>
      </c>
      <c r="F44" s="109" t="s">
        <v>12</v>
      </c>
    </row>
    <row r="45" spans="2:6" ht="12.75">
      <c r="B45" s="34">
        <v>45818.449872685182</v>
      </c>
      <c r="C45" s="107">
        <v>255</v>
      </c>
      <c r="D45" s="108">
        <v>22.04</v>
      </c>
      <c r="E45" s="108">
        <v>5620.2</v>
      </c>
      <c r="F45" s="109" t="s">
        <v>12</v>
      </c>
    </row>
    <row r="46" spans="2:6" ht="12.75">
      <c r="B46" s="34">
        <v>45818.449872685182</v>
      </c>
      <c r="C46" s="107">
        <v>13</v>
      </c>
      <c r="D46" s="108">
        <v>22.04</v>
      </c>
      <c r="E46" s="108">
        <v>286.52</v>
      </c>
      <c r="F46" s="109" t="s">
        <v>12</v>
      </c>
    </row>
    <row r="47" spans="2:6" ht="12.75">
      <c r="B47" s="34">
        <v>45818.449872685182</v>
      </c>
      <c r="C47" s="107">
        <v>208</v>
      </c>
      <c r="D47" s="108">
        <v>22.04</v>
      </c>
      <c r="E47" s="108">
        <v>4584.32</v>
      </c>
      <c r="F47" s="109" t="s">
        <v>12</v>
      </c>
    </row>
    <row r="48" spans="2:6" ht="12.75">
      <c r="B48" s="34">
        <v>45818.449872685182</v>
      </c>
      <c r="C48" s="107">
        <v>67</v>
      </c>
      <c r="D48" s="108">
        <v>22.04</v>
      </c>
      <c r="E48" s="108">
        <v>1476.6799999999998</v>
      </c>
      <c r="F48" s="109" t="s">
        <v>12</v>
      </c>
    </row>
    <row r="49" spans="2:6" ht="12.75">
      <c r="B49" s="34">
        <v>45818.455127314817</v>
      </c>
      <c r="C49" s="107">
        <v>291</v>
      </c>
      <c r="D49" s="108">
        <v>22.02</v>
      </c>
      <c r="E49" s="108">
        <v>6407.82</v>
      </c>
      <c r="F49" s="109" t="s">
        <v>12</v>
      </c>
    </row>
    <row r="50" spans="2:6" ht="12.75">
      <c r="B50" s="34">
        <v>45818.459004629629</v>
      </c>
      <c r="C50" s="107">
        <v>277</v>
      </c>
      <c r="D50" s="108">
        <v>22.04</v>
      </c>
      <c r="E50" s="108">
        <v>6105.08</v>
      </c>
      <c r="F50" s="109" t="s">
        <v>12</v>
      </c>
    </row>
    <row r="51" spans="2:6" ht="12.75">
      <c r="B51" s="34">
        <v>45818.46665509259</v>
      </c>
      <c r="C51" s="107">
        <v>93</v>
      </c>
      <c r="D51" s="108">
        <v>21.98</v>
      </c>
      <c r="E51" s="108">
        <v>2044.14</v>
      </c>
      <c r="F51" s="109" t="s">
        <v>12</v>
      </c>
    </row>
    <row r="52" spans="2:6" ht="12.75">
      <c r="B52" s="34">
        <v>45818.466747685183</v>
      </c>
      <c r="C52" s="107">
        <v>242</v>
      </c>
      <c r="D52" s="108">
        <v>22</v>
      </c>
      <c r="E52" s="108">
        <v>5324</v>
      </c>
      <c r="F52" s="109" t="s">
        <v>12</v>
      </c>
    </row>
    <row r="53" spans="2:6" ht="12.75">
      <c r="B53" s="34">
        <v>45818.466747685183</v>
      </c>
      <c r="C53" s="107">
        <v>330</v>
      </c>
      <c r="D53" s="108">
        <v>22</v>
      </c>
      <c r="E53" s="108">
        <v>7260</v>
      </c>
      <c r="F53" s="109" t="s">
        <v>12</v>
      </c>
    </row>
    <row r="54" spans="2:6" ht="12.75">
      <c r="B54" s="34">
        <v>45818.474305555559</v>
      </c>
      <c r="C54" s="107">
        <v>304</v>
      </c>
      <c r="D54" s="108">
        <v>21.96</v>
      </c>
      <c r="E54" s="108">
        <v>6675.84</v>
      </c>
      <c r="F54" s="109" t="s">
        <v>12</v>
      </c>
    </row>
    <row r="55" spans="2:6" ht="12.75">
      <c r="B55" s="34">
        <v>45818.487812500003</v>
      </c>
      <c r="C55" s="107">
        <v>265</v>
      </c>
      <c r="D55" s="108">
        <v>22.06</v>
      </c>
      <c r="E55" s="108">
        <v>5845.9</v>
      </c>
      <c r="F55" s="109" t="s">
        <v>12</v>
      </c>
    </row>
    <row r="56" spans="2:6" ht="12.75">
      <c r="B56" s="34">
        <v>45818.48810185185</v>
      </c>
      <c r="C56" s="107">
        <v>274</v>
      </c>
      <c r="D56" s="108">
        <v>22.06</v>
      </c>
      <c r="E56" s="108">
        <v>6044.44</v>
      </c>
      <c r="F56" s="109" t="s">
        <v>12</v>
      </c>
    </row>
    <row r="57" spans="2:6" ht="12.75">
      <c r="B57" s="34">
        <v>45818.494039351855</v>
      </c>
      <c r="C57" s="107">
        <v>198</v>
      </c>
      <c r="D57" s="108">
        <v>22.06</v>
      </c>
      <c r="E57" s="108">
        <v>4367.88</v>
      </c>
      <c r="F57" s="109" t="s">
        <v>12</v>
      </c>
    </row>
    <row r="58" spans="2:6" ht="12.75">
      <c r="B58" s="34">
        <v>45818.494039351855</v>
      </c>
      <c r="C58" s="107">
        <v>77</v>
      </c>
      <c r="D58" s="108">
        <v>22.06</v>
      </c>
      <c r="E58" s="108">
        <v>1698.62</v>
      </c>
      <c r="F58" s="109" t="s">
        <v>12</v>
      </c>
    </row>
    <row r="59" spans="2:6" ht="12.75">
      <c r="B59" s="34">
        <v>45818.494039351855</v>
      </c>
      <c r="C59" s="107">
        <v>265</v>
      </c>
      <c r="D59" s="108">
        <v>22.06</v>
      </c>
      <c r="E59" s="108">
        <v>5845.9</v>
      </c>
      <c r="F59" s="109" t="s">
        <v>12</v>
      </c>
    </row>
    <row r="60" spans="2:6" ht="12.75">
      <c r="B60" s="34">
        <v>45818.5078125</v>
      </c>
      <c r="C60" s="107">
        <v>116</v>
      </c>
      <c r="D60" s="108">
        <v>22.1</v>
      </c>
      <c r="E60" s="108">
        <v>2563.6000000000004</v>
      </c>
      <c r="F60" s="109" t="s">
        <v>12</v>
      </c>
    </row>
    <row r="61" spans="2:6" ht="12.75">
      <c r="B61" s="34">
        <v>45818.509837962964</v>
      </c>
      <c r="C61" s="107">
        <v>232</v>
      </c>
      <c r="D61" s="108">
        <v>22.1</v>
      </c>
      <c r="E61" s="108">
        <v>5127.2000000000007</v>
      </c>
      <c r="F61" s="109" t="s">
        <v>12</v>
      </c>
    </row>
    <row r="62" spans="2:6" ht="12.75">
      <c r="B62" s="34">
        <v>45818.509837962964</v>
      </c>
      <c r="C62" s="107">
        <v>40</v>
      </c>
      <c r="D62" s="108">
        <v>22.1</v>
      </c>
      <c r="E62" s="108">
        <v>884</v>
      </c>
      <c r="F62" s="109" t="s">
        <v>12</v>
      </c>
    </row>
    <row r="63" spans="2:6" ht="12.75">
      <c r="B63" s="34">
        <v>45818.51457175926</v>
      </c>
      <c r="C63" s="107">
        <v>58</v>
      </c>
      <c r="D63" s="108">
        <v>22.1</v>
      </c>
      <c r="E63" s="108">
        <v>1281.8000000000002</v>
      </c>
      <c r="F63" s="109" t="s">
        <v>12</v>
      </c>
    </row>
    <row r="64" spans="2:6" ht="12.75">
      <c r="B64" s="34">
        <v>45818.51457175926</v>
      </c>
      <c r="C64" s="107">
        <v>83</v>
      </c>
      <c r="D64" s="108">
        <v>22.1</v>
      </c>
      <c r="E64" s="108">
        <v>1834.3000000000002</v>
      </c>
      <c r="F64" s="109" t="s">
        <v>12</v>
      </c>
    </row>
    <row r="65" spans="2:6" ht="12.75">
      <c r="B65" s="34">
        <v>45818.51457175926</v>
      </c>
      <c r="C65" s="107">
        <v>85</v>
      </c>
      <c r="D65" s="108">
        <v>22.1</v>
      </c>
      <c r="E65" s="108">
        <v>1878.5000000000002</v>
      </c>
      <c r="F65" s="109" t="s">
        <v>12</v>
      </c>
    </row>
    <row r="66" spans="2:6" ht="12.75">
      <c r="B66" s="34">
        <v>45818.51457175926</v>
      </c>
      <c r="C66" s="107">
        <v>54</v>
      </c>
      <c r="D66" s="108">
        <v>22.1</v>
      </c>
      <c r="E66" s="108">
        <v>1193.4000000000001</v>
      </c>
      <c r="F66" s="109" t="s">
        <v>12</v>
      </c>
    </row>
    <row r="67" spans="2:6" ht="12.75">
      <c r="B67" s="34">
        <v>45818.51935185185</v>
      </c>
      <c r="C67" s="107">
        <v>302</v>
      </c>
      <c r="D67" s="108">
        <v>22.14</v>
      </c>
      <c r="E67" s="108">
        <v>6686.28</v>
      </c>
      <c r="F67" s="109" t="s">
        <v>12</v>
      </c>
    </row>
    <row r="68" spans="2:6" ht="12.75">
      <c r="B68" s="34">
        <v>45818.523090277777</v>
      </c>
      <c r="C68" s="107">
        <v>328</v>
      </c>
      <c r="D68" s="108">
        <v>22.12</v>
      </c>
      <c r="E68" s="108">
        <v>7255.3600000000006</v>
      </c>
      <c r="F68" s="109" t="s">
        <v>12</v>
      </c>
    </row>
    <row r="69" spans="2:6" ht="12.75">
      <c r="B69" s="34">
        <v>45818.523090277777</v>
      </c>
      <c r="C69" s="107">
        <v>439</v>
      </c>
      <c r="D69" s="108">
        <v>22.12</v>
      </c>
      <c r="E69" s="108">
        <v>9710.68</v>
      </c>
      <c r="F69" s="109" t="s">
        <v>12</v>
      </c>
    </row>
    <row r="70" spans="2:6" ht="12.75">
      <c r="B70" s="34">
        <v>45818.528761574074</v>
      </c>
      <c r="C70" s="107">
        <v>274</v>
      </c>
      <c r="D70" s="108">
        <v>22.1</v>
      </c>
      <c r="E70" s="108">
        <v>6055.4000000000005</v>
      </c>
      <c r="F70" s="109" t="s">
        <v>12</v>
      </c>
    </row>
    <row r="71" spans="2:6" ht="12.75">
      <c r="B71" s="34">
        <v>45818.54246527778</v>
      </c>
      <c r="C71" s="107">
        <v>115</v>
      </c>
      <c r="D71" s="108">
        <v>22.12</v>
      </c>
      <c r="E71" s="108">
        <v>2543.8000000000002</v>
      </c>
      <c r="F71" s="109" t="s">
        <v>12</v>
      </c>
    </row>
    <row r="72" spans="2:6" ht="12.75">
      <c r="B72" s="34">
        <v>45818.54246527778</v>
      </c>
      <c r="C72" s="107">
        <v>354</v>
      </c>
      <c r="D72" s="108">
        <v>22.12</v>
      </c>
      <c r="E72" s="108">
        <v>7830.4800000000005</v>
      </c>
      <c r="F72" s="109" t="s">
        <v>12</v>
      </c>
    </row>
    <row r="73" spans="2:6" ht="12.75">
      <c r="B73" s="34">
        <v>45818.54246527778</v>
      </c>
      <c r="C73" s="107">
        <v>198</v>
      </c>
      <c r="D73" s="108">
        <v>22.12</v>
      </c>
      <c r="E73" s="108">
        <v>4379.76</v>
      </c>
      <c r="F73" s="109" t="s">
        <v>12</v>
      </c>
    </row>
    <row r="74" spans="2:6" ht="12.75">
      <c r="B74" s="34">
        <v>45818.54246527778</v>
      </c>
      <c r="C74" s="107">
        <v>156</v>
      </c>
      <c r="D74" s="108">
        <v>22.12</v>
      </c>
      <c r="E74" s="108">
        <v>3450.7200000000003</v>
      </c>
      <c r="F74" s="109" t="s">
        <v>12</v>
      </c>
    </row>
    <row r="75" spans="2:6" ht="12.75">
      <c r="B75" s="34">
        <v>45818.552025462966</v>
      </c>
      <c r="C75" s="107">
        <v>278</v>
      </c>
      <c r="D75" s="108">
        <v>22.1</v>
      </c>
      <c r="E75" s="108">
        <v>6143.8</v>
      </c>
      <c r="F75" s="109" t="s">
        <v>12</v>
      </c>
    </row>
    <row r="76" spans="2:6" ht="12.75">
      <c r="B76" s="34">
        <v>45818.552025462966</v>
      </c>
      <c r="C76" s="107">
        <v>276</v>
      </c>
      <c r="D76" s="108">
        <v>22.12</v>
      </c>
      <c r="E76" s="108">
        <v>6105.12</v>
      </c>
      <c r="F76" s="109" t="s">
        <v>12</v>
      </c>
    </row>
    <row r="77" spans="2:6" ht="12.75">
      <c r="B77" s="34">
        <v>45818.562743055554</v>
      </c>
      <c r="C77" s="107">
        <v>218</v>
      </c>
      <c r="D77" s="108">
        <v>22.08</v>
      </c>
      <c r="E77" s="108">
        <v>4813.4399999999996</v>
      </c>
      <c r="F77" s="109" t="s">
        <v>12</v>
      </c>
    </row>
    <row r="78" spans="2:6" ht="12.75">
      <c r="B78" s="34">
        <v>45818.562743055554</v>
      </c>
      <c r="C78" s="107">
        <v>272</v>
      </c>
      <c r="D78" s="108">
        <v>22.08</v>
      </c>
      <c r="E78" s="108">
        <v>6005.7599999999993</v>
      </c>
      <c r="F78" s="109" t="s">
        <v>12</v>
      </c>
    </row>
    <row r="79" spans="2:6" ht="12.75">
      <c r="B79" s="34">
        <v>45818.562743055554</v>
      </c>
      <c r="C79" s="107">
        <v>64</v>
      </c>
      <c r="D79" s="108">
        <v>22.08</v>
      </c>
      <c r="E79" s="108">
        <v>1413.12</v>
      </c>
      <c r="F79" s="109" t="s">
        <v>12</v>
      </c>
    </row>
    <row r="80" spans="2:6" ht="12.75">
      <c r="B80" s="34">
        <v>45818.568877314814</v>
      </c>
      <c r="C80" s="107">
        <v>293</v>
      </c>
      <c r="D80" s="108">
        <v>22.1</v>
      </c>
      <c r="E80" s="108">
        <v>6475.3</v>
      </c>
      <c r="F80" s="109" t="s">
        <v>12</v>
      </c>
    </row>
    <row r="81" spans="2:6" ht="12.75">
      <c r="B81" s="34">
        <v>45818.573761574073</v>
      </c>
      <c r="C81" s="107">
        <v>272</v>
      </c>
      <c r="D81" s="108">
        <v>22.06</v>
      </c>
      <c r="E81" s="108">
        <v>6000.32</v>
      </c>
      <c r="F81" s="109" t="s">
        <v>12</v>
      </c>
    </row>
    <row r="82" spans="2:6" ht="12.75">
      <c r="B82" s="34">
        <v>45818.587291666663</v>
      </c>
      <c r="C82" s="107">
        <v>170</v>
      </c>
      <c r="D82" s="108">
        <v>22.04</v>
      </c>
      <c r="E82" s="108">
        <v>3746.7999999999997</v>
      </c>
      <c r="F82" s="109" t="s">
        <v>12</v>
      </c>
    </row>
    <row r="83" spans="2:6" ht="12.75">
      <c r="B83" s="34">
        <v>45818.587789351855</v>
      </c>
      <c r="C83" s="107">
        <v>136</v>
      </c>
      <c r="D83" s="108">
        <v>22.04</v>
      </c>
      <c r="E83" s="108">
        <v>2997.44</v>
      </c>
      <c r="F83" s="109" t="s">
        <v>12</v>
      </c>
    </row>
    <row r="84" spans="2:6" ht="12.75">
      <c r="B84" s="34">
        <v>45818.590694444443</v>
      </c>
      <c r="C84" s="107">
        <v>287</v>
      </c>
      <c r="D84" s="108">
        <v>22.04</v>
      </c>
      <c r="E84" s="108">
        <v>6325.48</v>
      </c>
      <c r="F84" s="109" t="s">
        <v>12</v>
      </c>
    </row>
    <row r="85" spans="2:6" ht="12.75">
      <c r="B85" s="34">
        <v>45818.590694444443</v>
      </c>
      <c r="C85" s="107">
        <v>10</v>
      </c>
      <c r="D85" s="108">
        <v>22.04</v>
      </c>
      <c r="E85" s="108">
        <v>220.39999999999998</v>
      </c>
      <c r="F85" s="109" t="s">
        <v>12</v>
      </c>
    </row>
    <row r="86" spans="2:6" ht="12.75">
      <c r="B86" s="34">
        <v>45818.590694444443</v>
      </c>
      <c r="C86" s="107">
        <v>287</v>
      </c>
      <c r="D86" s="108">
        <v>22.04</v>
      </c>
      <c r="E86" s="108">
        <v>6325.48</v>
      </c>
      <c r="F86" s="109" t="s">
        <v>12</v>
      </c>
    </row>
    <row r="87" spans="2:6" ht="12.75">
      <c r="B87" s="34">
        <v>45818.592106481483</v>
      </c>
      <c r="C87" s="107">
        <v>10</v>
      </c>
      <c r="D87" s="108">
        <v>22.02</v>
      </c>
      <c r="E87" s="108">
        <v>220.2</v>
      </c>
      <c r="F87" s="109" t="s">
        <v>12</v>
      </c>
    </row>
    <row r="88" spans="2:6" ht="12.75">
      <c r="B88" s="34">
        <v>45818.593564814815</v>
      </c>
      <c r="C88" s="107">
        <v>252</v>
      </c>
      <c r="D88" s="108">
        <v>22.02</v>
      </c>
      <c r="E88" s="108">
        <v>5549.04</v>
      </c>
      <c r="F88" s="109" t="s">
        <v>12</v>
      </c>
    </row>
    <row r="89" spans="2:6" ht="12.75">
      <c r="B89" s="34">
        <v>45818.606319444443</v>
      </c>
      <c r="C89" s="107">
        <v>275</v>
      </c>
      <c r="D89" s="108">
        <v>22.08</v>
      </c>
      <c r="E89" s="108">
        <v>6071.9999999999991</v>
      </c>
      <c r="F89" s="109" t="s">
        <v>12</v>
      </c>
    </row>
    <row r="90" spans="2:6" ht="12.75">
      <c r="B90" s="34">
        <v>45818.606319444443</v>
      </c>
      <c r="C90" s="107">
        <v>4</v>
      </c>
      <c r="D90" s="108">
        <v>22.08</v>
      </c>
      <c r="E90" s="108">
        <v>88.32</v>
      </c>
      <c r="F90" s="109" t="s">
        <v>12</v>
      </c>
    </row>
    <row r="91" spans="2:6" ht="12.75">
      <c r="B91" s="34">
        <v>45818.607430555552</v>
      </c>
      <c r="C91" s="107">
        <v>384</v>
      </c>
      <c r="D91" s="108">
        <v>22.06</v>
      </c>
      <c r="E91" s="108">
        <v>8471.0399999999991</v>
      </c>
      <c r="F91" s="109" t="s">
        <v>12</v>
      </c>
    </row>
    <row r="92" spans="2:6" ht="12.75">
      <c r="B92" s="34">
        <v>45818.607430555552</v>
      </c>
      <c r="C92" s="107">
        <v>113</v>
      </c>
      <c r="D92" s="108">
        <v>22.06</v>
      </c>
      <c r="E92" s="108">
        <v>2492.7799999999997</v>
      </c>
      <c r="F92" s="109" t="s">
        <v>12</v>
      </c>
    </row>
    <row r="93" spans="2:6" ht="12.75">
      <c r="B93" s="34">
        <v>45818.607430555552</v>
      </c>
      <c r="C93" s="107">
        <v>151</v>
      </c>
      <c r="D93" s="108">
        <v>22.06</v>
      </c>
      <c r="E93" s="108">
        <v>3331.06</v>
      </c>
      <c r="F93" s="109" t="s">
        <v>12</v>
      </c>
    </row>
    <row r="94" spans="2:6" ht="12.75">
      <c r="B94" s="34">
        <v>45818.607430555552</v>
      </c>
      <c r="C94" s="107">
        <v>185</v>
      </c>
      <c r="D94" s="108">
        <v>22.06</v>
      </c>
      <c r="E94" s="108">
        <v>4081.1</v>
      </c>
      <c r="F94" s="109" t="s">
        <v>12</v>
      </c>
    </row>
    <row r="95" spans="2:6" ht="12.75">
      <c r="B95" s="34">
        <v>45818.614293981482</v>
      </c>
      <c r="C95" s="107">
        <v>258</v>
      </c>
      <c r="D95" s="108">
        <v>22.02</v>
      </c>
      <c r="E95" s="108">
        <v>5681.16</v>
      </c>
      <c r="F95" s="109" t="s">
        <v>12</v>
      </c>
    </row>
    <row r="96" spans="2:6" ht="12.75">
      <c r="B96" s="34">
        <v>45818.618784722225</v>
      </c>
      <c r="C96" s="107">
        <v>302</v>
      </c>
      <c r="D96" s="108">
        <v>22.02</v>
      </c>
      <c r="E96" s="108">
        <v>6650.04</v>
      </c>
      <c r="F96" s="109" t="s">
        <v>12</v>
      </c>
    </row>
    <row r="97" spans="2:6" ht="12.75">
      <c r="B97" s="34">
        <v>45818.620752314811</v>
      </c>
      <c r="C97" s="107">
        <v>289</v>
      </c>
      <c r="D97" s="108">
        <v>22.02</v>
      </c>
      <c r="E97" s="108">
        <v>6363.78</v>
      </c>
      <c r="F97" s="109" t="s">
        <v>12</v>
      </c>
    </row>
    <row r="98" spans="2:6" ht="12.75">
      <c r="B98" s="34">
        <v>45818.632650462961</v>
      </c>
      <c r="C98" s="107">
        <v>4</v>
      </c>
      <c r="D98" s="108">
        <v>22.1</v>
      </c>
      <c r="E98" s="108">
        <v>88.4</v>
      </c>
      <c r="F98" s="109" t="s">
        <v>12</v>
      </c>
    </row>
    <row r="99" spans="2:6" ht="12.75">
      <c r="B99" s="34">
        <v>45818.632650462961</v>
      </c>
      <c r="C99" s="107">
        <v>8</v>
      </c>
      <c r="D99" s="108">
        <v>22.1</v>
      </c>
      <c r="E99" s="108">
        <v>176.8</v>
      </c>
      <c r="F99" s="109" t="s">
        <v>12</v>
      </c>
    </row>
    <row r="100" spans="2:6" ht="12.75">
      <c r="B100" s="34">
        <v>45818.634131944447</v>
      </c>
      <c r="C100" s="107">
        <v>33</v>
      </c>
      <c r="D100" s="108">
        <v>22.12</v>
      </c>
      <c r="E100" s="108">
        <v>729.96</v>
      </c>
      <c r="F100" s="109" t="s">
        <v>12</v>
      </c>
    </row>
    <row r="101" spans="2:6" ht="12.75">
      <c r="B101" s="34">
        <v>45818.636817129627</v>
      </c>
      <c r="C101" s="107">
        <v>336</v>
      </c>
      <c r="D101" s="108">
        <v>22.14</v>
      </c>
      <c r="E101" s="108">
        <v>7439.04</v>
      </c>
      <c r="F101" s="109" t="s">
        <v>12</v>
      </c>
    </row>
    <row r="102" spans="2:6" ht="12.75">
      <c r="B102" s="34">
        <v>45818.636817129627</v>
      </c>
      <c r="C102" s="107">
        <v>304</v>
      </c>
      <c r="D102" s="108">
        <v>22.14</v>
      </c>
      <c r="E102" s="108">
        <v>6730.56</v>
      </c>
      <c r="F102" s="109" t="s">
        <v>12</v>
      </c>
    </row>
    <row r="103" spans="2:6" ht="12.75">
      <c r="B103" s="34">
        <v>45818.636817129627</v>
      </c>
      <c r="C103" s="107">
        <v>268</v>
      </c>
      <c r="D103" s="108">
        <v>22.14</v>
      </c>
      <c r="E103" s="108">
        <v>5933.52</v>
      </c>
      <c r="F103" s="109" t="s">
        <v>12</v>
      </c>
    </row>
    <row r="104" spans="2:6" ht="12.75">
      <c r="B104" s="34">
        <v>45818.636817129627</v>
      </c>
      <c r="C104" s="107">
        <v>484</v>
      </c>
      <c r="D104" s="108">
        <v>22.14</v>
      </c>
      <c r="E104" s="108">
        <v>10715.76</v>
      </c>
      <c r="F104" s="109" t="s">
        <v>12</v>
      </c>
    </row>
    <row r="105" spans="2:6" ht="12.75">
      <c r="B105" s="34">
        <v>45818.64702546296</v>
      </c>
      <c r="C105" s="107">
        <v>416</v>
      </c>
      <c r="D105" s="108">
        <v>22.18</v>
      </c>
      <c r="E105" s="108">
        <v>9226.8799999999992</v>
      </c>
      <c r="F105" s="109" t="s">
        <v>12</v>
      </c>
    </row>
    <row r="106" spans="2:6" ht="12.75">
      <c r="B106" s="34">
        <v>45818.64702546296</v>
      </c>
      <c r="C106" s="107">
        <v>149</v>
      </c>
      <c r="D106" s="108">
        <v>22.18</v>
      </c>
      <c r="E106" s="108">
        <v>3304.82</v>
      </c>
      <c r="F106" s="109" t="s">
        <v>12</v>
      </c>
    </row>
    <row r="107" spans="2:6" ht="12.75">
      <c r="B107" s="34">
        <v>45818.655393518522</v>
      </c>
      <c r="C107" s="107">
        <v>40</v>
      </c>
      <c r="D107" s="108">
        <v>22.2</v>
      </c>
      <c r="E107" s="108">
        <v>888</v>
      </c>
      <c r="F107" s="109" t="s">
        <v>12</v>
      </c>
    </row>
    <row r="108" spans="2:6" ht="12.75">
      <c r="B108" s="34">
        <v>45818.655393518522</v>
      </c>
      <c r="C108" s="107">
        <v>40</v>
      </c>
      <c r="D108" s="108">
        <v>22.2</v>
      </c>
      <c r="E108" s="108">
        <v>888</v>
      </c>
      <c r="F108" s="109" t="s">
        <v>12</v>
      </c>
    </row>
    <row r="109" spans="2:6" ht="12.75">
      <c r="B109" s="34">
        <v>45818.655393518522</v>
      </c>
      <c r="C109" s="107">
        <v>215</v>
      </c>
      <c r="D109" s="108">
        <v>22.2</v>
      </c>
      <c r="E109" s="108">
        <v>4773</v>
      </c>
      <c r="F109" s="109" t="s">
        <v>12</v>
      </c>
    </row>
    <row r="110" spans="2:6" ht="12.75">
      <c r="B110" s="34">
        <v>45818.659479166665</v>
      </c>
      <c r="C110" s="107">
        <v>145</v>
      </c>
      <c r="D110" s="108">
        <v>22.2</v>
      </c>
      <c r="E110" s="108">
        <v>3219</v>
      </c>
      <c r="F110" s="109" t="s">
        <v>12</v>
      </c>
    </row>
    <row r="111" spans="2:6" ht="12.75">
      <c r="B111" s="34">
        <v>45818.660439814812</v>
      </c>
      <c r="C111" s="107">
        <v>78</v>
      </c>
      <c r="D111" s="108">
        <v>22.2</v>
      </c>
      <c r="E111" s="108">
        <v>1731.6</v>
      </c>
      <c r="F111" s="109" t="s">
        <v>12</v>
      </c>
    </row>
    <row r="112" spans="2:6" ht="12.75">
      <c r="B112" s="34">
        <v>45818.661539351851</v>
      </c>
      <c r="C112" s="107">
        <v>204</v>
      </c>
      <c r="D112" s="108">
        <v>22.2</v>
      </c>
      <c r="E112" s="108">
        <v>4528.8</v>
      </c>
      <c r="F112" s="109" t="s">
        <v>12</v>
      </c>
    </row>
    <row r="113" spans="2:6" ht="12.75">
      <c r="B113" s="34">
        <v>45818.66946759259</v>
      </c>
      <c r="C113" s="107">
        <v>138</v>
      </c>
      <c r="D113" s="108">
        <v>22.14</v>
      </c>
      <c r="E113" s="108">
        <v>3055.32</v>
      </c>
      <c r="F113" s="109" t="s">
        <v>12</v>
      </c>
    </row>
    <row r="114" spans="2:6" ht="12.75">
      <c r="B114" s="34">
        <v>45818.66946759259</v>
      </c>
      <c r="C114" s="107">
        <v>393</v>
      </c>
      <c r="D114" s="108">
        <v>22.14</v>
      </c>
      <c r="E114" s="108">
        <v>8701.02</v>
      </c>
      <c r="F114" s="109" t="s">
        <v>12</v>
      </c>
    </row>
    <row r="115" spans="2:6" ht="12.75">
      <c r="B115" s="34">
        <v>45818.673356481479</v>
      </c>
      <c r="C115" s="107">
        <v>329</v>
      </c>
      <c r="D115" s="108">
        <v>22.14</v>
      </c>
      <c r="E115" s="108">
        <v>7284.06</v>
      </c>
      <c r="F115" s="109" t="s">
        <v>12</v>
      </c>
    </row>
    <row r="116" spans="2:6" ht="12.75">
      <c r="B116" s="34">
        <v>45818.68440972222</v>
      </c>
      <c r="C116" s="107">
        <v>229</v>
      </c>
      <c r="D116" s="108">
        <v>22.22</v>
      </c>
      <c r="E116" s="108">
        <v>5088.38</v>
      </c>
      <c r="F116" s="109" t="s">
        <v>12</v>
      </c>
    </row>
    <row r="117" spans="2:6" ht="12.75">
      <c r="B117" s="34">
        <v>45818.68440972222</v>
      </c>
      <c r="C117" s="107">
        <v>75</v>
      </c>
      <c r="D117" s="108">
        <v>22.22</v>
      </c>
      <c r="E117" s="108">
        <v>1666.5</v>
      </c>
      <c r="F117" s="109" t="s">
        <v>12</v>
      </c>
    </row>
    <row r="118" spans="2:6" ht="12.75">
      <c r="B118" s="34">
        <v>45818.685902777775</v>
      </c>
      <c r="C118" s="107">
        <v>758</v>
      </c>
      <c r="D118" s="108">
        <v>22.2</v>
      </c>
      <c r="E118" s="108">
        <v>16827.599999999999</v>
      </c>
      <c r="F118" s="109" t="s">
        <v>12</v>
      </c>
    </row>
    <row r="119" spans="2:6" ht="12.75">
      <c r="B119" s="34">
        <v>45818.6953587963</v>
      </c>
      <c r="C119" s="107">
        <v>280</v>
      </c>
      <c r="D119" s="108">
        <v>22.22</v>
      </c>
      <c r="E119" s="108">
        <v>6221.5999999999995</v>
      </c>
      <c r="F119" s="109" t="s">
        <v>12</v>
      </c>
    </row>
    <row r="120" spans="2:6" ht="12.75">
      <c r="B120" s="34">
        <v>45818.696574074071</v>
      </c>
      <c r="C120" s="107">
        <v>283</v>
      </c>
      <c r="D120" s="108">
        <v>22.2</v>
      </c>
      <c r="E120" s="108">
        <v>6282.5999999999995</v>
      </c>
      <c r="F120" s="109" t="s">
        <v>12</v>
      </c>
    </row>
    <row r="121" spans="2:6" ht="12.75">
      <c r="B121" s="34">
        <v>45818.702430555553</v>
      </c>
      <c r="C121" s="107">
        <v>266</v>
      </c>
      <c r="D121" s="108">
        <v>22.18</v>
      </c>
      <c r="E121" s="108">
        <v>5899.88</v>
      </c>
      <c r="F121" s="109" t="s">
        <v>12</v>
      </c>
    </row>
    <row r="122" spans="2:6" ht="12.75">
      <c r="B122" s="34">
        <v>45818.706828703704</v>
      </c>
      <c r="C122" s="107">
        <v>276</v>
      </c>
      <c r="D122" s="108">
        <v>22.18</v>
      </c>
      <c r="E122" s="108">
        <v>6121.68</v>
      </c>
      <c r="F122" s="109" t="s">
        <v>12</v>
      </c>
    </row>
    <row r="123" spans="2:6" ht="12.75">
      <c r="B123" s="34">
        <v>45818.709328703706</v>
      </c>
      <c r="C123" s="107">
        <v>297</v>
      </c>
      <c r="D123" s="108">
        <v>22.14</v>
      </c>
      <c r="E123" s="108">
        <v>6575.58</v>
      </c>
      <c r="F123" s="109" t="s">
        <v>12</v>
      </c>
    </row>
    <row r="124" spans="2:6" ht="12.75">
      <c r="B124" s="34">
        <v>45818.722291666665</v>
      </c>
      <c r="C124" s="107">
        <v>56</v>
      </c>
      <c r="D124" s="108">
        <v>22.14</v>
      </c>
      <c r="E124" s="108">
        <v>1239.8400000000001</v>
      </c>
      <c r="F124" s="109" t="s">
        <v>12</v>
      </c>
    </row>
    <row r="125" spans="2:6" ht="12.75">
      <c r="B125" s="34">
        <v>45818.722291666665</v>
      </c>
      <c r="C125" s="107">
        <v>94</v>
      </c>
      <c r="D125" s="108">
        <v>22.14</v>
      </c>
      <c r="E125" s="108">
        <v>2081.16</v>
      </c>
      <c r="F125" s="109" t="s">
        <v>12</v>
      </c>
    </row>
    <row r="126" spans="2:6" ht="12.75">
      <c r="B126" s="34">
        <v>45818.722291666665</v>
      </c>
      <c r="C126" s="107">
        <v>109</v>
      </c>
      <c r="D126" s="108">
        <v>22.14</v>
      </c>
      <c r="E126" s="108">
        <v>2413.2600000000002</v>
      </c>
      <c r="F126" s="109" t="s">
        <v>12</v>
      </c>
    </row>
    <row r="127" spans="2:6" ht="12.75">
      <c r="B127" s="34">
        <v>45818.722291666665</v>
      </c>
      <c r="C127" s="107">
        <v>100</v>
      </c>
      <c r="D127" s="108">
        <v>22.14</v>
      </c>
      <c r="E127" s="108">
        <v>2214</v>
      </c>
      <c r="F127" s="109" t="s">
        <v>12</v>
      </c>
    </row>
    <row r="128" spans="2:6" ht="12.75">
      <c r="B128" s="34">
        <v>45818.722291666665</v>
      </c>
      <c r="C128" s="107">
        <v>30</v>
      </c>
      <c r="D128" s="108">
        <v>22.14</v>
      </c>
      <c r="E128" s="108">
        <v>664.2</v>
      </c>
      <c r="F128" s="109" t="s">
        <v>12</v>
      </c>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75">
      <c r="B17" s="26">
        <v>45817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45817.378923611112</v>
      </c>
      <c r="C20" s="107">
        <v>271</v>
      </c>
      <c r="D20" s="108">
        <v>21.64</v>
      </c>
      <c r="E20" s="108">
        <v>5864.4400000000005</v>
      </c>
      <c r="F20" s="109" t="s">
        <v>12</v>
      </c>
      <c r="G20" s="87"/>
      <c r="H20" s="86"/>
      <c r="I20" s="86"/>
      <c r="J20" s="86"/>
      <c r="K20" s="86"/>
    </row>
    <row r="21" spans="2:12" ht="12.75">
      <c r="B21" s="34">
        <v>45817.379641203705</v>
      </c>
      <c r="C21" s="107">
        <v>276</v>
      </c>
      <c r="D21" s="108">
        <v>21.62</v>
      </c>
      <c r="E21" s="108">
        <v>5967.12</v>
      </c>
      <c r="F21" s="109" t="s">
        <v>12</v>
      </c>
    </row>
    <row r="22" spans="2:12" ht="12.75">
      <c r="B22" s="34">
        <v>45817.384305555555</v>
      </c>
      <c r="C22" s="107">
        <v>563</v>
      </c>
      <c r="D22" s="108">
        <v>21.68</v>
      </c>
      <c r="E22" s="108">
        <v>12205.84</v>
      </c>
      <c r="F22" s="109" t="s">
        <v>12</v>
      </c>
    </row>
    <row r="23" spans="2:12" ht="12.75">
      <c r="B23" s="34">
        <v>45817.387013888889</v>
      </c>
      <c r="C23" s="107">
        <v>144</v>
      </c>
      <c r="D23" s="108">
        <v>21.68</v>
      </c>
      <c r="E23" s="108">
        <v>3121.92</v>
      </c>
      <c r="F23" s="109" t="s">
        <v>12</v>
      </c>
    </row>
    <row r="24" spans="2:12" ht="12.75">
      <c r="B24" s="34">
        <v>45817.387013888889</v>
      </c>
      <c r="C24" s="107">
        <v>142</v>
      </c>
      <c r="D24" s="108">
        <v>21.68</v>
      </c>
      <c r="E24" s="108">
        <v>3078.56</v>
      </c>
      <c r="F24" s="109" t="s">
        <v>12</v>
      </c>
    </row>
    <row r="25" spans="2:12" ht="12.75">
      <c r="B25" s="34">
        <v>45817.388888888891</v>
      </c>
      <c r="C25" s="107">
        <v>128</v>
      </c>
      <c r="D25" s="108">
        <v>21.62</v>
      </c>
      <c r="E25" s="108">
        <v>2767.36</v>
      </c>
      <c r="F25" s="109" t="s">
        <v>12</v>
      </c>
    </row>
    <row r="26" spans="2:12" ht="12.75">
      <c r="B26" s="34">
        <v>45817.388888888891</v>
      </c>
      <c r="C26" s="107">
        <v>463</v>
      </c>
      <c r="D26" s="108">
        <v>21.62</v>
      </c>
      <c r="E26" s="108">
        <v>10010.060000000001</v>
      </c>
      <c r="F26" s="109" t="s">
        <v>12</v>
      </c>
    </row>
    <row r="27" spans="2:12" ht="12.75">
      <c r="B27" s="34">
        <v>45817.395856481482</v>
      </c>
      <c r="C27" s="107">
        <v>585</v>
      </c>
      <c r="D27" s="108">
        <v>21.64</v>
      </c>
      <c r="E27" s="108">
        <v>12659.4</v>
      </c>
      <c r="F27" s="109" t="s">
        <v>12</v>
      </c>
    </row>
    <row r="28" spans="2:12" ht="12.75">
      <c r="B28" s="34">
        <v>45817.399467592593</v>
      </c>
      <c r="C28" s="107">
        <v>30</v>
      </c>
      <c r="D28" s="108">
        <v>21.7</v>
      </c>
      <c r="E28" s="108">
        <v>651</v>
      </c>
      <c r="F28" s="109" t="s">
        <v>12</v>
      </c>
    </row>
    <row r="29" spans="2:12" ht="12.75">
      <c r="B29" s="34">
        <v>45817.399907407409</v>
      </c>
      <c r="C29" s="107">
        <v>237</v>
      </c>
      <c r="D29" s="108">
        <v>21.7</v>
      </c>
      <c r="E29" s="108">
        <v>5142.8999999999996</v>
      </c>
      <c r="F29" s="109" t="s">
        <v>12</v>
      </c>
    </row>
    <row r="30" spans="2:12" ht="12.75">
      <c r="B30" s="34">
        <v>45817.401469907411</v>
      </c>
      <c r="C30" s="107">
        <v>237</v>
      </c>
      <c r="D30" s="108">
        <v>21.7</v>
      </c>
      <c r="E30" s="108">
        <v>5142.8999999999996</v>
      </c>
      <c r="F30" s="109" t="s">
        <v>12</v>
      </c>
    </row>
    <row r="31" spans="2:12" ht="12.75">
      <c r="B31" s="34">
        <v>45817.405277777776</v>
      </c>
      <c r="C31" s="107">
        <v>237</v>
      </c>
      <c r="D31" s="108">
        <v>21.66</v>
      </c>
      <c r="E31" s="108">
        <v>5133.42</v>
      </c>
      <c r="F31" s="109" t="s">
        <v>12</v>
      </c>
    </row>
    <row r="32" spans="2:12" ht="12.75">
      <c r="B32" s="34">
        <v>45817.406712962962</v>
      </c>
      <c r="C32" s="107">
        <v>534</v>
      </c>
      <c r="D32" s="108">
        <v>21.68</v>
      </c>
      <c r="E32" s="108">
        <v>11577.119999999999</v>
      </c>
      <c r="F32" s="109" t="s">
        <v>12</v>
      </c>
    </row>
    <row r="33" spans="2:6" ht="12.75">
      <c r="B33" s="34">
        <v>45817.408784722225</v>
      </c>
      <c r="C33" s="107">
        <v>276</v>
      </c>
      <c r="D33" s="108">
        <v>21.68</v>
      </c>
      <c r="E33" s="108">
        <v>5983.68</v>
      </c>
      <c r="F33" s="109" t="s">
        <v>12</v>
      </c>
    </row>
    <row r="34" spans="2:6" ht="12.75">
      <c r="B34" s="34">
        <v>45817.412662037037</v>
      </c>
      <c r="C34" s="107">
        <v>296</v>
      </c>
      <c r="D34" s="108">
        <v>21.66</v>
      </c>
      <c r="E34" s="108">
        <v>6411.36</v>
      </c>
      <c r="F34" s="109" t="s">
        <v>12</v>
      </c>
    </row>
    <row r="35" spans="2:6" ht="12.75">
      <c r="B35" s="34">
        <v>45817.419363425928</v>
      </c>
      <c r="C35" s="107">
        <v>574</v>
      </c>
      <c r="D35" s="108">
        <v>21.78</v>
      </c>
      <c r="E35" s="108">
        <v>12501.720000000001</v>
      </c>
      <c r="F35" s="109" t="s">
        <v>12</v>
      </c>
    </row>
    <row r="36" spans="2:6" ht="12.75">
      <c r="B36" s="34">
        <v>45817.425868055558</v>
      </c>
      <c r="C36" s="107">
        <v>548</v>
      </c>
      <c r="D36" s="108">
        <v>21.76</v>
      </c>
      <c r="E36" s="108">
        <v>11924.480000000001</v>
      </c>
      <c r="F36" s="109" t="s">
        <v>12</v>
      </c>
    </row>
    <row r="37" spans="2:6" ht="12.75">
      <c r="B37" s="34">
        <v>45817.43005787037</v>
      </c>
      <c r="C37" s="107">
        <v>305</v>
      </c>
      <c r="D37" s="108">
        <v>21.76</v>
      </c>
      <c r="E37" s="108">
        <v>6636.8</v>
      </c>
      <c r="F37" s="109" t="s">
        <v>12</v>
      </c>
    </row>
    <row r="38" spans="2:6" ht="12.75">
      <c r="B38" s="34">
        <v>45817.436851851853</v>
      </c>
      <c r="C38" s="107">
        <v>314</v>
      </c>
      <c r="D38" s="108">
        <v>21.72</v>
      </c>
      <c r="E38" s="108">
        <v>6820.08</v>
      </c>
      <c r="F38" s="109" t="s">
        <v>12</v>
      </c>
    </row>
    <row r="39" spans="2:6" ht="12.75">
      <c r="B39" s="34">
        <v>45817.440497685187</v>
      </c>
      <c r="C39" s="107">
        <v>148</v>
      </c>
      <c r="D39" s="108">
        <v>21.7</v>
      </c>
      <c r="E39" s="108">
        <v>3211.6</v>
      </c>
      <c r="F39" s="109" t="s">
        <v>12</v>
      </c>
    </row>
    <row r="40" spans="2:6" ht="12.75">
      <c r="B40" s="34">
        <v>45817.440497685187</v>
      </c>
      <c r="C40" s="107">
        <v>163</v>
      </c>
      <c r="D40" s="108">
        <v>21.7</v>
      </c>
      <c r="E40" s="108">
        <v>3537.1</v>
      </c>
      <c r="F40" s="109" t="s">
        <v>12</v>
      </c>
    </row>
    <row r="41" spans="2:6" ht="12.75">
      <c r="B41" s="34">
        <v>45817.442824074074</v>
      </c>
      <c r="C41" s="107">
        <v>264</v>
      </c>
      <c r="D41" s="108">
        <v>21.7</v>
      </c>
      <c r="E41" s="108">
        <v>5728.8</v>
      </c>
      <c r="F41" s="109" t="s">
        <v>12</v>
      </c>
    </row>
    <row r="42" spans="2:6" ht="12.75">
      <c r="B42" s="34">
        <v>45817.455590277779</v>
      </c>
      <c r="C42" s="107">
        <v>9</v>
      </c>
      <c r="D42" s="108">
        <v>21.74</v>
      </c>
      <c r="E42" s="108">
        <v>195.66</v>
      </c>
      <c r="F42" s="109" t="s">
        <v>12</v>
      </c>
    </row>
    <row r="43" spans="2:6" ht="12.75">
      <c r="B43" s="34">
        <v>45817.455590277779</v>
      </c>
      <c r="C43" s="107">
        <v>269</v>
      </c>
      <c r="D43" s="108">
        <v>21.74</v>
      </c>
      <c r="E43" s="108">
        <v>5848.0599999999995</v>
      </c>
      <c r="F43" s="109" t="s">
        <v>12</v>
      </c>
    </row>
    <row r="44" spans="2:6" ht="12.75">
      <c r="B44" s="34">
        <v>45817.455590277779</v>
      </c>
      <c r="C44" s="107">
        <v>266</v>
      </c>
      <c r="D44" s="108">
        <v>21.74</v>
      </c>
      <c r="E44" s="108">
        <v>5782.8399999999992</v>
      </c>
      <c r="F44" s="109" t="s">
        <v>12</v>
      </c>
    </row>
    <row r="45" spans="2:6" ht="12.75">
      <c r="B45" s="34">
        <v>45817.45752314815</v>
      </c>
      <c r="C45" s="107">
        <v>264</v>
      </c>
      <c r="D45" s="108">
        <v>21.76</v>
      </c>
      <c r="E45" s="108">
        <v>5744.64</v>
      </c>
      <c r="F45" s="109" t="s">
        <v>12</v>
      </c>
    </row>
    <row r="46" spans="2:6" ht="12.75">
      <c r="B46" s="34">
        <v>45817.462418981479</v>
      </c>
      <c r="C46" s="107">
        <v>311</v>
      </c>
      <c r="D46" s="108">
        <v>21.76</v>
      </c>
      <c r="E46" s="108">
        <v>6767.3600000000006</v>
      </c>
      <c r="F46" s="109" t="s">
        <v>12</v>
      </c>
    </row>
    <row r="47" spans="2:6" ht="12.75">
      <c r="B47" s="34">
        <v>45817.479166666664</v>
      </c>
      <c r="C47" s="107">
        <v>609</v>
      </c>
      <c r="D47" s="108">
        <v>21.74</v>
      </c>
      <c r="E47" s="108">
        <v>13239.66</v>
      </c>
      <c r="F47" s="109" t="s">
        <v>12</v>
      </c>
    </row>
    <row r="48" spans="2:6" ht="12.75">
      <c r="B48" s="34">
        <v>45817.484722222223</v>
      </c>
      <c r="C48" s="107">
        <v>284</v>
      </c>
      <c r="D48" s="108">
        <v>21.74</v>
      </c>
      <c r="E48" s="108">
        <v>6174.16</v>
      </c>
      <c r="F48" s="109" t="s">
        <v>12</v>
      </c>
    </row>
    <row r="49" spans="2:6" ht="12.75">
      <c r="B49" s="34">
        <v>45817.486111111109</v>
      </c>
      <c r="C49" s="107">
        <v>71</v>
      </c>
      <c r="D49" s="108">
        <v>21.72</v>
      </c>
      <c r="E49" s="108">
        <v>1542.12</v>
      </c>
      <c r="F49" s="109" t="s">
        <v>12</v>
      </c>
    </row>
    <row r="50" spans="2:6" ht="12.75">
      <c r="B50" s="34">
        <v>45817.486111111109</v>
      </c>
      <c r="C50" s="107">
        <v>187</v>
      </c>
      <c r="D50" s="108">
        <v>21.72</v>
      </c>
      <c r="E50" s="108">
        <v>4061.64</v>
      </c>
      <c r="F50" s="109" t="s">
        <v>12</v>
      </c>
    </row>
    <row r="51" spans="2:6" ht="12.75">
      <c r="B51" s="34">
        <v>45817.496770833335</v>
      </c>
      <c r="C51" s="107">
        <v>258</v>
      </c>
      <c r="D51" s="108">
        <v>21.78</v>
      </c>
      <c r="E51" s="108">
        <v>5619.2400000000007</v>
      </c>
      <c r="F51" s="109" t="s">
        <v>12</v>
      </c>
    </row>
    <row r="52" spans="2:6" ht="12.75">
      <c r="B52" s="34">
        <v>45817.498043981483</v>
      </c>
      <c r="C52" s="107">
        <v>258</v>
      </c>
      <c r="D52" s="108">
        <v>21.78</v>
      </c>
      <c r="E52" s="108">
        <v>5619.2400000000007</v>
      </c>
      <c r="F52" s="109" t="s">
        <v>12</v>
      </c>
    </row>
    <row r="53" spans="2:6" ht="12.75">
      <c r="B53" s="34">
        <v>45817.505208333336</v>
      </c>
      <c r="C53" s="107">
        <v>287</v>
      </c>
      <c r="D53" s="108">
        <v>21.78</v>
      </c>
      <c r="E53" s="108">
        <v>6250.8600000000006</v>
      </c>
      <c r="F53" s="109" t="s">
        <v>12</v>
      </c>
    </row>
    <row r="54" spans="2:6" ht="12.75">
      <c r="B54" s="34">
        <v>45817.519479166665</v>
      </c>
      <c r="C54" s="107">
        <v>321</v>
      </c>
      <c r="D54" s="108">
        <v>21.8</v>
      </c>
      <c r="E54" s="108">
        <v>6997.8</v>
      </c>
      <c r="F54" s="109" t="s">
        <v>12</v>
      </c>
    </row>
    <row r="55" spans="2:6" ht="12.75">
      <c r="B55" s="34">
        <v>45817.519479166665</v>
      </c>
      <c r="C55" s="107">
        <v>265</v>
      </c>
      <c r="D55" s="108">
        <v>21.8</v>
      </c>
      <c r="E55" s="108">
        <v>5777</v>
      </c>
      <c r="F55" s="109" t="s">
        <v>12</v>
      </c>
    </row>
    <row r="56" spans="2:6" ht="12.75">
      <c r="B56" s="34">
        <v>45817.519490740742</v>
      </c>
      <c r="C56" s="107">
        <v>168</v>
      </c>
      <c r="D56" s="108">
        <v>21.8</v>
      </c>
      <c r="E56" s="108">
        <v>3662.4</v>
      </c>
      <c r="F56" s="109" t="s">
        <v>12</v>
      </c>
    </row>
    <row r="57" spans="2:6" ht="12.75">
      <c r="B57" s="34">
        <v>45817.519490740742</v>
      </c>
      <c r="C57" s="107">
        <v>321</v>
      </c>
      <c r="D57" s="108">
        <v>21.8</v>
      </c>
      <c r="E57" s="108">
        <v>6997.8</v>
      </c>
      <c r="F57" s="109" t="s">
        <v>12</v>
      </c>
    </row>
    <row r="58" spans="2:6" ht="12.75">
      <c r="B58" s="34">
        <v>45817.541516203702</v>
      </c>
      <c r="C58" s="107">
        <v>260</v>
      </c>
      <c r="D58" s="108">
        <v>21.82</v>
      </c>
      <c r="E58" s="108">
        <v>5673.2</v>
      </c>
      <c r="F58" s="109" t="s">
        <v>12</v>
      </c>
    </row>
    <row r="59" spans="2:6" ht="12.75">
      <c r="B59" s="34">
        <v>45817.556898148148</v>
      </c>
      <c r="C59" s="107">
        <v>279</v>
      </c>
      <c r="D59" s="108">
        <v>21.9</v>
      </c>
      <c r="E59" s="108">
        <v>6110.0999999999995</v>
      </c>
      <c r="F59" s="109" t="s">
        <v>12</v>
      </c>
    </row>
    <row r="60" spans="2:6" ht="12.75">
      <c r="B60" s="34">
        <v>45817.57435185185</v>
      </c>
      <c r="C60" s="107">
        <v>264</v>
      </c>
      <c r="D60" s="108">
        <v>21.88</v>
      </c>
      <c r="E60" s="108">
        <v>5776.32</v>
      </c>
      <c r="F60" s="109" t="s">
        <v>12</v>
      </c>
    </row>
    <row r="61" spans="2:6" ht="12.75">
      <c r="B61" s="34">
        <v>45817.597187500003</v>
      </c>
      <c r="C61" s="107">
        <v>259</v>
      </c>
      <c r="D61" s="108">
        <v>21.88</v>
      </c>
      <c r="E61" s="108">
        <v>5666.92</v>
      </c>
      <c r="F61" s="109" t="s">
        <v>12</v>
      </c>
    </row>
    <row r="62" spans="2:6" ht="12.75">
      <c r="B62" s="34">
        <v>45817.609398148146</v>
      </c>
      <c r="C62" s="107">
        <v>249</v>
      </c>
      <c r="D62" s="108">
        <v>21.92</v>
      </c>
      <c r="E62" s="108">
        <v>5458.0800000000008</v>
      </c>
      <c r="F62" s="109" t="s">
        <v>12</v>
      </c>
    </row>
    <row r="63" spans="2:6" ht="12.75">
      <c r="B63" s="34">
        <v>45817.609398148146</v>
      </c>
      <c r="C63" s="107">
        <v>51</v>
      </c>
      <c r="D63" s="108">
        <v>21.92</v>
      </c>
      <c r="E63" s="108">
        <v>1117.92</v>
      </c>
      <c r="F63" s="109" t="s">
        <v>12</v>
      </c>
    </row>
    <row r="64" spans="2:6" ht="12.75">
      <c r="B64" s="34">
        <v>45817.62091435185</v>
      </c>
      <c r="C64" s="107">
        <v>272</v>
      </c>
      <c r="D64" s="108">
        <v>21.88</v>
      </c>
      <c r="E64" s="108">
        <v>5951.36</v>
      </c>
      <c r="F64" s="109" t="s">
        <v>12</v>
      </c>
    </row>
    <row r="65" spans="2:6" ht="12.75">
      <c r="B65" s="34">
        <v>45817.64607638889</v>
      </c>
      <c r="C65" s="107">
        <v>276</v>
      </c>
      <c r="D65" s="108">
        <v>22</v>
      </c>
      <c r="E65" s="108">
        <v>6072</v>
      </c>
      <c r="F65" s="109" t="s">
        <v>12</v>
      </c>
    </row>
    <row r="66" spans="2:6" ht="12.75">
      <c r="B66" s="34">
        <v>45817.680972222224</v>
      </c>
      <c r="C66" s="107">
        <v>63</v>
      </c>
      <c r="D66" s="108">
        <v>22</v>
      </c>
      <c r="E66" s="108">
        <v>1386</v>
      </c>
      <c r="F66" s="109" t="s">
        <v>12</v>
      </c>
    </row>
    <row r="67" spans="2:6" ht="12.75">
      <c r="B67" s="34">
        <v>45817.680995370371</v>
      </c>
      <c r="C67" s="107">
        <v>182</v>
      </c>
      <c r="D67" s="108">
        <v>22</v>
      </c>
      <c r="E67" s="108">
        <v>4004</v>
      </c>
      <c r="F67" s="109" t="s">
        <v>12</v>
      </c>
    </row>
    <row r="68" spans="2:6" ht="12.75">
      <c r="B68" s="34">
        <v>45817.680995370371</v>
      </c>
      <c r="C68" s="107">
        <v>122</v>
      </c>
      <c r="D68" s="108">
        <v>22</v>
      </c>
      <c r="E68" s="108">
        <v>2684</v>
      </c>
      <c r="F68" s="109" t="s">
        <v>12</v>
      </c>
    </row>
    <row r="69" spans="2:6" ht="12.75">
      <c r="B69" s="34">
        <v>45817.681018518517</v>
      </c>
      <c r="C69" s="107">
        <v>83</v>
      </c>
      <c r="D69" s="108">
        <v>22</v>
      </c>
      <c r="E69" s="108">
        <v>1826</v>
      </c>
      <c r="F69" s="109" t="s">
        <v>12</v>
      </c>
    </row>
    <row r="70" spans="2:6" ht="12.75">
      <c r="B70" s="34">
        <v>45817.68167824074</v>
      </c>
      <c r="C70" s="107">
        <v>259</v>
      </c>
      <c r="D70" s="108">
        <v>22</v>
      </c>
      <c r="E70" s="108">
        <v>5698</v>
      </c>
      <c r="F70" s="109" t="s">
        <v>12</v>
      </c>
    </row>
    <row r="71" spans="2:6" ht="12.75">
      <c r="B71" s="34">
        <v>45817.68167824074</v>
      </c>
      <c r="C71" s="107">
        <v>60</v>
      </c>
      <c r="D71" s="108">
        <v>22</v>
      </c>
      <c r="E71" s="108">
        <v>1320</v>
      </c>
      <c r="F71" s="109" t="s">
        <v>12</v>
      </c>
    </row>
    <row r="72" spans="2:6" ht="12.75">
      <c r="B72" s="34">
        <v>45817.692384259259</v>
      </c>
      <c r="C72" s="107">
        <v>285</v>
      </c>
      <c r="D72" s="108">
        <v>21.92</v>
      </c>
      <c r="E72" s="108">
        <v>6247.2000000000007</v>
      </c>
      <c r="F72" s="109" t="s">
        <v>12</v>
      </c>
    </row>
    <row r="73" spans="2:6" ht="12.75">
      <c r="B73" s="34">
        <v>45817.692384259259</v>
      </c>
      <c r="C73" s="107">
        <v>276</v>
      </c>
      <c r="D73" s="108">
        <v>21.92</v>
      </c>
      <c r="E73" s="108">
        <v>6049.92</v>
      </c>
      <c r="F73" s="109" t="s">
        <v>12</v>
      </c>
    </row>
    <row r="74" spans="2:6" ht="12.75">
      <c r="B74" s="34">
        <v>45817.692384259259</v>
      </c>
      <c r="C74" s="107">
        <v>285</v>
      </c>
      <c r="D74" s="108">
        <v>21.92</v>
      </c>
      <c r="E74" s="108">
        <v>6247.2000000000007</v>
      </c>
      <c r="F74" s="109" t="s">
        <v>12</v>
      </c>
    </row>
    <row r="75" spans="2:6" ht="12.75">
      <c r="B75" s="34">
        <v>45817.698379629626</v>
      </c>
      <c r="C75" s="107">
        <v>149</v>
      </c>
      <c r="D75" s="108">
        <v>21.96</v>
      </c>
      <c r="E75" s="108">
        <v>3272.04</v>
      </c>
      <c r="F75" s="109" t="s">
        <v>12</v>
      </c>
    </row>
    <row r="76" spans="2:6" ht="12.75">
      <c r="B76" s="34">
        <v>45817.698379629626</v>
      </c>
      <c r="C76" s="107">
        <v>305</v>
      </c>
      <c r="D76" s="108">
        <v>21.96</v>
      </c>
      <c r="E76" s="108">
        <v>6697.8</v>
      </c>
      <c r="F76" s="109" t="s">
        <v>12</v>
      </c>
    </row>
    <row r="77" spans="2:6" ht="12.75">
      <c r="B77" s="34">
        <v>45817.698379629626</v>
      </c>
      <c r="C77" s="107">
        <v>154</v>
      </c>
      <c r="D77" s="108">
        <v>21.96</v>
      </c>
      <c r="E77" s="108">
        <v>3381.84</v>
      </c>
      <c r="F77" s="109" t="s">
        <v>12</v>
      </c>
    </row>
    <row r="78" spans="2:6" ht="12.75">
      <c r="B78" s="34">
        <v>45817.702569444446</v>
      </c>
      <c r="C78" s="107">
        <v>303</v>
      </c>
      <c r="D78" s="108">
        <v>21.92</v>
      </c>
      <c r="E78" s="108">
        <v>6641.76</v>
      </c>
      <c r="F78" s="109" t="s">
        <v>12</v>
      </c>
    </row>
    <row r="79" spans="2:6" ht="12.75">
      <c r="B79" s="34">
        <v>45817.702569444446</v>
      </c>
      <c r="C79" s="107">
        <v>295</v>
      </c>
      <c r="D79" s="108">
        <v>21.92</v>
      </c>
      <c r="E79" s="108">
        <v>6466.4000000000005</v>
      </c>
      <c r="F79" s="109" t="s">
        <v>12</v>
      </c>
    </row>
    <row r="80" spans="2:6" ht="12.75">
      <c r="B80" s="34">
        <v>45817.705393518518</v>
      </c>
      <c r="C80" s="107">
        <v>284</v>
      </c>
      <c r="D80" s="108">
        <v>21.9</v>
      </c>
      <c r="E80" s="108">
        <v>6219.5999999999995</v>
      </c>
      <c r="F80" s="109" t="s">
        <v>12</v>
      </c>
    </row>
    <row r="81" spans="2:6" ht="12.75">
      <c r="B81" s="34">
        <v>45817.707245370373</v>
      </c>
      <c r="C81" s="107">
        <v>291</v>
      </c>
      <c r="D81" s="108">
        <v>21.88</v>
      </c>
      <c r="E81" s="108">
        <v>6367.08</v>
      </c>
      <c r="F81" s="109" t="s">
        <v>12</v>
      </c>
    </row>
    <row r="82" spans="2:6" ht="12.75">
      <c r="B82" s="34">
        <v>45817.710185185184</v>
      </c>
      <c r="C82" s="107">
        <v>499</v>
      </c>
      <c r="D82" s="108">
        <v>21.86</v>
      </c>
      <c r="E82" s="108">
        <v>10908.14</v>
      </c>
      <c r="F82" s="109" t="s">
        <v>12</v>
      </c>
    </row>
    <row r="83" spans="2:6" ht="12.75">
      <c r="B83" s="34">
        <v>45817.710185185184</v>
      </c>
      <c r="C83" s="107">
        <v>181</v>
      </c>
      <c r="D83" s="108">
        <v>21.86</v>
      </c>
      <c r="E83" s="108">
        <v>3956.66</v>
      </c>
      <c r="F83" s="109" t="s">
        <v>12</v>
      </c>
    </row>
    <row r="84" spans="2:6" ht="12.75">
      <c r="B84" s="34">
        <v>45817.710185185184</v>
      </c>
      <c r="C84" s="107">
        <v>438</v>
      </c>
      <c r="D84" s="108">
        <v>21.86</v>
      </c>
      <c r="E84" s="108">
        <v>9574.68</v>
      </c>
      <c r="F84" s="109" t="s">
        <v>12</v>
      </c>
    </row>
    <row r="85" spans="2:6" ht="12.75">
      <c r="B85" s="34">
        <v>45817.710185185184</v>
      </c>
      <c r="C85" s="107">
        <v>241</v>
      </c>
      <c r="D85" s="108">
        <v>21.86</v>
      </c>
      <c r="E85" s="108">
        <v>5268.26</v>
      </c>
      <c r="F85" s="109" t="s">
        <v>12</v>
      </c>
    </row>
    <row r="86" spans="2:6" ht="12.75">
      <c r="B86" s="34">
        <v>45817.71775462963</v>
      </c>
      <c r="C86" s="107">
        <v>281</v>
      </c>
      <c r="D86" s="108">
        <v>21.88</v>
      </c>
      <c r="E86" s="108">
        <v>6148.28</v>
      </c>
      <c r="F86" s="109" t="s">
        <v>12</v>
      </c>
    </row>
    <row r="87" spans="2:6" ht="12.75">
      <c r="B87" s="34">
        <v>45817.719085648147</v>
      </c>
      <c r="C87" s="107">
        <v>483</v>
      </c>
      <c r="D87" s="108">
        <v>21.9</v>
      </c>
      <c r="E87" s="108">
        <v>10577.699999999999</v>
      </c>
      <c r="F87" s="109" t="s">
        <v>12</v>
      </c>
    </row>
    <row r="88" spans="2:6" ht="12.75">
      <c r="B88" s="34">
        <v>45817.719085648147</v>
      </c>
      <c r="C88" s="107">
        <v>483</v>
      </c>
      <c r="D88" s="108">
        <v>21.9</v>
      </c>
      <c r="E88" s="108">
        <v>10577.699999999999</v>
      </c>
      <c r="F88" s="109" t="s">
        <v>12</v>
      </c>
    </row>
    <row r="89" spans="2:6" ht="12.75">
      <c r="B89" s="34">
        <v>45817.719085648147</v>
      </c>
      <c r="C89" s="107">
        <v>937</v>
      </c>
      <c r="D89" s="108">
        <v>21.9</v>
      </c>
      <c r="E89" s="108">
        <v>20520.3</v>
      </c>
      <c r="F89" s="109" t="s">
        <v>12</v>
      </c>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75">
      <c r="B17" s="26">
        <v>45814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0.38061342592592595</v>
      </c>
      <c r="C20" s="107">
        <v>566</v>
      </c>
      <c r="D20" s="108">
        <v>21.16</v>
      </c>
      <c r="E20" s="108">
        <v>11976.56</v>
      </c>
      <c r="F20" s="109" t="s">
        <v>12</v>
      </c>
      <c r="G20" s="87"/>
      <c r="H20" s="86"/>
      <c r="I20" s="86"/>
      <c r="J20" s="86"/>
      <c r="K20" s="86"/>
    </row>
    <row r="21" spans="2:12" ht="12.75">
      <c r="B21" s="34">
        <v>0.38061342592592595</v>
      </c>
      <c r="C21" s="107">
        <v>286</v>
      </c>
      <c r="D21" s="108">
        <v>21.16</v>
      </c>
      <c r="E21" s="108">
        <v>6051.76</v>
      </c>
      <c r="F21" s="109" t="s">
        <v>12</v>
      </c>
    </row>
    <row r="22" spans="2:12" ht="12.75">
      <c r="B22" s="34">
        <v>0.38616898148148149</v>
      </c>
      <c r="C22" s="107">
        <v>274</v>
      </c>
      <c r="D22" s="108">
        <v>21.1</v>
      </c>
      <c r="E22" s="108">
        <v>5781.4000000000005</v>
      </c>
      <c r="F22" s="109" t="s">
        <v>12</v>
      </c>
    </row>
    <row r="23" spans="2:12" ht="12.75">
      <c r="B23" s="34">
        <v>0.38677083333333334</v>
      </c>
      <c r="C23" s="107">
        <v>277</v>
      </c>
      <c r="D23" s="108">
        <v>21.08</v>
      </c>
      <c r="E23" s="108">
        <v>5839.16</v>
      </c>
      <c r="F23" s="109" t="s">
        <v>12</v>
      </c>
    </row>
    <row r="24" spans="2:12" ht="12.75">
      <c r="B24" s="34">
        <v>0.38677083333333334</v>
      </c>
      <c r="C24" s="107">
        <v>278</v>
      </c>
      <c r="D24" s="108">
        <v>21.08</v>
      </c>
      <c r="E24" s="108">
        <v>5860.24</v>
      </c>
      <c r="F24" s="109" t="s">
        <v>12</v>
      </c>
    </row>
    <row r="25" spans="2:12" ht="12.75">
      <c r="B25" s="34">
        <v>0.39173611111111112</v>
      </c>
      <c r="C25" s="107">
        <v>290</v>
      </c>
      <c r="D25" s="108">
        <v>21.08</v>
      </c>
      <c r="E25" s="108">
        <v>6113.2</v>
      </c>
      <c r="F25" s="109" t="s">
        <v>12</v>
      </c>
    </row>
    <row r="26" spans="2:12" ht="12.75">
      <c r="B26" s="34">
        <v>0.39173611111111112</v>
      </c>
      <c r="C26" s="107">
        <v>260</v>
      </c>
      <c r="D26" s="108">
        <v>21.08</v>
      </c>
      <c r="E26" s="108">
        <v>5480.7999999999993</v>
      </c>
      <c r="F26" s="109" t="s">
        <v>12</v>
      </c>
    </row>
    <row r="27" spans="2:12" ht="12.75">
      <c r="B27" s="34">
        <v>0.3951736111111111</v>
      </c>
      <c r="C27" s="107">
        <v>303</v>
      </c>
      <c r="D27" s="108">
        <v>21.06</v>
      </c>
      <c r="E27" s="108">
        <v>6381.1799999999994</v>
      </c>
      <c r="F27" s="109" t="s">
        <v>12</v>
      </c>
    </row>
    <row r="28" spans="2:12" ht="12.75">
      <c r="B28" s="34">
        <v>0.39706018518518515</v>
      </c>
      <c r="C28" s="107">
        <v>256</v>
      </c>
      <c r="D28" s="108">
        <v>21.02</v>
      </c>
      <c r="E28" s="108">
        <v>5381.12</v>
      </c>
      <c r="F28" s="109" t="s">
        <v>12</v>
      </c>
    </row>
    <row r="29" spans="2:12" ht="12.75">
      <c r="B29" s="34">
        <v>0.40815972222222219</v>
      </c>
      <c r="C29" s="107">
        <v>246</v>
      </c>
      <c r="D29" s="108">
        <v>21.06</v>
      </c>
      <c r="E29" s="108">
        <v>5180.7599999999993</v>
      </c>
      <c r="F29" s="109" t="s">
        <v>12</v>
      </c>
    </row>
    <row r="30" spans="2:12" ht="12.75">
      <c r="B30" s="34">
        <v>0.40815972222222219</v>
      </c>
      <c r="C30" s="107">
        <v>302</v>
      </c>
      <c r="D30" s="108">
        <v>21.06</v>
      </c>
      <c r="E30" s="108">
        <v>6360.12</v>
      </c>
      <c r="F30" s="109" t="s">
        <v>12</v>
      </c>
    </row>
    <row r="31" spans="2:12" ht="12.75">
      <c r="B31" s="34">
        <v>0.40815972222222219</v>
      </c>
      <c r="C31" s="107">
        <v>380</v>
      </c>
      <c r="D31" s="108">
        <v>21.06</v>
      </c>
      <c r="E31" s="108">
        <v>8002.7999999999993</v>
      </c>
      <c r="F31" s="109" t="s">
        <v>12</v>
      </c>
    </row>
    <row r="32" spans="2:12" ht="12.75">
      <c r="B32" s="34">
        <v>0.40815972222222219</v>
      </c>
      <c r="C32" s="107">
        <v>10</v>
      </c>
      <c r="D32" s="108">
        <v>21.06</v>
      </c>
      <c r="E32" s="108">
        <v>210.6</v>
      </c>
      <c r="F32" s="109" t="s">
        <v>12</v>
      </c>
    </row>
    <row r="33" spans="2:6" ht="12.75">
      <c r="B33" s="34">
        <v>0.40815972222222219</v>
      </c>
      <c r="C33" s="107">
        <v>380</v>
      </c>
      <c r="D33" s="108">
        <v>21.06</v>
      </c>
      <c r="E33" s="108">
        <v>8002.7999999999993</v>
      </c>
      <c r="F33" s="109" t="s">
        <v>12</v>
      </c>
    </row>
    <row r="34" spans="2:6" ht="12.75">
      <c r="B34" s="34">
        <v>0.40815972222222219</v>
      </c>
      <c r="C34" s="107">
        <v>78</v>
      </c>
      <c r="D34" s="108">
        <v>21.06</v>
      </c>
      <c r="E34" s="108">
        <v>1642.6799999999998</v>
      </c>
      <c r="F34" s="109" t="s">
        <v>12</v>
      </c>
    </row>
    <row r="35" spans="2:6" ht="12.75">
      <c r="B35" s="34">
        <v>0.41825231481481479</v>
      </c>
      <c r="C35" s="107">
        <v>269</v>
      </c>
      <c r="D35" s="108">
        <v>21.08</v>
      </c>
      <c r="E35" s="108">
        <v>5670.5199999999995</v>
      </c>
      <c r="F35" s="109" t="s">
        <v>12</v>
      </c>
    </row>
    <row r="36" spans="2:6" ht="12.75">
      <c r="B36" s="34">
        <v>0.41825231481481479</v>
      </c>
      <c r="C36" s="107">
        <v>269</v>
      </c>
      <c r="D36" s="108">
        <v>21.08</v>
      </c>
      <c r="E36" s="108">
        <v>5670.5199999999995</v>
      </c>
      <c r="F36" s="109" t="s">
        <v>12</v>
      </c>
    </row>
    <row r="37" spans="2:6" ht="12.75">
      <c r="B37" s="34">
        <v>0.41983796296296294</v>
      </c>
      <c r="C37" s="107">
        <v>226</v>
      </c>
      <c r="D37" s="108">
        <v>21.08</v>
      </c>
      <c r="E37" s="108">
        <v>4764.08</v>
      </c>
      <c r="F37" s="109" t="s">
        <v>12</v>
      </c>
    </row>
    <row r="38" spans="2:6" ht="12.75">
      <c r="B38" s="34">
        <v>0.42502314814814812</v>
      </c>
      <c r="C38" s="107">
        <v>247</v>
      </c>
      <c r="D38" s="108">
        <v>21.08</v>
      </c>
      <c r="E38" s="108">
        <v>5206.7599999999993</v>
      </c>
      <c r="F38" s="109" t="s">
        <v>12</v>
      </c>
    </row>
    <row r="39" spans="2:6" ht="12.75">
      <c r="B39" s="34">
        <v>0.42502314814814812</v>
      </c>
      <c r="C39" s="107">
        <v>26</v>
      </c>
      <c r="D39" s="108">
        <v>21.08</v>
      </c>
      <c r="E39" s="108">
        <v>548.07999999999993</v>
      </c>
      <c r="F39" s="109" t="s">
        <v>12</v>
      </c>
    </row>
    <row r="40" spans="2:6" ht="12.75">
      <c r="B40" s="34">
        <v>0.43107638888888888</v>
      </c>
      <c r="C40" s="107">
        <v>261</v>
      </c>
      <c r="D40" s="108">
        <v>21.06</v>
      </c>
      <c r="E40" s="108">
        <v>5496.66</v>
      </c>
      <c r="F40" s="109" t="s">
        <v>12</v>
      </c>
    </row>
    <row r="41" spans="2:6" ht="12.75">
      <c r="B41" s="34">
        <v>0.43107638888888888</v>
      </c>
      <c r="C41" s="107">
        <v>269</v>
      </c>
      <c r="D41" s="108">
        <v>21.06</v>
      </c>
      <c r="E41" s="108">
        <v>5665.1399999999994</v>
      </c>
      <c r="F41" s="109" t="s">
        <v>12</v>
      </c>
    </row>
    <row r="42" spans="2:6" ht="12.75">
      <c r="B42" s="34">
        <v>0.43107638888888888</v>
      </c>
      <c r="C42" s="107">
        <v>261</v>
      </c>
      <c r="D42" s="108">
        <v>21.06</v>
      </c>
      <c r="E42" s="108">
        <v>5496.66</v>
      </c>
      <c r="F42" s="109" t="s">
        <v>12</v>
      </c>
    </row>
    <row r="43" spans="2:6" ht="12.75">
      <c r="B43" s="34">
        <v>0.43957175925925923</v>
      </c>
      <c r="C43" s="107">
        <v>565</v>
      </c>
      <c r="D43" s="108">
        <v>21.1</v>
      </c>
      <c r="E43" s="108">
        <v>11921.5</v>
      </c>
      <c r="F43" s="109" t="s">
        <v>12</v>
      </c>
    </row>
    <row r="44" spans="2:6" ht="12.75">
      <c r="B44" s="34">
        <v>0.44230324074074073</v>
      </c>
      <c r="C44" s="107">
        <v>27</v>
      </c>
      <c r="D44" s="108">
        <v>21.08</v>
      </c>
      <c r="E44" s="108">
        <v>569.16</v>
      </c>
      <c r="F44" s="109" t="s">
        <v>12</v>
      </c>
    </row>
    <row r="45" spans="2:6" ht="12.75">
      <c r="B45" s="34">
        <v>0.4446180555555555</v>
      </c>
      <c r="C45" s="107">
        <v>119</v>
      </c>
      <c r="D45" s="108">
        <v>21.08</v>
      </c>
      <c r="E45" s="108">
        <v>2508.52</v>
      </c>
      <c r="F45" s="109" t="s">
        <v>12</v>
      </c>
    </row>
    <row r="46" spans="2:6" ht="12.75">
      <c r="B46" s="34">
        <v>0.45069444444444445</v>
      </c>
      <c r="C46" s="107">
        <v>100</v>
      </c>
      <c r="D46" s="108">
        <v>21.1</v>
      </c>
      <c r="E46" s="108">
        <v>2110</v>
      </c>
      <c r="F46" s="109" t="s">
        <v>12</v>
      </c>
    </row>
    <row r="47" spans="2:6" ht="12.75">
      <c r="B47" s="34">
        <v>0.45069444444444445</v>
      </c>
      <c r="C47" s="107">
        <v>13</v>
      </c>
      <c r="D47" s="108">
        <v>21.1</v>
      </c>
      <c r="E47" s="108">
        <v>274.3</v>
      </c>
      <c r="F47" s="109" t="s">
        <v>12</v>
      </c>
    </row>
    <row r="48" spans="2:6" ht="12.75">
      <c r="B48" s="34">
        <v>0.45798611111111115</v>
      </c>
      <c r="C48" s="107">
        <v>6</v>
      </c>
      <c r="D48" s="108">
        <v>21.1</v>
      </c>
      <c r="E48" s="108">
        <v>126.60000000000001</v>
      </c>
      <c r="F48" s="109" t="s">
        <v>12</v>
      </c>
    </row>
    <row r="49" spans="2:6" ht="12.75">
      <c r="B49" s="34">
        <v>0.45798611111111115</v>
      </c>
      <c r="C49" s="107">
        <v>652</v>
      </c>
      <c r="D49" s="108">
        <v>21.1</v>
      </c>
      <c r="E49" s="108">
        <v>13757.2</v>
      </c>
      <c r="F49" s="109" t="s">
        <v>12</v>
      </c>
    </row>
    <row r="50" spans="2:6" ht="12.75">
      <c r="B50" s="34">
        <v>0.45798611111111115</v>
      </c>
      <c r="C50" s="107">
        <v>520</v>
      </c>
      <c r="D50" s="108">
        <v>21.1</v>
      </c>
      <c r="E50" s="108">
        <v>10972</v>
      </c>
      <c r="F50" s="109" t="s">
        <v>12</v>
      </c>
    </row>
    <row r="51" spans="2:6" ht="12.75">
      <c r="B51" s="34">
        <v>0.46372685185185186</v>
      </c>
      <c r="C51" s="107">
        <v>270</v>
      </c>
      <c r="D51" s="108">
        <v>21.1</v>
      </c>
      <c r="E51" s="108">
        <v>5697</v>
      </c>
      <c r="F51" s="109" t="s">
        <v>12</v>
      </c>
    </row>
    <row r="52" spans="2:6" ht="12.75">
      <c r="B52" s="34">
        <v>0.4714930555555556</v>
      </c>
      <c r="C52" s="107">
        <v>479</v>
      </c>
      <c r="D52" s="108">
        <v>21.1</v>
      </c>
      <c r="E52" s="108">
        <v>10106.900000000001</v>
      </c>
      <c r="F52" s="109" t="s">
        <v>12</v>
      </c>
    </row>
    <row r="53" spans="2:6" ht="12.75">
      <c r="B53" s="34">
        <v>0.47326388888888887</v>
      </c>
      <c r="C53" s="107">
        <v>103</v>
      </c>
      <c r="D53" s="108">
        <v>21.1</v>
      </c>
      <c r="E53" s="108">
        <v>2173.3000000000002</v>
      </c>
      <c r="F53" s="109" t="s">
        <v>12</v>
      </c>
    </row>
    <row r="54" spans="2:6" ht="12.75">
      <c r="B54" s="34">
        <v>0.47326388888888887</v>
      </c>
      <c r="C54" s="107">
        <v>276</v>
      </c>
      <c r="D54" s="108">
        <v>21.1</v>
      </c>
      <c r="E54" s="108">
        <v>5823.6</v>
      </c>
      <c r="F54" s="109" t="s">
        <v>12</v>
      </c>
    </row>
    <row r="55" spans="2:6" ht="12.75">
      <c r="B55" s="34">
        <v>0.48023148148148148</v>
      </c>
      <c r="C55" s="107">
        <v>283</v>
      </c>
      <c r="D55" s="108">
        <v>21.12</v>
      </c>
      <c r="E55" s="108">
        <v>5976.96</v>
      </c>
      <c r="F55" s="109" t="s">
        <v>12</v>
      </c>
    </row>
    <row r="56" spans="2:6" ht="12.75">
      <c r="B56" s="34">
        <v>0.48395833333333332</v>
      </c>
      <c r="C56" s="107">
        <v>12</v>
      </c>
      <c r="D56" s="108">
        <v>21.12</v>
      </c>
      <c r="E56" s="108">
        <v>253.44</v>
      </c>
      <c r="F56" s="109" t="s">
        <v>12</v>
      </c>
    </row>
    <row r="57" spans="2:6" ht="12.75">
      <c r="B57" s="34">
        <v>0.49221064814814813</v>
      </c>
      <c r="C57" s="107">
        <v>579</v>
      </c>
      <c r="D57" s="108">
        <v>21.16</v>
      </c>
      <c r="E57" s="108">
        <v>12251.64</v>
      </c>
      <c r="F57" s="109" t="s">
        <v>12</v>
      </c>
    </row>
    <row r="58" spans="2:6" ht="12.75">
      <c r="B58" s="34">
        <v>0.49221064814814813</v>
      </c>
      <c r="C58" s="107">
        <v>277</v>
      </c>
      <c r="D58" s="108">
        <v>21.16</v>
      </c>
      <c r="E58" s="108">
        <v>5861.32</v>
      </c>
      <c r="F58" s="109" t="s">
        <v>12</v>
      </c>
    </row>
    <row r="59" spans="2:6" ht="12.75">
      <c r="B59" s="34">
        <v>0.49221064814814813</v>
      </c>
      <c r="C59" s="107">
        <v>291</v>
      </c>
      <c r="D59" s="108">
        <v>21.16</v>
      </c>
      <c r="E59" s="108">
        <v>6157.56</v>
      </c>
      <c r="F59" s="109" t="s">
        <v>12</v>
      </c>
    </row>
    <row r="60" spans="2:6" ht="12.75">
      <c r="B60" s="34">
        <v>0.50074074074074071</v>
      </c>
      <c r="C60" s="107">
        <v>285</v>
      </c>
      <c r="D60" s="108">
        <v>21.16</v>
      </c>
      <c r="E60" s="108">
        <v>6030.6</v>
      </c>
      <c r="F60" s="109" t="s">
        <v>12</v>
      </c>
    </row>
    <row r="61" spans="2:6" ht="12.75">
      <c r="B61" s="34">
        <v>0.50598379629629631</v>
      </c>
      <c r="C61" s="107">
        <v>295</v>
      </c>
      <c r="D61" s="108">
        <v>21.16</v>
      </c>
      <c r="E61" s="108">
        <v>6242.2</v>
      </c>
      <c r="F61" s="109" t="s">
        <v>12</v>
      </c>
    </row>
    <row r="62" spans="2:6" ht="12.75">
      <c r="B62" s="34">
        <v>0.5118287037037037</v>
      </c>
      <c r="C62" s="107">
        <v>222</v>
      </c>
      <c r="D62" s="108">
        <v>21.16</v>
      </c>
      <c r="E62" s="108">
        <v>4697.5200000000004</v>
      </c>
      <c r="F62" s="109" t="s">
        <v>12</v>
      </c>
    </row>
    <row r="63" spans="2:6" ht="12.75">
      <c r="B63" s="34">
        <v>0.5118287037037037</v>
      </c>
      <c r="C63" s="107">
        <v>43</v>
      </c>
      <c r="D63" s="108">
        <v>21.16</v>
      </c>
      <c r="E63" s="108">
        <v>909.88</v>
      </c>
      <c r="F63" s="109" t="s">
        <v>12</v>
      </c>
    </row>
    <row r="64" spans="2:6" ht="12.75">
      <c r="B64" s="34">
        <v>0.51293981481481488</v>
      </c>
      <c r="C64" s="107">
        <v>268</v>
      </c>
      <c r="D64" s="108">
        <v>21.16</v>
      </c>
      <c r="E64" s="108">
        <v>5670.88</v>
      </c>
      <c r="F64" s="109" t="s">
        <v>12</v>
      </c>
    </row>
    <row r="65" spans="2:6" ht="12.75">
      <c r="B65" s="34">
        <v>0.51950231481481479</v>
      </c>
      <c r="C65" s="107">
        <v>76</v>
      </c>
      <c r="D65" s="108">
        <v>21.16</v>
      </c>
      <c r="E65" s="108">
        <v>1608.16</v>
      </c>
      <c r="F65" s="109" t="s">
        <v>12</v>
      </c>
    </row>
    <row r="66" spans="2:6" ht="12.75">
      <c r="B66" s="34">
        <v>0.51950231481481479</v>
      </c>
      <c r="C66" s="107">
        <v>176</v>
      </c>
      <c r="D66" s="108">
        <v>21.16</v>
      </c>
      <c r="E66" s="108">
        <v>3724.16</v>
      </c>
      <c r="F66" s="109" t="s">
        <v>12</v>
      </c>
    </row>
    <row r="67" spans="2:6" ht="12.75">
      <c r="B67" s="34">
        <v>0.51950231481481479</v>
      </c>
      <c r="C67" s="107">
        <v>7</v>
      </c>
      <c r="D67" s="108">
        <v>21.16</v>
      </c>
      <c r="E67" s="108">
        <v>148.12</v>
      </c>
      <c r="F67" s="109" t="s">
        <v>12</v>
      </c>
    </row>
    <row r="68" spans="2:6" ht="12.75">
      <c r="B68" s="34">
        <v>0.53600694444444441</v>
      </c>
      <c r="C68" s="107">
        <v>297</v>
      </c>
      <c r="D68" s="108">
        <v>21.2</v>
      </c>
      <c r="E68" s="108">
        <v>6296.4</v>
      </c>
      <c r="F68" s="109" t="s">
        <v>12</v>
      </c>
    </row>
    <row r="69" spans="2:6" ht="12.75">
      <c r="B69" s="34">
        <v>0.53689814814814818</v>
      </c>
      <c r="C69" s="107">
        <v>304</v>
      </c>
      <c r="D69" s="108">
        <v>21.2</v>
      </c>
      <c r="E69" s="108">
        <v>6444.8</v>
      </c>
      <c r="F69" s="109" t="s">
        <v>12</v>
      </c>
    </row>
    <row r="70" spans="2:6" ht="12.75">
      <c r="B70" s="34">
        <v>0.54202546296296295</v>
      </c>
      <c r="C70" s="107">
        <v>238</v>
      </c>
      <c r="D70" s="108">
        <v>21.2</v>
      </c>
      <c r="E70" s="108">
        <v>5045.5999999999995</v>
      </c>
      <c r="F70" s="109" t="s">
        <v>12</v>
      </c>
    </row>
    <row r="71" spans="2:6" ht="12.75">
      <c r="B71" s="34">
        <v>0.54202546296296295</v>
      </c>
      <c r="C71" s="107">
        <v>66</v>
      </c>
      <c r="D71" s="108">
        <v>21.2</v>
      </c>
      <c r="E71" s="108">
        <v>1399.2</v>
      </c>
      <c r="F71" s="109" t="s">
        <v>12</v>
      </c>
    </row>
    <row r="72" spans="2:6" ht="12.75">
      <c r="B72" s="34">
        <v>0.54210648148148144</v>
      </c>
      <c r="C72" s="107">
        <v>199</v>
      </c>
      <c r="D72" s="108">
        <v>21.18</v>
      </c>
      <c r="E72" s="108">
        <v>4214.82</v>
      </c>
      <c r="F72" s="109" t="s">
        <v>12</v>
      </c>
    </row>
    <row r="73" spans="2:6" ht="12.75">
      <c r="B73" s="34">
        <v>0.54210648148148144</v>
      </c>
      <c r="C73" s="107">
        <v>93</v>
      </c>
      <c r="D73" s="108">
        <v>21.18</v>
      </c>
      <c r="E73" s="108">
        <v>1969.74</v>
      </c>
      <c r="F73" s="109" t="s">
        <v>12</v>
      </c>
    </row>
    <row r="74" spans="2:6" ht="12.75">
      <c r="B74" s="34">
        <v>0.54210648148148144</v>
      </c>
      <c r="C74" s="107">
        <v>195</v>
      </c>
      <c r="D74" s="108">
        <v>21.18</v>
      </c>
      <c r="E74" s="108">
        <v>4130.1000000000004</v>
      </c>
      <c r="F74" s="109" t="s">
        <v>12</v>
      </c>
    </row>
    <row r="75" spans="2:6" ht="12.75">
      <c r="B75" s="34">
        <v>0.54210648148148144</v>
      </c>
      <c r="C75" s="107">
        <v>64</v>
      </c>
      <c r="D75" s="108">
        <v>21.18</v>
      </c>
      <c r="E75" s="108">
        <v>1355.52</v>
      </c>
      <c r="F75" s="109" t="s">
        <v>12</v>
      </c>
    </row>
    <row r="76" spans="2:6" ht="12.75">
      <c r="B76" s="34">
        <v>0.54210648148148144</v>
      </c>
      <c r="C76" s="107">
        <v>195</v>
      </c>
      <c r="D76" s="108">
        <v>21.18</v>
      </c>
      <c r="E76" s="108">
        <v>4130.1000000000004</v>
      </c>
      <c r="F76" s="109" t="s">
        <v>12</v>
      </c>
    </row>
    <row r="77" spans="2:6" ht="12.75">
      <c r="B77" s="34">
        <v>0.54210648148148144</v>
      </c>
      <c r="C77" s="107">
        <v>61</v>
      </c>
      <c r="D77" s="108">
        <v>21.18</v>
      </c>
      <c r="E77" s="108">
        <v>1291.98</v>
      </c>
      <c r="F77" s="109" t="s">
        <v>12</v>
      </c>
    </row>
    <row r="78" spans="2:6" ht="12.75">
      <c r="B78" s="34">
        <v>0.5582407407407407</v>
      </c>
      <c r="C78" s="107">
        <v>286</v>
      </c>
      <c r="D78" s="108">
        <v>21.18</v>
      </c>
      <c r="E78" s="108">
        <v>6057.48</v>
      </c>
      <c r="F78" s="109" t="s">
        <v>12</v>
      </c>
    </row>
    <row r="79" spans="2:6" ht="12.75">
      <c r="B79" s="34">
        <v>0.5582407407407407</v>
      </c>
      <c r="C79" s="107">
        <v>298</v>
      </c>
      <c r="D79" s="108">
        <v>21.18</v>
      </c>
      <c r="E79" s="108">
        <v>6311.64</v>
      </c>
      <c r="F79" s="109" t="s">
        <v>12</v>
      </c>
    </row>
    <row r="80" spans="2:6" ht="12.75">
      <c r="B80" s="34">
        <v>0.56164351851851857</v>
      </c>
      <c r="C80" s="107">
        <v>292</v>
      </c>
      <c r="D80" s="108">
        <v>21.18</v>
      </c>
      <c r="E80" s="108">
        <v>6184.5599999999995</v>
      </c>
      <c r="F80" s="109" t="s">
        <v>12</v>
      </c>
    </row>
    <row r="81" spans="2:6" ht="12.75">
      <c r="B81" s="34">
        <v>0.56520833333333331</v>
      </c>
      <c r="C81" s="107">
        <v>297</v>
      </c>
      <c r="D81" s="108">
        <v>21.18</v>
      </c>
      <c r="E81" s="108">
        <v>6290.46</v>
      </c>
      <c r="F81" s="109" t="s">
        <v>12</v>
      </c>
    </row>
    <row r="82" spans="2:6" ht="12.75">
      <c r="B82" s="34">
        <v>0.5801736111111111</v>
      </c>
      <c r="C82" s="107">
        <v>122</v>
      </c>
      <c r="D82" s="108">
        <v>21.16</v>
      </c>
      <c r="E82" s="108">
        <v>2581.52</v>
      </c>
      <c r="F82" s="109" t="s">
        <v>12</v>
      </c>
    </row>
    <row r="83" spans="2:6" ht="12.75">
      <c r="B83" s="34">
        <v>0.5801736111111111</v>
      </c>
      <c r="C83" s="107">
        <v>100</v>
      </c>
      <c r="D83" s="108">
        <v>21.16</v>
      </c>
      <c r="E83" s="108">
        <v>2116</v>
      </c>
      <c r="F83" s="109" t="s">
        <v>12</v>
      </c>
    </row>
    <row r="84" spans="2:6" ht="12.75">
      <c r="B84" s="34">
        <v>0.5801736111111111</v>
      </c>
      <c r="C84" s="107">
        <v>77</v>
      </c>
      <c r="D84" s="108">
        <v>21.16</v>
      </c>
      <c r="E84" s="108">
        <v>1629.32</v>
      </c>
      <c r="F84" s="109" t="s">
        <v>12</v>
      </c>
    </row>
    <row r="85" spans="2:6" ht="12.75">
      <c r="B85" s="34">
        <v>0.58127314814814812</v>
      </c>
      <c r="C85" s="107">
        <v>269</v>
      </c>
      <c r="D85" s="108">
        <v>21.14</v>
      </c>
      <c r="E85" s="108">
        <v>5686.66</v>
      </c>
      <c r="F85" s="109" t="s">
        <v>12</v>
      </c>
    </row>
    <row r="86" spans="2:6" ht="12.75">
      <c r="B86" s="34">
        <v>0.58127314814814812</v>
      </c>
      <c r="C86" s="107">
        <v>276</v>
      </c>
      <c r="D86" s="108">
        <v>21.14</v>
      </c>
      <c r="E86" s="108">
        <v>5834.64</v>
      </c>
      <c r="F86" s="109" t="s">
        <v>12</v>
      </c>
    </row>
    <row r="87" spans="2:6" ht="12.75">
      <c r="B87" s="34">
        <v>0.58127314814814812</v>
      </c>
      <c r="C87" s="107">
        <v>261</v>
      </c>
      <c r="D87" s="108">
        <v>21.14</v>
      </c>
      <c r="E87" s="108">
        <v>5517.54</v>
      </c>
      <c r="F87" s="109" t="s">
        <v>12</v>
      </c>
    </row>
    <row r="88" spans="2:6" ht="12.75">
      <c r="B88" s="34">
        <v>0.59484953703703702</v>
      </c>
      <c r="C88" s="107">
        <v>275</v>
      </c>
      <c r="D88" s="108">
        <v>21.12</v>
      </c>
      <c r="E88" s="108">
        <v>5808</v>
      </c>
      <c r="F88" s="109" t="s">
        <v>12</v>
      </c>
    </row>
    <row r="89" spans="2:6" ht="12.75">
      <c r="B89" s="34">
        <v>0.59484953703703702</v>
      </c>
      <c r="C89" s="107">
        <v>254</v>
      </c>
      <c r="D89" s="108">
        <v>21.12</v>
      </c>
      <c r="E89" s="108">
        <v>5364.4800000000005</v>
      </c>
      <c r="F89" s="109" t="s">
        <v>12</v>
      </c>
    </row>
    <row r="90" spans="2:6" ht="12.75">
      <c r="B90" s="34">
        <v>0.59484953703703702</v>
      </c>
      <c r="C90" s="107">
        <v>49</v>
      </c>
      <c r="D90" s="108">
        <v>21.12</v>
      </c>
      <c r="E90" s="108">
        <v>1034.8800000000001</v>
      </c>
      <c r="F90" s="109" t="s">
        <v>12</v>
      </c>
    </row>
    <row r="91" spans="2:6" ht="12.75">
      <c r="B91" s="34">
        <v>0.60296296296296303</v>
      </c>
      <c r="C91" s="107">
        <v>61</v>
      </c>
      <c r="D91" s="108">
        <v>21.12</v>
      </c>
      <c r="E91" s="108">
        <v>1288.3200000000002</v>
      </c>
      <c r="F91" s="109" t="s">
        <v>12</v>
      </c>
    </row>
    <row r="92" spans="2:6" ht="12.75">
      <c r="B92" s="34">
        <v>0.60339120370370369</v>
      </c>
      <c r="C92" s="107">
        <v>210</v>
      </c>
      <c r="D92" s="108">
        <v>21.12</v>
      </c>
      <c r="E92" s="108">
        <v>4435.2</v>
      </c>
      <c r="F92" s="109" t="s">
        <v>12</v>
      </c>
    </row>
    <row r="93" spans="2:6" ht="12.75">
      <c r="B93" s="34">
        <v>0.60339120370370369</v>
      </c>
      <c r="C93" s="107">
        <v>128</v>
      </c>
      <c r="D93" s="108">
        <v>21.12</v>
      </c>
      <c r="E93" s="108">
        <v>2703.36</v>
      </c>
      <c r="F93" s="109" t="s">
        <v>12</v>
      </c>
    </row>
    <row r="94" spans="2:6" ht="12.75">
      <c r="B94" s="34">
        <v>0.60357638888888887</v>
      </c>
      <c r="C94" s="107">
        <v>133</v>
      </c>
      <c r="D94" s="108">
        <v>21.12</v>
      </c>
      <c r="E94" s="108">
        <v>2808.96</v>
      </c>
      <c r="F94" s="109" t="s">
        <v>12</v>
      </c>
    </row>
    <row r="95" spans="2:6" ht="12.75">
      <c r="B95" s="34">
        <v>0.60357638888888887</v>
      </c>
      <c r="C95" s="107">
        <v>16</v>
      </c>
      <c r="D95" s="108">
        <v>21.12</v>
      </c>
      <c r="E95" s="108">
        <v>337.92</v>
      </c>
      <c r="F95" s="109" t="s">
        <v>12</v>
      </c>
    </row>
    <row r="96" spans="2:6" ht="12.75">
      <c r="B96" s="34">
        <v>0.60357638888888887</v>
      </c>
      <c r="C96" s="107">
        <v>245</v>
      </c>
      <c r="D96" s="108">
        <v>21.12</v>
      </c>
      <c r="E96" s="108">
        <v>5174.4000000000005</v>
      </c>
      <c r="F96" s="109" t="s">
        <v>12</v>
      </c>
    </row>
    <row r="97" spans="2:6" ht="12.75">
      <c r="B97" s="34">
        <v>0.61216435185185192</v>
      </c>
      <c r="C97" s="107">
        <v>3</v>
      </c>
      <c r="D97" s="108">
        <v>21.2</v>
      </c>
      <c r="E97" s="108">
        <v>63.599999999999994</v>
      </c>
      <c r="F97" s="109" t="s">
        <v>12</v>
      </c>
    </row>
    <row r="98" spans="2:6" ht="12.75">
      <c r="B98" s="34">
        <v>0.61677083333333338</v>
      </c>
      <c r="C98" s="107">
        <v>100</v>
      </c>
      <c r="D98" s="108">
        <v>21.26</v>
      </c>
      <c r="E98" s="108">
        <v>2126</v>
      </c>
      <c r="F98" s="109" t="s">
        <v>12</v>
      </c>
    </row>
    <row r="99" spans="2:6" ht="12.75">
      <c r="B99" s="34">
        <v>0.61677083333333338</v>
      </c>
      <c r="C99" s="107">
        <v>123</v>
      </c>
      <c r="D99" s="108">
        <v>21.26</v>
      </c>
      <c r="E99" s="108">
        <v>2614.98</v>
      </c>
      <c r="F99" s="109" t="s">
        <v>12</v>
      </c>
    </row>
    <row r="100" spans="2:6" ht="12.75">
      <c r="B100" s="34">
        <v>0.61677083333333338</v>
      </c>
      <c r="C100" s="107">
        <v>86</v>
      </c>
      <c r="D100" s="108">
        <v>21.26</v>
      </c>
      <c r="E100" s="108">
        <v>1828.3600000000001</v>
      </c>
      <c r="F100" s="109" t="s">
        <v>12</v>
      </c>
    </row>
    <row r="101" spans="2:6" ht="12.75">
      <c r="B101" s="34">
        <v>0.61773148148148149</v>
      </c>
      <c r="C101" s="107">
        <v>372</v>
      </c>
      <c r="D101" s="108">
        <v>21.22</v>
      </c>
      <c r="E101" s="108">
        <v>7893.8399999999992</v>
      </c>
      <c r="F101" s="109" t="s">
        <v>12</v>
      </c>
    </row>
    <row r="102" spans="2:6" ht="12.75">
      <c r="B102" s="34">
        <v>0.62505787037037031</v>
      </c>
      <c r="C102" s="107">
        <v>88</v>
      </c>
      <c r="D102" s="108">
        <v>21.22</v>
      </c>
      <c r="E102" s="108">
        <v>1867.36</v>
      </c>
      <c r="F102" s="109" t="s">
        <v>12</v>
      </c>
    </row>
    <row r="103" spans="2:6" ht="12.75">
      <c r="B103" s="34">
        <v>0.62505787037037031</v>
      </c>
      <c r="C103" s="107">
        <v>100</v>
      </c>
      <c r="D103" s="108">
        <v>21.22</v>
      </c>
      <c r="E103" s="108">
        <v>2122</v>
      </c>
      <c r="F103" s="109" t="s">
        <v>12</v>
      </c>
    </row>
    <row r="104" spans="2:6" ht="12.75">
      <c r="B104" s="34">
        <v>0.62505787037037031</v>
      </c>
      <c r="C104" s="107">
        <v>281</v>
      </c>
      <c r="D104" s="108">
        <v>21.22</v>
      </c>
      <c r="E104" s="108">
        <v>5962.82</v>
      </c>
      <c r="F104" s="109" t="s">
        <v>12</v>
      </c>
    </row>
    <row r="105" spans="2:6" ht="12.75">
      <c r="B105" s="34">
        <v>0.62505787037037031</v>
      </c>
      <c r="C105" s="107">
        <v>184</v>
      </c>
      <c r="D105" s="108">
        <v>21.22</v>
      </c>
      <c r="E105" s="108">
        <v>3904.4799999999996</v>
      </c>
      <c r="F105" s="109" t="s">
        <v>12</v>
      </c>
    </row>
    <row r="106" spans="2:6" ht="12.75">
      <c r="B106" s="34">
        <v>0.62505787037037031</v>
      </c>
      <c r="C106" s="107">
        <v>100</v>
      </c>
      <c r="D106" s="108">
        <v>21.22</v>
      </c>
      <c r="E106" s="108">
        <v>2122</v>
      </c>
      <c r="F106" s="109" t="s">
        <v>12</v>
      </c>
    </row>
    <row r="107" spans="2:6" ht="12.75">
      <c r="B107" s="34">
        <v>0.62505787037037031</v>
      </c>
      <c r="C107" s="107">
        <v>193</v>
      </c>
      <c r="D107" s="108">
        <v>21.22</v>
      </c>
      <c r="E107" s="108">
        <v>4095.4599999999996</v>
      </c>
      <c r="F107" s="109" t="s">
        <v>12</v>
      </c>
    </row>
    <row r="108" spans="2:6" ht="12.75">
      <c r="B108" s="34">
        <v>0.62518518518518518</v>
      </c>
      <c r="C108" s="107">
        <v>282</v>
      </c>
      <c r="D108" s="108">
        <v>21.2</v>
      </c>
      <c r="E108" s="108">
        <v>5978.4</v>
      </c>
      <c r="F108" s="109" t="s">
        <v>12</v>
      </c>
    </row>
    <row r="109" spans="2:6" ht="12.75">
      <c r="B109" s="34">
        <v>0.63836805555555554</v>
      </c>
      <c r="C109" s="107">
        <v>307</v>
      </c>
      <c r="D109" s="108">
        <v>21.24</v>
      </c>
      <c r="E109" s="108">
        <v>6520.6799999999994</v>
      </c>
      <c r="F109" s="109" t="s">
        <v>12</v>
      </c>
    </row>
    <row r="110" spans="2:6" ht="12.75">
      <c r="B110" s="34">
        <v>0.64072916666666668</v>
      </c>
      <c r="C110" s="107">
        <v>67</v>
      </c>
      <c r="D110" s="108">
        <v>21.22</v>
      </c>
      <c r="E110" s="108">
        <v>1421.74</v>
      </c>
      <c r="F110" s="109" t="s">
        <v>12</v>
      </c>
    </row>
    <row r="111" spans="2:6" ht="12.75">
      <c r="B111" s="34">
        <v>0.64072916666666668</v>
      </c>
      <c r="C111" s="107">
        <v>283</v>
      </c>
      <c r="D111" s="108">
        <v>21.22</v>
      </c>
      <c r="E111" s="108">
        <v>6005.2599999999993</v>
      </c>
      <c r="F111" s="109" t="s">
        <v>12</v>
      </c>
    </row>
    <row r="112" spans="2:6" ht="12.75">
      <c r="B112" s="34">
        <v>0.64265046296296291</v>
      </c>
      <c r="C112" s="107">
        <v>206</v>
      </c>
      <c r="D112" s="108">
        <v>21.22</v>
      </c>
      <c r="E112" s="108">
        <v>4371.32</v>
      </c>
      <c r="F112" s="109" t="s">
        <v>12</v>
      </c>
    </row>
    <row r="113" spans="2:6" ht="12.75">
      <c r="B113" s="34">
        <v>0.64265046296296291</v>
      </c>
      <c r="C113" s="107">
        <v>267</v>
      </c>
      <c r="D113" s="108">
        <v>21.22</v>
      </c>
      <c r="E113" s="108">
        <v>5665.74</v>
      </c>
      <c r="F113" s="109" t="s">
        <v>12</v>
      </c>
    </row>
    <row r="114" spans="2:6" ht="12.75">
      <c r="B114" s="34">
        <v>0.64583333333333337</v>
      </c>
      <c r="C114" s="107">
        <v>286</v>
      </c>
      <c r="D114" s="108">
        <v>21.22</v>
      </c>
      <c r="E114" s="108">
        <v>6068.92</v>
      </c>
      <c r="F114" s="109" t="s">
        <v>12</v>
      </c>
    </row>
    <row r="115" spans="2:6" ht="12.75">
      <c r="B115" s="34">
        <v>0.64583333333333337</v>
      </c>
      <c r="C115" s="107">
        <v>279</v>
      </c>
      <c r="D115" s="108">
        <v>21.22</v>
      </c>
      <c r="E115" s="108">
        <v>5920.38</v>
      </c>
      <c r="F115" s="109" t="s">
        <v>12</v>
      </c>
    </row>
    <row r="116" spans="2:6" ht="12.75">
      <c r="B116" s="34">
        <v>0.65133101851851849</v>
      </c>
      <c r="C116" s="107">
        <v>268</v>
      </c>
      <c r="D116" s="108">
        <v>21.28</v>
      </c>
      <c r="E116" s="108">
        <v>5703.04</v>
      </c>
      <c r="F116" s="109" t="s">
        <v>12</v>
      </c>
    </row>
    <row r="117" spans="2:6" ht="12.75">
      <c r="B117" s="34">
        <v>0.65180555555555553</v>
      </c>
      <c r="C117" s="107">
        <v>550</v>
      </c>
      <c r="D117" s="108">
        <v>21.26</v>
      </c>
      <c r="E117" s="108">
        <v>11693</v>
      </c>
      <c r="F117" s="109" t="s">
        <v>12</v>
      </c>
    </row>
    <row r="118" spans="2:6" ht="12.75">
      <c r="B118" s="34">
        <v>0.66030092592592593</v>
      </c>
      <c r="C118" s="107">
        <v>259</v>
      </c>
      <c r="D118" s="108">
        <v>21.26</v>
      </c>
      <c r="E118" s="108">
        <v>5506.34</v>
      </c>
      <c r="F118" s="109" t="s">
        <v>12</v>
      </c>
    </row>
    <row r="119" spans="2:6" ht="12.75">
      <c r="B119" s="34">
        <v>0.66030092592592593</v>
      </c>
      <c r="C119" s="107">
        <v>797</v>
      </c>
      <c r="D119" s="108">
        <v>21.26</v>
      </c>
      <c r="E119" s="108">
        <v>16944.22</v>
      </c>
      <c r="F119" s="109" t="s">
        <v>12</v>
      </c>
    </row>
    <row r="120" spans="2:6" ht="12.75">
      <c r="B120" s="34">
        <v>0.66030092592592593</v>
      </c>
      <c r="C120" s="107">
        <v>267</v>
      </c>
      <c r="D120" s="108">
        <v>21.26</v>
      </c>
      <c r="E120" s="108">
        <v>5676.42</v>
      </c>
      <c r="F120" s="109" t="s">
        <v>12</v>
      </c>
    </row>
    <row r="121" spans="2:6" ht="12.75">
      <c r="B121" s="34">
        <v>0.66695601851851849</v>
      </c>
      <c r="C121" s="107">
        <v>545</v>
      </c>
      <c r="D121" s="108">
        <v>21.22</v>
      </c>
      <c r="E121" s="108">
        <v>11564.9</v>
      </c>
      <c r="F121" s="109" t="s">
        <v>12</v>
      </c>
    </row>
    <row r="122" spans="2:6" ht="12.75">
      <c r="B122" s="34">
        <v>0.66880787037037026</v>
      </c>
      <c r="C122" s="107">
        <v>256</v>
      </c>
      <c r="D122" s="108">
        <v>21.2</v>
      </c>
      <c r="E122" s="108">
        <v>5427.2</v>
      </c>
      <c r="F122" s="109" t="s">
        <v>12</v>
      </c>
    </row>
    <row r="123" spans="2:6" ht="12.75">
      <c r="B123" s="34">
        <v>0.67434027777777772</v>
      </c>
      <c r="C123" s="107">
        <v>534</v>
      </c>
      <c r="D123" s="108">
        <v>21.2</v>
      </c>
      <c r="E123" s="108">
        <v>11320.8</v>
      </c>
      <c r="F123" s="109" t="s">
        <v>12</v>
      </c>
    </row>
    <row r="124" spans="2:6" ht="12.75">
      <c r="B124" s="34">
        <v>0.67434027777777772</v>
      </c>
      <c r="C124" s="107">
        <v>296</v>
      </c>
      <c r="D124" s="108">
        <v>21.2</v>
      </c>
      <c r="E124" s="108">
        <v>6275.2</v>
      </c>
      <c r="F124" s="109" t="s">
        <v>12</v>
      </c>
    </row>
    <row r="125" spans="2:6" ht="12.75">
      <c r="B125" s="34">
        <v>0.67768518518518517</v>
      </c>
      <c r="C125" s="107">
        <v>293</v>
      </c>
      <c r="D125" s="108">
        <v>21.18</v>
      </c>
      <c r="E125" s="108">
        <v>6205.74</v>
      </c>
      <c r="F125" s="109" t="s">
        <v>12</v>
      </c>
    </row>
    <row r="126" spans="2:6" ht="12.75">
      <c r="B126" s="34">
        <v>0.67768518518518517</v>
      </c>
      <c r="C126" s="107">
        <v>291</v>
      </c>
      <c r="D126" s="108">
        <v>21.18</v>
      </c>
      <c r="E126" s="108">
        <v>6163.38</v>
      </c>
      <c r="F126" s="109" t="s">
        <v>12</v>
      </c>
    </row>
    <row r="127" spans="2:6" ht="12.75">
      <c r="B127" s="34">
        <v>0.69179398148148152</v>
      </c>
      <c r="C127" s="107">
        <v>100</v>
      </c>
      <c r="D127" s="108">
        <v>21.22</v>
      </c>
      <c r="E127" s="108">
        <v>2122</v>
      </c>
      <c r="F127" s="109" t="s">
        <v>12</v>
      </c>
    </row>
    <row r="128" spans="2:6" ht="12.75">
      <c r="B128" s="34">
        <v>0.69179398148148152</v>
      </c>
      <c r="C128" s="107">
        <v>49</v>
      </c>
      <c r="D128" s="108">
        <v>21.22</v>
      </c>
      <c r="E128" s="108">
        <v>1039.78</v>
      </c>
      <c r="F128" s="109" t="s">
        <v>12</v>
      </c>
    </row>
    <row r="129" spans="2:6" ht="12.75">
      <c r="B129" s="34">
        <v>0.69179398148148152</v>
      </c>
      <c r="C129" s="107">
        <v>685</v>
      </c>
      <c r="D129" s="108">
        <v>21.22</v>
      </c>
      <c r="E129" s="108">
        <v>14535.699999999999</v>
      </c>
      <c r="F129" s="109" t="s">
        <v>12</v>
      </c>
    </row>
    <row r="130" spans="2:6" ht="12.75">
      <c r="B130" s="34">
        <v>0.69532407407407415</v>
      </c>
      <c r="C130" s="107">
        <v>309</v>
      </c>
      <c r="D130" s="108">
        <v>21.24</v>
      </c>
      <c r="E130" s="108">
        <v>6563.16</v>
      </c>
      <c r="F130" s="109" t="s">
        <v>12</v>
      </c>
    </row>
    <row r="131" spans="2:6" ht="12.75">
      <c r="B131" s="34">
        <v>0.69532407407407415</v>
      </c>
      <c r="C131" s="107">
        <v>382</v>
      </c>
      <c r="D131" s="108">
        <v>21.24</v>
      </c>
      <c r="E131" s="108">
        <v>8113.6799999999994</v>
      </c>
      <c r="F131" s="109" t="s">
        <v>12</v>
      </c>
    </row>
    <row r="132" spans="2:6" ht="12.75">
      <c r="B132" s="34">
        <v>0.69532407407407415</v>
      </c>
      <c r="C132" s="107">
        <v>261</v>
      </c>
      <c r="D132" s="108">
        <v>21.24</v>
      </c>
      <c r="E132" s="108">
        <v>5543.6399999999994</v>
      </c>
      <c r="F132" s="109" t="s">
        <v>12</v>
      </c>
    </row>
    <row r="133" spans="2:6" ht="12.75">
      <c r="B133" s="34">
        <v>0.69898148148148154</v>
      </c>
      <c r="C133" s="107">
        <v>221</v>
      </c>
      <c r="D133" s="108">
        <v>21.24</v>
      </c>
      <c r="E133" s="108">
        <v>4694.04</v>
      </c>
      <c r="F133" s="109" t="s">
        <v>12</v>
      </c>
    </row>
    <row r="134" spans="2:6" ht="12.75">
      <c r="B134" s="34">
        <v>0.69898148148148154</v>
      </c>
      <c r="C134" s="107">
        <v>382</v>
      </c>
      <c r="D134" s="108">
        <v>21.24</v>
      </c>
      <c r="E134" s="108">
        <v>8113.6799999999994</v>
      </c>
      <c r="F134" s="109" t="s">
        <v>12</v>
      </c>
    </row>
    <row r="135" spans="2:6" ht="12.75">
      <c r="B135" s="34">
        <v>0.70050925925925922</v>
      </c>
      <c r="C135" s="107">
        <v>2</v>
      </c>
      <c r="D135" s="108">
        <v>21.24</v>
      </c>
      <c r="E135" s="108">
        <v>42.48</v>
      </c>
      <c r="F135" s="109" t="s">
        <v>12</v>
      </c>
    </row>
    <row r="136" spans="2:6" ht="12.75">
      <c r="B136" s="34">
        <v>0.70283564814814825</v>
      </c>
      <c r="C136" s="107">
        <v>104</v>
      </c>
      <c r="D136" s="108">
        <v>21.24</v>
      </c>
      <c r="E136" s="108">
        <v>2208.96</v>
      </c>
      <c r="F136" s="109" t="s">
        <v>12</v>
      </c>
    </row>
    <row r="137" spans="2:6" ht="12.75">
      <c r="B137" s="34">
        <v>0.70283564814814825</v>
      </c>
      <c r="C137" s="107">
        <v>267</v>
      </c>
      <c r="D137" s="108">
        <v>21.24</v>
      </c>
      <c r="E137" s="108">
        <v>5671.08</v>
      </c>
      <c r="F137" s="109" t="s">
        <v>12</v>
      </c>
    </row>
    <row r="138" spans="2:6" ht="12.75">
      <c r="B138" s="34">
        <v>0.70283564814814825</v>
      </c>
      <c r="C138" s="107">
        <v>62</v>
      </c>
      <c r="D138" s="108">
        <v>21.24</v>
      </c>
      <c r="E138" s="108">
        <v>1316.8799999999999</v>
      </c>
      <c r="F138" s="109" t="s">
        <v>12</v>
      </c>
    </row>
    <row r="139" spans="2:6" ht="12.75">
      <c r="B139" s="34">
        <v>0.70716435185185189</v>
      </c>
      <c r="C139" s="107">
        <v>70</v>
      </c>
      <c r="D139" s="108">
        <v>21.22</v>
      </c>
      <c r="E139" s="108">
        <v>1485.3999999999999</v>
      </c>
      <c r="F139" s="109" t="s">
        <v>12</v>
      </c>
    </row>
    <row r="140" spans="2:6" ht="12.75">
      <c r="B140" s="34">
        <v>0.70716435185185189</v>
      </c>
      <c r="C140" s="107">
        <v>235</v>
      </c>
      <c r="D140" s="108">
        <v>21.22</v>
      </c>
      <c r="E140" s="108">
        <v>4986.7</v>
      </c>
      <c r="F140" s="109" t="s">
        <v>12</v>
      </c>
    </row>
    <row r="141" spans="2:6" ht="12.75">
      <c r="B141" s="34">
        <v>0.70716435185185189</v>
      </c>
      <c r="C141" s="107">
        <v>303</v>
      </c>
      <c r="D141" s="108">
        <v>21.22</v>
      </c>
      <c r="E141" s="108">
        <v>6429.66</v>
      </c>
      <c r="F141" s="109" t="s">
        <v>12</v>
      </c>
    </row>
    <row r="142" spans="2:6" ht="12.75">
      <c r="B142" s="34">
        <v>0.71950231481481486</v>
      </c>
      <c r="C142" s="107">
        <v>436</v>
      </c>
      <c r="D142" s="108">
        <v>21.24</v>
      </c>
      <c r="E142" s="108">
        <v>9260.64</v>
      </c>
      <c r="F142" s="109" t="s">
        <v>12</v>
      </c>
    </row>
    <row r="143" spans="2:6" ht="12.75">
      <c r="B143" s="34">
        <v>0.71950231481481486</v>
      </c>
      <c r="C143" s="107">
        <v>455</v>
      </c>
      <c r="D143" s="108">
        <v>21.24</v>
      </c>
      <c r="E143" s="108">
        <v>9664.1999999999989</v>
      </c>
      <c r="F143" s="109" t="s">
        <v>12</v>
      </c>
    </row>
    <row r="144" spans="2:6" ht="12.75">
      <c r="B144" s="34">
        <v>0.72199074074074077</v>
      </c>
      <c r="C144" s="107">
        <v>100</v>
      </c>
      <c r="D144" s="108">
        <v>21.24</v>
      </c>
      <c r="E144" s="108">
        <v>2124</v>
      </c>
      <c r="F144" s="109" t="s">
        <v>12</v>
      </c>
    </row>
    <row r="145" spans="2:6" ht="12.75">
      <c r="B145" s="34">
        <v>0.72199074074074077</v>
      </c>
      <c r="C145" s="107">
        <v>149</v>
      </c>
      <c r="D145" s="108">
        <v>21.24</v>
      </c>
      <c r="E145" s="108">
        <v>3164.7599999999998</v>
      </c>
      <c r="F145" s="109" t="s">
        <v>12</v>
      </c>
    </row>
    <row r="146" spans="2:6" ht="12.75">
      <c r="B146" s="34">
        <v>0.72199074074074077</v>
      </c>
      <c r="C146" s="107">
        <v>65</v>
      </c>
      <c r="D146" s="108">
        <v>21.24</v>
      </c>
      <c r="E146" s="108">
        <v>1380.6</v>
      </c>
      <c r="F146" s="109" t="s">
        <v>12</v>
      </c>
    </row>
    <row r="147" spans="2:6" ht="12.75">
      <c r="B147" s="34">
        <v>0.72199074074074077</v>
      </c>
      <c r="C147" s="107">
        <v>81</v>
      </c>
      <c r="D147" s="108">
        <v>21.24</v>
      </c>
      <c r="E147" s="108">
        <v>1720.4399999999998</v>
      </c>
      <c r="F147" s="109" t="s">
        <v>12</v>
      </c>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75">
      <c r="B17" s="26">
        <v>45813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45813.382106481484</v>
      </c>
      <c r="C20" s="107">
        <v>312</v>
      </c>
      <c r="D20" s="108">
        <v>21.1</v>
      </c>
      <c r="E20" s="108">
        <v>6583.2000000000007</v>
      </c>
      <c r="F20" s="109" t="s">
        <v>12</v>
      </c>
      <c r="G20" s="87"/>
      <c r="H20" s="86"/>
      <c r="I20" s="86"/>
      <c r="J20" s="86"/>
      <c r="K20" s="86"/>
    </row>
    <row r="21" spans="2:12" ht="12.75">
      <c r="B21" s="34">
        <v>45813.382106481484</v>
      </c>
      <c r="C21" s="107">
        <v>207</v>
      </c>
      <c r="D21" s="108">
        <v>21.1</v>
      </c>
      <c r="E21" s="108">
        <v>4367.7000000000007</v>
      </c>
      <c r="F21" s="109" t="s">
        <v>12</v>
      </c>
    </row>
    <row r="22" spans="2:12" ht="12.75">
      <c r="B22" s="34">
        <v>45813.382106481484</v>
      </c>
      <c r="C22" s="107">
        <v>416</v>
      </c>
      <c r="D22" s="108">
        <v>21.1</v>
      </c>
      <c r="E22" s="108">
        <v>8777.6</v>
      </c>
      <c r="F22" s="109" t="s">
        <v>12</v>
      </c>
    </row>
    <row r="23" spans="2:12" ht="12.75">
      <c r="B23" s="34">
        <v>45813.386423611111</v>
      </c>
      <c r="C23" s="107">
        <v>575</v>
      </c>
      <c r="D23" s="108">
        <v>21.12</v>
      </c>
      <c r="E23" s="108">
        <v>12144</v>
      </c>
      <c r="F23" s="109" t="s">
        <v>12</v>
      </c>
    </row>
    <row r="24" spans="2:12" ht="12.75">
      <c r="B24" s="34">
        <v>45813.386423611111</v>
      </c>
      <c r="C24" s="107">
        <v>296</v>
      </c>
      <c r="D24" s="108">
        <v>21.12</v>
      </c>
      <c r="E24" s="108">
        <v>6251.52</v>
      </c>
      <c r="F24" s="109" t="s">
        <v>12</v>
      </c>
    </row>
    <row r="25" spans="2:12" ht="12.75">
      <c r="B25" s="34">
        <v>45813.390300925923</v>
      </c>
      <c r="C25" s="107">
        <v>269</v>
      </c>
      <c r="D25" s="108">
        <v>21.08</v>
      </c>
      <c r="E25" s="108">
        <v>5670.5199999999995</v>
      </c>
      <c r="F25" s="109" t="s">
        <v>12</v>
      </c>
    </row>
    <row r="26" spans="2:12" ht="12.75">
      <c r="B26" s="34">
        <v>45813.400243055556</v>
      </c>
      <c r="C26" s="107">
        <v>196</v>
      </c>
      <c r="D26" s="108">
        <v>21.06</v>
      </c>
      <c r="E26" s="108">
        <v>4127.7599999999993</v>
      </c>
      <c r="F26" s="109" t="s">
        <v>12</v>
      </c>
    </row>
    <row r="27" spans="2:12" ht="12.75">
      <c r="B27" s="34">
        <v>45813.400243055556</v>
      </c>
      <c r="C27" s="107">
        <v>261</v>
      </c>
      <c r="D27" s="108">
        <v>21.06</v>
      </c>
      <c r="E27" s="108">
        <v>5496.66</v>
      </c>
      <c r="F27" s="109" t="s">
        <v>12</v>
      </c>
    </row>
    <row r="28" spans="2:12" ht="12.75">
      <c r="B28" s="34">
        <v>45813.400243055556</v>
      </c>
      <c r="C28" s="107">
        <v>294</v>
      </c>
      <c r="D28" s="108">
        <v>21.06</v>
      </c>
      <c r="E28" s="108">
        <v>6191.6399999999994</v>
      </c>
      <c r="F28" s="109" t="s">
        <v>12</v>
      </c>
    </row>
    <row r="29" spans="2:12" ht="12.75">
      <c r="B29" s="34">
        <v>45813.400243055556</v>
      </c>
      <c r="C29" s="107">
        <v>113</v>
      </c>
      <c r="D29" s="108">
        <v>21.06</v>
      </c>
      <c r="E29" s="108">
        <v>2379.7799999999997</v>
      </c>
      <c r="F29" s="109" t="s">
        <v>12</v>
      </c>
    </row>
    <row r="30" spans="2:12" ht="12.75">
      <c r="B30" s="34">
        <v>45813.406493055554</v>
      </c>
      <c r="C30" s="107">
        <v>258</v>
      </c>
      <c r="D30" s="108">
        <v>21.12</v>
      </c>
      <c r="E30" s="108">
        <v>5448.96</v>
      </c>
      <c r="F30" s="109" t="s">
        <v>12</v>
      </c>
    </row>
    <row r="31" spans="2:12" ht="12.75">
      <c r="B31" s="34">
        <v>45813.407025462962</v>
      </c>
      <c r="C31" s="107">
        <v>139</v>
      </c>
      <c r="D31" s="108">
        <v>21.1</v>
      </c>
      <c r="E31" s="108">
        <v>2932.9</v>
      </c>
      <c r="F31" s="109" t="s">
        <v>12</v>
      </c>
    </row>
    <row r="32" spans="2:12" ht="12.75">
      <c r="B32" s="34">
        <v>45813.407025462962</v>
      </c>
      <c r="C32" s="107">
        <v>214</v>
      </c>
      <c r="D32" s="108">
        <v>21.1</v>
      </c>
      <c r="E32" s="108">
        <v>4515.4000000000005</v>
      </c>
      <c r="F32" s="109" t="s">
        <v>12</v>
      </c>
    </row>
    <row r="33" spans="2:6" ht="12.75">
      <c r="B33" s="34">
        <v>45813.407025462962</v>
      </c>
      <c r="C33" s="107">
        <v>256</v>
      </c>
      <c r="D33" s="108">
        <v>21.1</v>
      </c>
      <c r="E33" s="108">
        <v>5401.6</v>
      </c>
      <c r="F33" s="109" t="s">
        <v>12</v>
      </c>
    </row>
    <row r="34" spans="2:6" ht="12.75">
      <c r="B34" s="34">
        <v>45813.407025462962</v>
      </c>
      <c r="C34" s="107">
        <v>347</v>
      </c>
      <c r="D34" s="108">
        <v>21.1</v>
      </c>
      <c r="E34" s="108">
        <v>7321.7000000000007</v>
      </c>
      <c r="F34" s="109" t="s">
        <v>12</v>
      </c>
    </row>
    <row r="35" spans="2:6" ht="12.75">
      <c r="B35" s="34">
        <v>45813.42082175926</v>
      </c>
      <c r="C35" s="107">
        <v>360</v>
      </c>
      <c r="D35" s="108">
        <v>21.24</v>
      </c>
      <c r="E35" s="108">
        <v>7646.4</v>
      </c>
      <c r="F35" s="109" t="s">
        <v>12</v>
      </c>
    </row>
    <row r="36" spans="2:6" ht="12.75">
      <c r="B36" s="34">
        <v>45813.421354166669</v>
      </c>
      <c r="C36" s="107">
        <v>95</v>
      </c>
      <c r="D36" s="108">
        <v>21.24</v>
      </c>
      <c r="E36" s="108">
        <v>2017.8</v>
      </c>
      <c r="F36" s="109" t="s">
        <v>12</v>
      </c>
    </row>
    <row r="37" spans="2:6" ht="12.75">
      <c r="B37" s="34">
        <v>45813.421354166669</v>
      </c>
      <c r="C37" s="107">
        <v>360</v>
      </c>
      <c r="D37" s="108">
        <v>21.24</v>
      </c>
      <c r="E37" s="108">
        <v>7646.4</v>
      </c>
      <c r="F37" s="109" t="s">
        <v>12</v>
      </c>
    </row>
    <row r="38" spans="2:6" ht="12.75">
      <c r="B38" s="34">
        <v>45813.421354166669</v>
      </c>
      <c r="C38" s="107">
        <v>273</v>
      </c>
      <c r="D38" s="108">
        <v>21.24</v>
      </c>
      <c r="E38" s="108">
        <v>5798.5199999999995</v>
      </c>
      <c r="F38" s="109" t="s">
        <v>12</v>
      </c>
    </row>
    <row r="39" spans="2:6" ht="12.75">
      <c r="B39" s="34">
        <v>45813.421354166669</v>
      </c>
      <c r="C39" s="107">
        <v>260</v>
      </c>
      <c r="D39" s="108">
        <v>21.24</v>
      </c>
      <c r="E39" s="108">
        <v>5522.4</v>
      </c>
      <c r="F39" s="109" t="s">
        <v>12</v>
      </c>
    </row>
    <row r="40" spans="2:6" ht="12.75">
      <c r="B40" s="34">
        <v>45813.427106481482</v>
      </c>
      <c r="C40" s="107">
        <v>4</v>
      </c>
      <c r="D40" s="108">
        <v>21.16</v>
      </c>
      <c r="E40" s="108">
        <v>84.64</v>
      </c>
      <c r="F40" s="109" t="s">
        <v>12</v>
      </c>
    </row>
    <row r="41" spans="2:6" ht="12.75">
      <c r="B41" s="34">
        <v>45813.427245370367</v>
      </c>
      <c r="C41" s="107">
        <v>299</v>
      </c>
      <c r="D41" s="108">
        <v>21.16</v>
      </c>
      <c r="E41" s="108">
        <v>6326.84</v>
      </c>
      <c r="F41" s="109" t="s">
        <v>12</v>
      </c>
    </row>
    <row r="42" spans="2:6" ht="12.75">
      <c r="B42" s="34">
        <v>45813.431666666664</v>
      </c>
      <c r="C42" s="107">
        <v>320</v>
      </c>
      <c r="D42" s="108">
        <v>21.16</v>
      </c>
      <c r="E42" s="108">
        <v>6771.2</v>
      </c>
      <c r="F42" s="109" t="s">
        <v>12</v>
      </c>
    </row>
    <row r="43" spans="2:6" ht="12.75">
      <c r="B43" s="34">
        <v>45813.43954861111</v>
      </c>
      <c r="C43" s="107">
        <v>281</v>
      </c>
      <c r="D43" s="108">
        <v>21.14</v>
      </c>
      <c r="E43" s="108">
        <v>5940.34</v>
      </c>
      <c r="F43" s="109" t="s">
        <v>12</v>
      </c>
    </row>
    <row r="44" spans="2:6" ht="12.75">
      <c r="B44" s="34">
        <v>45813.43954861111</v>
      </c>
      <c r="C44" s="107">
        <v>286</v>
      </c>
      <c r="D44" s="108">
        <v>21.14</v>
      </c>
      <c r="E44" s="108">
        <v>6046.04</v>
      </c>
      <c r="F44" s="109" t="s">
        <v>12</v>
      </c>
    </row>
    <row r="45" spans="2:6" ht="12.75">
      <c r="B45" s="34">
        <v>45813.444386574076</v>
      </c>
      <c r="C45" s="107">
        <v>93</v>
      </c>
      <c r="D45" s="108">
        <v>21.12</v>
      </c>
      <c r="E45" s="108">
        <v>1964.16</v>
      </c>
      <c r="F45" s="109" t="s">
        <v>12</v>
      </c>
    </row>
    <row r="46" spans="2:6" ht="12.75">
      <c r="B46" s="34">
        <v>45813.444386574076</v>
      </c>
      <c r="C46" s="107">
        <v>166</v>
      </c>
      <c r="D46" s="108">
        <v>21.12</v>
      </c>
      <c r="E46" s="108">
        <v>3505.92</v>
      </c>
      <c r="F46" s="109" t="s">
        <v>12</v>
      </c>
    </row>
    <row r="47" spans="2:6" ht="12.75">
      <c r="B47" s="34">
        <v>45813.444386574076</v>
      </c>
      <c r="C47" s="107">
        <v>258</v>
      </c>
      <c r="D47" s="108">
        <v>21.12</v>
      </c>
      <c r="E47" s="108">
        <v>5448.96</v>
      </c>
      <c r="F47" s="109" t="s">
        <v>12</v>
      </c>
    </row>
    <row r="48" spans="2:6" ht="12.75">
      <c r="B48" s="34">
        <v>45813.455034722225</v>
      </c>
      <c r="C48" s="107">
        <v>6</v>
      </c>
      <c r="D48" s="108">
        <v>21.16</v>
      </c>
      <c r="E48" s="108">
        <v>126.96000000000001</v>
      </c>
      <c r="F48" s="109" t="s">
        <v>12</v>
      </c>
    </row>
    <row r="49" spans="2:6" ht="12.75">
      <c r="B49" s="34">
        <v>45813.455034722225</v>
      </c>
      <c r="C49" s="107">
        <v>172</v>
      </c>
      <c r="D49" s="108">
        <v>21.16</v>
      </c>
      <c r="E49" s="108">
        <v>3639.52</v>
      </c>
      <c r="F49" s="109" t="s">
        <v>12</v>
      </c>
    </row>
    <row r="50" spans="2:6" ht="12.75">
      <c r="B50" s="34">
        <v>45813.455034722225</v>
      </c>
      <c r="C50" s="107">
        <v>100</v>
      </c>
      <c r="D50" s="108">
        <v>21.16</v>
      </c>
      <c r="E50" s="108">
        <v>2116</v>
      </c>
      <c r="F50" s="109" t="s">
        <v>12</v>
      </c>
    </row>
    <row r="51" spans="2:6" ht="12.75">
      <c r="B51" s="34">
        <v>45813.457627314812</v>
      </c>
      <c r="C51" s="107">
        <v>170</v>
      </c>
      <c r="D51" s="108">
        <v>21.14</v>
      </c>
      <c r="E51" s="108">
        <v>3593.8</v>
      </c>
      <c r="F51" s="109" t="s">
        <v>12</v>
      </c>
    </row>
    <row r="52" spans="2:6" ht="12.75">
      <c r="B52" s="34">
        <v>45813.457627314812</v>
      </c>
      <c r="C52" s="107">
        <v>280</v>
      </c>
      <c r="D52" s="108">
        <v>21.14</v>
      </c>
      <c r="E52" s="108">
        <v>5919.2</v>
      </c>
      <c r="F52" s="109" t="s">
        <v>12</v>
      </c>
    </row>
    <row r="53" spans="2:6" ht="12.75">
      <c r="B53" s="34">
        <v>45813.457627314812</v>
      </c>
      <c r="C53" s="107">
        <v>290</v>
      </c>
      <c r="D53" s="108">
        <v>21.14</v>
      </c>
      <c r="E53" s="108">
        <v>6130.6</v>
      </c>
      <c r="F53" s="109" t="s">
        <v>12</v>
      </c>
    </row>
    <row r="54" spans="2:6" ht="12.75">
      <c r="B54" s="34">
        <v>45813.457627314812</v>
      </c>
      <c r="C54" s="107">
        <v>127</v>
      </c>
      <c r="D54" s="108">
        <v>21.14</v>
      </c>
      <c r="E54" s="108">
        <v>2684.78</v>
      </c>
      <c r="F54" s="109" t="s">
        <v>12</v>
      </c>
    </row>
    <row r="55" spans="2:6" ht="12.75">
      <c r="B55" s="34">
        <v>45813.464178240742</v>
      </c>
      <c r="C55" s="107">
        <v>6</v>
      </c>
      <c r="D55" s="108">
        <v>21.12</v>
      </c>
      <c r="E55" s="108">
        <v>126.72</v>
      </c>
      <c r="F55" s="109" t="s">
        <v>12</v>
      </c>
    </row>
    <row r="56" spans="2:6" ht="12.75">
      <c r="B56" s="34">
        <v>45813.473043981481</v>
      </c>
      <c r="C56" s="107">
        <v>256</v>
      </c>
      <c r="D56" s="108">
        <v>21.14</v>
      </c>
      <c r="E56" s="108">
        <v>5411.84</v>
      </c>
      <c r="F56" s="109" t="s">
        <v>12</v>
      </c>
    </row>
    <row r="57" spans="2:6" ht="12.75">
      <c r="B57" s="34">
        <v>45813.473043981481</v>
      </c>
      <c r="C57" s="107">
        <v>266</v>
      </c>
      <c r="D57" s="108">
        <v>21.14</v>
      </c>
      <c r="E57" s="108">
        <v>5623.24</v>
      </c>
      <c r="F57" s="109" t="s">
        <v>12</v>
      </c>
    </row>
    <row r="58" spans="2:6" ht="12.75">
      <c r="B58" s="34">
        <v>45813.473043981481</v>
      </c>
      <c r="C58" s="107">
        <v>536</v>
      </c>
      <c r="D58" s="108">
        <v>21.14</v>
      </c>
      <c r="E58" s="108">
        <v>11331.04</v>
      </c>
      <c r="F58" s="109" t="s">
        <v>12</v>
      </c>
    </row>
    <row r="59" spans="2:6" ht="12.75">
      <c r="B59" s="34">
        <v>45813.485150462962</v>
      </c>
      <c r="C59" s="107">
        <v>288</v>
      </c>
      <c r="D59" s="108">
        <v>21.1</v>
      </c>
      <c r="E59" s="108">
        <v>6076.8</v>
      </c>
      <c r="F59" s="109" t="s">
        <v>12</v>
      </c>
    </row>
    <row r="60" spans="2:6" ht="12.75">
      <c r="B60" s="34">
        <v>45813.485150462962</v>
      </c>
      <c r="C60" s="107">
        <v>276</v>
      </c>
      <c r="D60" s="108">
        <v>21.1</v>
      </c>
      <c r="E60" s="108">
        <v>5823.6</v>
      </c>
      <c r="F60" s="109" t="s">
        <v>12</v>
      </c>
    </row>
    <row r="61" spans="2:6" ht="12.75">
      <c r="B61" s="34">
        <v>45813.493935185186</v>
      </c>
      <c r="C61" s="107">
        <v>276</v>
      </c>
      <c r="D61" s="108">
        <v>21.1</v>
      </c>
      <c r="E61" s="108">
        <v>5823.6</v>
      </c>
      <c r="F61" s="109" t="s">
        <v>12</v>
      </c>
    </row>
    <row r="62" spans="2:6" ht="12.75">
      <c r="B62" s="34">
        <v>45813.493935185186</v>
      </c>
      <c r="C62" s="107">
        <v>295</v>
      </c>
      <c r="D62" s="108">
        <v>21.1</v>
      </c>
      <c r="E62" s="108">
        <v>6224.5</v>
      </c>
      <c r="F62" s="109" t="s">
        <v>12</v>
      </c>
    </row>
    <row r="63" spans="2:6" ht="12.75">
      <c r="B63" s="34">
        <v>45813.505289351851</v>
      </c>
      <c r="C63" s="107">
        <v>287</v>
      </c>
      <c r="D63" s="108">
        <v>21.14</v>
      </c>
      <c r="E63" s="108">
        <v>6067.18</v>
      </c>
      <c r="F63" s="109" t="s">
        <v>12</v>
      </c>
    </row>
    <row r="64" spans="2:6" ht="12.75">
      <c r="B64" s="34">
        <v>45813.512291666666</v>
      </c>
      <c r="C64" s="107">
        <v>29</v>
      </c>
      <c r="D64" s="108">
        <v>21.14</v>
      </c>
      <c r="E64" s="108">
        <v>613.06000000000006</v>
      </c>
      <c r="F64" s="109" t="s">
        <v>12</v>
      </c>
    </row>
    <row r="65" spans="2:6" ht="12.75">
      <c r="B65" s="34">
        <v>45813.517557870371</v>
      </c>
      <c r="C65" s="107">
        <v>100</v>
      </c>
      <c r="D65" s="108">
        <v>21.16</v>
      </c>
      <c r="E65" s="108">
        <v>2116</v>
      </c>
      <c r="F65" s="109" t="s">
        <v>12</v>
      </c>
    </row>
    <row r="66" spans="2:6" ht="12.75">
      <c r="B66" s="34">
        <v>45813.517557870371</v>
      </c>
      <c r="C66" s="107">
        <v>259</v>
      </c>
      <c r="D66" s="108">
        <v>21.16</v>
      </c>
      <c r="E66" s="108">
        <v>5480.44</v>
      </c>
      <c r="F66" s="109" t="s">
        <v>12</v>
      </c>
    </row>
    <row r="67" spans="2:6" ht="12.75">
      <c r="B67" s="34">
        <v>45813.517569444448</v>
      </c>
      <c r="C67" s="107">
        <v>267</v>
      </c>
      <c r="D67" s="108">
        <v>21.16</v>
      </c>
      <c r="E67" s="108">
        <v>5649.72</v>
      </c>
      <c r="F67" s="109" t="s">
        <v>12</v>
      </c>
    </row>
    <row r="68" spans="2:6" ht="12.75">
      <c r="B68" s="34">
        <v>45813.519942129627</v>
      </c>
      <c r="C68" s="107">
        <v>265</v>
      </c>
      <c r="D68" s="108">
        <v>21.16</v>
      </c>
      <c r="E68" s="108">
        <v>5607.4</v>
      </c>
      <c r="F68" s="109" t="s">
        <v>12</v>
      </c>
    </row>
    <row r="69" spans="2:6" ht="12.75">
      <c r="B69" s="34">
        <v>45813.523217592592</v>
      </c>
      <c r="C69" s="107">
        <v>272</v>
      </c>
      <c r="D69" s="108">
        <v>21.14</v>
      </c>
      <c r="E69" s="108">
        <v>5750.08</v>
      </c>
      <c r="F69" s="109" t="s">
        <v>12</v>
      </c>
    </row>
    <row r="70" spans="2:6" ht="12.75">
      <c r="B70" s="34">
        <v>45813.523217592592</v>
      </c>
      <c r="C70" s="107">
        <v>52</v>
      </c>
      <c r="D70" s="108">
        <v>21.14</v>
      </c>
      <c r="E70" s="108">
        <v>1099.28</v>
      </c>
      <c r="F70" s="109" t="s">
        <v>12</v>
      </c>
    </row>
    <row r="71" spans="2:6" ht="12.75">
      <c r="B71" s="34">
        <v>45813.523217592592</v>
      </c>
      <c r="C71" s="107">
        <v>18</v>
      </c>
      <c r="D71" s="108">
        <v>21.14</v>
      </c>
      <c r="E71" s="108">
        <v>380.52</v>
      </c>
      <c r="F71" s="109" t="s">
        <v>12</v>
      </c>
    </row>
    <row r="72" spans="2:6" ht="12.75">
      <c r="B72" s="34">
        <v>45813.523217592592</v>
      </c>
      <c r="C72" s="107">
        <v>254</v>
      </c>
      <c r="D72" s="108">
        <v>21.14</v>
      </c>
      <c r="E72" s="108">
        <v>5369.56</v>
      </c>
      <c r="F72" s="109" t="s">
        <v>12</v>
      </c>
    </row>
    <row r="73" spans="2:6" ht="12.75">
      <c r="B73" s="34">
        <v>45813.523217592592</v>
      </c>
      <c r="C73" s="107">
        <v>236</v>
      </c>
      <c r="D73" s="108">
        <v>21.14</v>
      </c>
      <c r="E73" s="108">
        <v>4989.04</v>
      </c>
      <c r="F73" s="109" t="s">
        <v>12</v>
      </c>
    </row>
    <row r="74" spans="2:6" ht="12.75">
      <c r="B74" s="34">
        <v>45813.541122685187</v>
      </c>
      <c r="C74" s="107">
        <v>258</v>
      </c>
      <c r="D74" s="108">
        <v>21.16</v>
      </c>
      <c r="E74" s="108">
        <v>5459.28</v>
      </c>
      <c r="F74" s="109" t="s">
        <v>12</v>
      </c>
    </row>
    <row r="75" spans="2:6" ht="12.75">
      <c r="B75" s="34">
        <v>45813.541122685187</v>
      </c>
      <c r="C75" s="107">
        <v>299</v>
      </c>
      <c r="D75" s="108">
        <v>21.16</v>
      </c>
      <c r="E75" s="108">
        <v>6326.84</v>
      </c>
      <c r="F75" s="109" t="s">
        <v>12</v>
      </c>
    </row>
    <row r="76" spans="2:6" ht="12.75">
      <c r="B76" s="34">
        <v>45813.541122685187</v>
      </c>
      <c r="C76" s="107">
        <v>257</v>
      </c>
      <c r="D76" s="108">
        <v>21.16</v>
      </c>
      <c r="E76" s="108">
        <v>5438.12</v>
      </c>
      <c r="F76" s="109" t="s">
        <v>12</v>
      </c>
    </row>
    <row r="77" spans="2:6" ht="12.75">
      <c r="B77" s="34">
        <v>45813.541122685187</v>
      </c>
      <c r="C77" s="107">
        <v>558</v>
      </c>
      <c r="D77" s="108">
        <v>21.16</v>
      </c>
      <c r="E77" s="108">
        <v>11807.28</v>
      </c>
      <c r="F77" s="109" t="s">
        <v>12</v>
      </c>
    </row>
    <row r="78" spans="2:6" ht="12.75">
      <c r="B78" s="34">
        <v>45813.575069444443</v>
      </c>
      <c r="C78" s="107">
        <v>55</v>
      </c>
      <c r="D78" s="108">
        <v>21.14</v>
      </c>
      <c r="E78" s="108">
        <v>1162.7</v>
      </c>
      <c r="F78" s="109" t="s">
        <v>12</v>
      </c>
    </row>
    <row r="79" spans="2:6" ht="12.75">
      <c r="B79" s="34">
        <v>45813.575069444443</v>
      </c>
      <c r="C79" s="107">
        <v>257</v>
      </c>
      <c r="D79" s="108">
        <v>21.14</v>
      </c>
      <c r="E79" s="108">
        <v>5432.9800000000005</v>
      </c>
      <c r="F79" s="109" t="s">
        <v>12</v>
      </c>
    </row>
    <row r="80" spans="2:6" ht="12.75">
      <c r="B80" s="34">
        <v>45813.575069444443</v>
      </c>
      <c r="C80" s="107">
        <v>6</v>
      </c>
      <c r="D80" s="108">
        <v>21.14</v>
      </c>
      <c r="E80" s="108">
        <v>126.84</v>
      </c>
      <c r="F80" s="109" t="s">
        <v>12</v>
      </c>
    </row>
    <row r="81" spans="2:6" ht="12.75">
      <c r="B81" s="34">
        <v>45813.575069444443</v>
      </c>
      <c r="C81" s="107">
        <v>257</v>
      </c>
      <c r="D81" s="108">
        <v>21.14</v>
      </c>
      <c r="E81" s="108">
        <v>5432.9800000000005</v>
      </c>
      <c r="F81" s="109" t="s">
        <v>12</v>
      </c>
    </row>
    <row r="82" spans="2:6" ht="12.75">
      <c r="B82" s="34">
        <v>45813.575648148151</v>
      </c>
      <c r="C82" s="107">
        <v>22</v>
      </c>
      <c r="D82" s="108">
        <v>21.14</v>
      </c>
      <c r="E82" s="108">
        <v>465.08000000000004</v>
      </c>
      <c r="F82" s="109" t="s">
        <v>12</v>
      </c>
    </row>
    <row r="83" spans="2:6" ht="12.75">
      <c r="B83" s="34">
        <v>45813.576493055552</v>
      </c>
      <c r="C83" s="107">
        <v>22</v>
      </c>
      <c r="D83" s="108">
        <v>21.14</v>
      </c>
      <c r="E83" s="108">
        <v>465.08000000000004</v>
      </c>
      <c r="F83" s="109" t="s">
        <v>12</v>
      </c>
    </row>
    <row r="84" spans="2:6" ht="12.75">
      <c r="B84" s="34">
        <v>45813.582708333335</v>
      </c>
      <c r="C84" s="107">
        <v>200</v>
      </c>
      <c r="D84" s="108">
        <v>21.16</v>
      </c>
      <c r="E84" s="108">
        <v>4232</v>
      </c>
      <c r="F84" s="109" t="s">
        <v>12</v>
      </c>
    </row>
    <row r="85" spans="2:6" ht="12.75">
      <c r="B85" s="34">
        <v>45813.582708333335</v>
      </c>
      <c r="C85" s="107">
        <v>253</v>
      </c>
      <c r="D85" s="108">
        <v>21.16</v>
      </c>
      <c r="E85" s="108">
        <v>5353.4800000000005</v>
      </c>
      <c r="F85" s="109" t="s">
        <v>12</v>
      </c>
    </row>
    <row r="86" spans="2:6" ht="12.75">
      <c r="B86" s="34">
        <v>45813.582708333335</v>
      </c>
      <c r="C86" s="107">
        <v>404</v>
      </c>
      <c r="D86" s="108">
        <v>21.16</v>
      </c>
      <c r="E86" s="108">
        <v>8548.64</v>
      </c>
      <c r="F86" s="109" t="s">
        <v>12</v>
      </c>
    </row>
    <row r="87" spans="2:6" ht="12.75">
      <c r="B87" s="34">
        <v>45813.583506944444</v>
      </c>
      <c r="C87" s="107">
        <v>256</v>
      </c>
      <c r="D87" s="108">
        <v>21.16</v>
      </c>
      <c r="E87" s="108">
        <v>5416.96</v>
      </c>
      <c r="F87" s="109" t="s">
        <v>12</v>
      </c>
    </row>
    <row r="88" spans="2:6" ht="12.75">
      <c r="B88" s="34">
        <v>45813.584537037037</v>
      </c>
      <c r="C88" s="107">
        <v>534</v>
      </c>
      <c r="D88" s="108">
        <v>21.14</v>
      </c>
      <c r="E88" s="108">
        <v>11288.76</v>
      </c>
      <c r="F88" s="109" t="s">
        <v>12</v>
      </c>
    </row>
    <row r="89" spans="2:6" ht="12.75">
      <c r="B89" s="34">
        <v>45813.584537037037</v>
      </c>
      <c r="C89" s="107">
        <v>51</v>
      </c>
      <c r="D89" s="108">
        <v>21.14</v>
      </c>
      <c r="E89" s="108">
        <v>1078.1400000000001</v>
      </c>
      <c r="F89" s="109" t="s">
        <v>12</v>
      </c>
    </row>
    <row r="90" spans="2:6" ht="12.75">
      <c r="B90" s="34">
        <v>45813.584537037037</v>
      </c>
      <c r="C90" s="107">
        <v>100</v>
      </c>
      <c r="D90" s="108">
        <v>21.14</v>
      </c>
      <c r="E90" s="108">
        <v>2114</v>
      </c>
      <c r="F90" s="109" t="s">
        <v>12</v>
      </c>
    </row>
    <row r="91" spans="2:6" ht="12.75">
      <c r="B91" s="34">
        <v>45813.599768518521</v>
      </c>
      <c r="C91" s="107">
        <v>292</v>
      </c>
      <c r="D91" s="108">
        <v>21.16</v>
      </c>
      <c r="E91" s="108">
        <v>6178.72</v>
      </c>
      <c r="F91" s="109" t="s">
        <v>12</v>
      </c>
    </row>
    <row r="92" spans="2:6" ht="12.75">
      <c r="B92" s="34">
        <v>45813.599768518521</v>
      </c>
      <c r="C92" s="107">
        <v>220</v>
      </c>
      <c r="D92" s="108">
        <v>21.16</v>
      </c>
      <c r="E92" s="108">
        <v>4655.2</v>
      </c>
      <c r="F92" s="109" t="s">
        <v>12</v>
      </c>
    </row>
    <row r="93" spans="2:6" ht="12.75">
      <c r="B93" s="34">
        <v>45813.599768518521</v>
      </c>
      <c r="C93" s="107">
        <v>292</v>
      </c>
      <c r="D93" s="108">
        <v>21.16</v>
      </c>
      <c r="E93" s="108">
        <v>6178.72</v>
      </c>
      <c r="F93" s="109" t="s">
        <v>12</v>
      </c>
    </row>
    <row r="94" spans="2:6" ht="12.75">
      <c r="B94" s="34">
        <v>45813.599768518521</v>
      </c>
      <c r="C94" s="107">
        <v>265</v>
      </c>
      <c r="D94" s="108">
        <v>21.16</v>
      </c>
      <c r="E94" s="108">
        <v>5607.4</v>
      </c>
      <c r="F94" s="109" t="s">
        <v>12</v>
      </c>
    </row>
    <row r="95" spans="2:6" ht="12.75">
      <c r="B95" s="34">
        <v>45813.599768518521</v>
      </c>
      <c r="C95" s="107">
        <v>38</v>
      </c>
      <c r="D95" s="108">
        <v>21.16</v>
      </c>
      <c r="E95" s="108">
        <v>804.08</v>
      </c>
      <c r="F95" s="109" t="s">
        <v>12</v>
      </c>
    </row>
    <row r="96" spans="2:6" ht="12.75">
      <c r="B96" s="34">
        <v>45813.604861111111</v>
      </c>
      <c r="C96" s="107">
        <v>278</v>
      </c>
      <c r="D96" s="108">
        <v>21.14</v>
      </c>
      <c r="E96" s="108">
        <v>5876.92</v>
      </c>
      <c r="F96" s="109" t="s">
        <v>12</v>
      </c>
    </row>
    <row r="97" spans="2:6" ht="12.75">
      <c r="B97" s="34">
        <v>45813.615069444444</v>
      </c>
      <c r="C97" s="107">
        <v>226</v>
      </c>
      <c r="D97" s="108">
        <v>21.16</v>
      </c>
      <c r="E97" s="108">
        <v>4782.16</v>
      </c>
      <c r="F97" s="109" t="s">
        <v>12</v>
      </c>
    </row>
    <row r="98" spans="2:6" ht="12.75">
      <c r="B98" s="34">
        <v>45813.615069444444</v>
      </c>
      <c r="C98" s="107">
        <v>51</v>
      </c>
      <c r="D98" s="108">
        <v>21.16</v>
      </c>
      <c r="E98" s="108">
        <v>1079.1600000000001</v>
      </c>
      <c r="F98" s="109" t="s">
        <v>12</v>
      </c>
    </row>
    <row r="99" spans="2:6" ht="12.75">
      <c r="B99" s="34">
        <v>45813.617812500001</v>
      </c>
      <c r="C99" s="107">
        <v>837</v>
      </c>
      <c r="D99" s="108">
        <v>21.2</v>
      </c>
      <c r="E99" s="108">
        <v>17744.399999999998</v>
      </c>
      <c r="F99" s="109" t="s">
        <v>12</v>
      </c>
    </row>
    <row r="100" spans="2:6" ht="12.75">
      <c r="B100" s="34">
        <v>45813.626423611109</v>
      </c>
      <c r="C100" s="107">
        <v>624</v>
      </c>
      <c r="D100" s="108">
        <v>21.24</v>
      </c>
      <c r="E100" s="108">
        <v>13253.759999999998</v>
      </c>
      <c r="F100" s="109" t="s">
        <v>12</v>
      </c>
    </row>
    <row r="101" spans="2:6" ht="12.75">
      <c r="B101" s="34">
        <v>45813.632905092592</v>
      </c>
      <c r="C101" s="107">
        <v>125</v>
      </c>
      <c r="D101" s="108">
        <v>21.22</v>
      </c>
      <c r="E101" s="108">
        <v>2652.5</v>
      </c>
      <c r="F101" s="109" t="s">
        <v>12</v>
      </c>
    </row>
    <row r="102" spans="2:6" ht="12.75">
      <c r="B102" s="34">
        <v>45813.632905092592</v>
      </c>
      <c r="C102" s="107">
        <v>301</v>
      </c>
      <c r="D102" s="108">
        <v>21.22</v>
      </c>
      <c r="E102" s="108">
        <v>6387.2199999999993</v>
      </c>
      <c r="F102" s="109" t="s">
        <v>12</v>
      </c>
    </row>
    <row r="103" spans="2:6" ht="12.75">
      <c r="B103" s="34">
        <v>45813.632905092592</v>
      </c>
      <c r="C103" s="107">
        <v>168</v>
      </c>
      <c r="D103" s="108">
        <v>21.22</v>
      </c>
      <c r="E103" s="108">
        <v>3564.96</v>
      </c>
      <c r="F103" s="109" t="s">
        <v>12</v>
      </c>
    </row>
    <row r="104" spans="2:6" ht="12.75">
      <c r="B104" s="34">
        <v>45813.634976851848</v>
      </c>
      <c r="C104" s="107">
        <v>285</v>
      </c>
      <c r="D104" s="108">
        <v>21.18</v>
      </c>
      <c r="E104" s="108">
        <v>6036.3</v>
      </c>
      <c r="F104" s="109" t="s">
        <v>12</v>
      </c>
    </row>
    <row r="105" spans="2:6" ht="12.75">
      <c r="B105" s="34">
        <v>45813.639953703707</v>
      </c>
      <c r="C105" s="107">
        <v>161</v>
      </c>
      <c r="D105" s="108">
        <v>21.14</v>
      </c>
      <c r="E105" s="108">
        <v>3403.54</v>
      </c>
      <c r="F105" s="109" t="s">
        <v>12</v>
      </c>
    </row>
    <row r="106" spans="2:6" ht="12.75">
      <c r="B106" s="34">
        <v>45813.639953703707</v>
      </c>
      <c r="C106" s="107">
        <v>124</v>
      </c>
      <c r="D106" s="108">
        <v>21.14</v>
      </c>
      <c r="E106" s="108">
        <v>2621.36</v>
      </c>
      <c r="F106" s="109" t="s">
        <v>12</v>
      </c>
    </row>
    <row r="107" spans="2:6" ht="12.75">
      <c r="B107" s="34">
        <v>45813.645844907405</v>
      </c>
      <c r="C107" s="107">
        <v>255</v>
      </c>
      <c r="D107" s="108">
        <v>21.14</v>
      </c>
      <c r="E107" s="108">
        <v>5390.7</v>
      </c>
      <c r="F107" s="109" t="s">
        <v>12</v>
      </c>
    </row>
    <row r="108" spans="2:6" ht="12.75">
      <c r="B108" s="34">
        <v>45813.645844907405</v>
      </c>
      <c r="C108" s="107">
        <v>147</v>
      </c>
      <c r="D108" s="108">
        <v>21.14</v>
      </c>
      <c r="E108" s="108">
        <v>3107.58</v>
      </c>
      <c r="F108" s="109" t="s">
        <v>12</v>
      </c>
    </row>
    <row r="109" spans="2:6" ht="12.75">
      <c r="B109" s="34">
        <v>45813.645844907405</v>
      </c>
      <c r="C109" s="107">
        <v>147</v>
      </c>
      <c r="D109" s="108">
        <v>21.14</v>
      </c>
      <c r="E109" s="108">
        <v>3107.58</v>
      </c>
      <c r="F109" s="109" t="s">
        <v>12</v>
      </c>
    </row>
    <row r="110" spans="2:6" ht="12.75">
      <c r="B110" s="34">
        <v>45813.645844907405</v>
      </c>
      <c r="C110" s="107">
        <v>257</v>
      </c>
      <c r="D110" s="108">
        <v>21.14</v>
      </c>
      <c r="E110" s="108">
        <v>5432.9800000000005</v>
      </c>
      <c r="F110" s="109" t="s">
        <v>12</v>
      </c>
    </row>
    <row r="111" spans="2:6" ht="12.75">
      <c r="B111" s="34">
        <v>45813.645844907405</v>
      </c>
      <c r="C111" s="107">
        <v>46</v>
      </c>
      <c r="D111" s="108">
        <v>21.14</v>
      </c>
      <c r="E111" s="108">
        <v>972.44</v>
      </c>
      <c r="F111" s="109" t="s">
        <v>12</v>
      </c>
    </row>
    <row r="112" spans="2:6" ht="12.75">
      <c r="B112" s="34">
        <v>45813.650972222225</v>
      </c>
      <c r="C112" s="107">
        <v>541</v>
      </c>
      <c r="D112" s="108">
        <v>21.12</v>
      </c>
      <c r="E112" s="108">
        <v>11425.92</v>
      </c>
      <c r="F112" s="109" t="s">
        <v>12</v>
      </c>
    </row>
    <row r="113" spans="2:6" ht="12.75">
      <c r="B113" s="34">
        <v>45813.656990740739</v>
      </c>
      <c r="C113" s="107">
        <v>281</v>
      </c>
      <c r="D113" s="108">
        <v>21.12</v>
      </c>
      <c r="E113" s="108">
        <v>5934.72</v>
      </c>
      <c r="F113" s="109" t="s">
        <v>12</v>
      </c>
    </row>
    <row r="114" spans="2:6" ht="12.75">
      <c r="B114" s="34">
        <v>45813.656990740739</v>
      </c>
      <c r="C114" s="107">
        <v>571</v>
      </c>
      <c r="D114" s="108">
        <v>21.12</v>
      </c>
      <c r="E114" s="108">
        <v>12059.52</v>
      </c>
      <c r="F114" s="109" t="s">
        <v>12</v>
      </c>
    </row>
    <row r="115" spans="2:6" ht="12.75">
      <c r="B115" s="34">
        <v>45813.658738425926</v>
      </c>
      <c r="C115" s="107">
        <v>207</v>
      </c>
      <c r="D115" s="108">
        <v>21.1</v>
      </c>
      <c r="E115" s="108">
        <v>4367.7000000000007</v>
      </c>
      <c r="F115" s="109" t="s">
        <v>12</v>
      </c>
    </row>
    <row r="116" spans="2:6" ht="12.75">
      <c r="B116" s="34">
        <v>45813.658738425926</v>
      </c>
      <c r="C116" s="107">
        <v>72</v>
      </c>
      <c r="D116" s="108">
        <v>21.1</v>
      </c>
      <c r="E116" s="108">
        <v>1519.2</v>
      </c>
      <c r="F116" s="109" t="s">
        <v>12</v>
      </c>
    </row>
    <row r="117" spans="2:6" ht="12.75">
      <c r="B117" s="34">
        <v>45813.66064814815</v>
      </c>
      <c r="C117" s="107">
        <v>292</v>
      </c>
      <c r="D117" s="108">
        <v>21.1</v>
      </c>
      <c r="E117" s="108">
        <v>6161.2000000000007</v>
      </c>
      <c r="F117" s="109" t="s">
        <v>12</v>
      </c>
    </row>
    <row r="118" spans="2:6" ht="12.75">
      <c r="B118" s="34">
        <v>45813.664895833332</v>
      </c>
      <c r="C118" s="107">
        <v>543</v>
      </c>
      <c r="D118" s="108">
        <v>21.1</v>
      </c>
      <c r="E118" s="108">
        <v>11457.300000000001</v>
      </c>
      <c r="F118" s="109" t="s">
        <v>12</v>
      </c>
    </row>
    <row r="119" spans="2:6" ht="12.75">
      <c r="B119" s="34">
        <v>45813.667118055557</v>
      </c>
      <c r="C119" s="107">
        <v>317</v>
      </c>
      <c r="D119" s="108">
        <v>21.1</v>
      </c>
      <c r="E119" s="108">
        <v>6688.7000000000007</v>
      </c>
      <c r="F119" s="109" t="s">
        <v>12</v>
      </c>
    </row>
    <row r="120" spans="2:6" ht="12.75">
      <c r="B120" s="34">
        <v>45813.673935185187</v>
      </c>
      <c r="C120" s="107">
        <v>45</v>
      </c>
      <c r="D120" s="108">
        <v>21.04</v>
      </c>
      <c r="E120" s="108">
        <v>946.8</v>
      </c>
      <c r="F120" s="109" t="s">
        <v>12</v>
      </c>
    </row>
    <row r="121" spans="2:6" ht="12.75">
      <c r="B121" s="34">
        <v>45813.675057870372</v>
      </c>
      <c r="C121" s="107">
        <v>751</v>
      </c>
      <c r="D121" s="108">
        <v>21.06</v>
      </c>
      <c r="E121" s="108">
        <v>15816.06</v>
      </c>
      <c r="F121" s="109" t="s">
        <v>12</v>
      </c>
    </row>
    <row r="122" spans="2:6" ht="12.75">
      <c r="B122" s="34">
        <v>45813.675057870372</v>
      </c>
      <c r="C122" s="107">
        <v>335</v>
      </c>
      <c r="D122" s="108">
        <v>21.06</v>
      </c>
      <c r="E122" s="108">
        <v>7055.0999999999995</v>
      </c>
      <c r="F122" s="109" t="s">
        <v>12</v>
      </c>
    </row>
    <row r="123" spans="2:6" ht="12.75">
      <c r="B123" s="34">
        <v>45813.678425925929</v>
      </c>
      <c r="C123" s="107">
        <v>279</v>
      </c>
      <c r="D123" s="108">
        <v>21.02</v>
      </c>
      <c r="E123" s="108">
        <v>5864.58</v>
      </c>
      <c r="F123" s="109" t="s">
        <v>12</v>
      </c>
    </row>
    <row r="124" spans="2:6" ht="12.75">
      <c r="B124" s="34">
        <v>45813.680486111109</v>
      </c>
      <c r="C124" s="107">
        <v>283</v>
      </c>
      <c r="D124" s="108">
        <v>21.02</v>
      </c>
      <c r="E124" s="108">
        <v>5948.66</v>
      </c>
      <c r="F124" s="109" t="s">
        <v>12</v>
      </c>
    </row>
    <row r="125" spans="2:6" ht="12.75">
      <c r="B125" s="34">
        <v>45813.686157407406</v>
      </c>
      <c r="C125" s="107">
        <v>553</v>
      </c>
      <c r="D125" s="108">
        <v>21.04</v>
      </c>
      <c r="E125" s="108">
        <v>11635.119999999999</v>
      </c>
      <c r="F125" s="109" t="s">
        <v>12</v>
      </c>
    </row>
    <row r="126" spans="2:6" ht="12.75">
      <c r="B126" s="34">
        <v>45813.686157407406</v>
      </c>
      <c r="C126" s="107">
        <v>59</v>
      </c>
      <c r="D126" s="108">
        <v>21.04</v>
      </c>
      <c r="E126" s="108">
        <v>1241.3599999999999</v>
      </c>
      <c r="F126" s="109" t="s">
        <v>12</v>
      </c>
    </row>
    <row r="127" spans="2:6" ht="12.75">
      <c r="B127" s="34">
        <v>45813.688333333332</v>
      </c>
      <c r="C127" s="107">
        <v>266</v>
      </c>
      <c r="D127" s="108">
        <v>21.04</v>
      </c>
      <c r="E127" s="108">
        <v>5596.6399999999994</v>
      </c>
      <c r="F127" s="109" t="s">
        <v>12</v>
      </c>
    </row>
    <row r="128" spans="2:6" ht="12.75">
      <c r="B128" s="34">
        <v>45813.688333333332</v>
      </c>
      <c r="C128" s="107">
        <v>197</v>
      </c>
      <c r="D128" s="108">
        <v>21.04</v>
      </c>
      <c r="E128" s="108">
        <v>4144.88</v>
      </c>
      <c r="F128" s="109" t="s">
        <v>12</v>
      </c>
    </row>
    <row r="129" spans="2:6" ht="12.75">
      <c r="B129" s="34">
        <v>45813.693391203706</v>
      </c>
      <c r="C129" s="107">
        <v>531</v>
      </c>
      <c r="D129" s="108">
        <v>21.06</v>
      </c>
      <c r="E129" s="108">
        <v>11182.859999999999</v>
      </c>
      <c r="F129" s="109" t="s">
        <v>12</v>
      </c>
    </row>
    <row r="130" spans="2:6" ht="12.75">
      <c r="B130" s="34">
        <v>45813.695972222224</v>
      </c>
      <c r="C130" s="107">
        <v>266</v>
      </c>
      <c r="D130" s="108">
        <v>21.08</v>
      </c>
      <c r="E130" s="108">
        <v>5607.28</v>
      </c>
      <c r="F130" s="109" t="s">
        <v>12</v>
      </c>
    </row>
    <row r="131" spans="2:6" ht="12.75">
      <c r="B131" s="34">
        <v>45813.699895833335</v>
      </c>
      <c r="C131" s="107">
        <v>33</v>
      </c>
      <c r="D131" s="108">
        <v>21.08</v>
      </c>
      <c r="E131" s="108">
        <v>695.64</v>
      </c>
      <c r="F131" s="109" t="s">
        <v>12</v>
      </c>
    </row>
    <row r="132" spans="2:6" ht="12.75">
      <c r="B132" s="34">
        <v>45813.699895833335</v>
      </c>
      <c r="C132" s="107">
        <v>51</v>
      </c>
      <c r="D132" s="108">
        <v>21.08</v>
      </c>
      <c r="E132" s="108">
        <v>1075.08</v>
      </c>
      <c r="F132" s="109" t="s">
        <v>12</v>
      </c>
    </row>
    <row r="133" spans="2:6" ht="12.75">
      <c r="B133" s="34">
        <v>45813.699895833335</v>
      </c>
      <c r="C133" s="107">
        <v>186</v>
      </c>
      <c r="D133" s="108">
        <v>21.08</v>
      </c>
      <c r="E133" s="108">
        <v>3920.8799999999997</v>
      </c>
      <c r="F133" s="109" t="s">
        <v>12</v>
      </c>
    </row>
    <row r="134" spans="2:6" ht="12.75">
      <c r="B134" s="34">
        <v>45813.702789351853</v>
      </c>
      <c r="C134" s="107">
        <v>195</v>
      </c>
      <c r="D134" s="108">
        <v>21.06</v>
      </c>
      <c r="E134" s="108">
        <v>4106.7</v>
      </c>
      <c r="F134" s="109" t="s">
        <v>12</v>
      </c>
    </row>
    <row r="135" spans="2:6" ht="12.75">
      <c r="B135" s="34">
        <v>45813.702789351853</v>
      </c>
      <c r="C135" s="107">
        <v>258</v>
      </c>
      <c r="D135" s="108">
        <v>21.06</v>
      </c>
      <c r="E135" s="108">
        <v>5433.48</v>
      </c>
      <c r="F135" s="109" t="s">
        <v>12</v>
      </c>
    </row>
    <row r="136" spans="2:6" ht="12.75">
      <c r="B136" s="34">
        <v>45813.702789351853</v>
      </c>
      <c r="C136" s="107">
        <v>65</v>
      </c>
      <c r="D136" s="108">
        <v>21.06</v>
      </c>
      <c r="E136" s="108">
        <v>1368.8999999999999</v>
      </c>
      <c r="F136" s="109" t="s">
        <v>12</v>
      </c>
    </row>
    <row r="137" spans="2:6" ht="12.75">
      <c r="B137" s="34">
        <v>45813.707905092589</v>
      </c>
      <c r="C137" s="107">
        <v>479</v>
      </c>
      <c r="D137" s="108">
        <v>21.08</v>
      </c>
      <c r="E137" s="108">
        <v>10097.32</v>
      </c>
      <c r="F137" s="109" t="s">
        <v>12</v>
      </c>
    </row>
    <row r="138" spans="2:6" ht="12.75">
      <c r="B138" s="34">
        <v>45813.707905092589</v>
      </c>
      <c r="C138" s="107">
        <v>326</v>
      </c>
      <c r="D138" s="108">
        <v>21.08</v>
      </c>
      <c r="E138" s="108">
        <v>6872.079999999999</v>
      </c>
      <c r="F138" s="109" t="s">
        <v>12</v>
      </c>
    </row>
    <row r="139" spans="2:6" ht="12.75">
      <c r="B139" s="34">
        <v>45813.714965277781</v>
      </c>
      <c r="C139" s="107">
        <v>176</v>
      </c>
      <c r="D139" s="108">
        <v>21.1</v>
      </c>
      <c r="E139" s="108">
        <v>3713.6000000000004</v>
      </c>
      <c r="F139" s="109" t="s">
        <v>12</v>
      </c>
    </row>
    <row r="140" spans="2:6" ht="12.75">
      <c r="B140" s="34">
        <v>45813.714965277781</v>
      </c>
      <c r="C140" s="107">
        <v>209</v>
      </c>
      <c r="D140" s="108">
        <v>21.1</v>
      </c>
      <c r="E140" s="108">
        <v>4409.9000000000005</v>
      </c>
      <c r="F140" s="109" t="s">
        <v>12</v>
      </c>
    </row>
    <row r="141" spans="2:6" ht="12.75">
      <c r="B141" s="34">
        <v>45813.718611111108</v>
      </c>
      <c r="C141" s="107">
        <v>469</v>
      </c>
      <c r="D141" s="108">
        <v>21.08</v>
      </c>
      <c r="E141" s="108">
        <v>9886.5199999999986</v>
      </c>
      <c r="F141" s="109" t="s">
        <v>12</v>
      </c>
    </row>
    <row r="142" spans="2:6" ht="12.75">
      <c r="B142" s="34">
        <v>45813.722094907411</v>
      </c>
      <c r="C142" s="107">
        <v>370</v>
      </c>
      <c r="D142" s="108">
        <v>21.1</v>
      </c>
      <c r="E142" s="108">
        <v>7807.0000000000009</v>
      </c>
      <c r="F142" s="109" t="s">
        <v>12</v>
      </c>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A0509-A77C-46FC-A7E0-ADA0E4195CCF}">
  <ds:schemaRefs>
    <ds:schemaRef ds:uri="http://purl.org/dc/dcmitype/"/>
    <ds:schemaRef ds:uri="http://purl.org/dc/terms/"/>
    <ds:schemaRef ds:uri="http://purl.org/dc/elements/1.1/"/>
    <ds:schemaRef ds:uri="b4952eb3-be4e-4adb-aa9e-c68ae90a0616"/>
    <ds:schemaRef ds:uri="http://schemas.microsoft.com/office/2006/metadata/properties"/>
    <ds:schemaRef ds:uri="http://schemas.microsoft.com/office/2006/documentManagement/types"/>
    <ds:schemaRef ds:uri="http://schemas.microsoft.com/office/infopath/2007/PartnerControls"/>
    <ds:schemaRef ds:uri="f10a4026-63bd-4a52-9bfe-9924ce6f6270"/>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3DBD0A-7B2F-4D4B-A495-D600CEF7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SBM Offshore - Share Repurchase</vt:lpstr>
      <vt:lpstr>Last Five Trading Days Summary</vt:lpstr>
      <vt:lpstr>Weekly Summary</vt:lpstr>
      <vt:lpstr>17-Apr-2025 (6)</vt:lpstr>
      <vt:lpstr>17-Apr-2025 (5)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2025-07-02T15:40:46Z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