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sbm\mcdept\IRC\Press Releases\Press Releases 2025\00. Share Repurchase\Week 19 - 20\"/>
    </mc:Choice>
  </mc:AlternateContent>
  <xr:revisionPtr revIDLastSave="0" documentId="13_ncr:1_{FBD45A05-11E9-4DAE-8B6C-ACD18E6FF8E3}" xr6:coauthVersionLast="47" xr6:coauthVersionMax="47" xr10:uidLastSave="{00000000-0000-0000-0000-000000000000}"/>
  <bookViews>
    <workbookView xWindow="-8736" yWindow="-17388" windowWidth="41496" windowHeight="16776"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14-May-2025" sheetId="449" r:id="rId6"/>
    <sheet name="13-May-2025 " sheetId="448" r:id="rId7"/>
    <sheet name="12-May-2025 " sheetId="447" r:id="rId8"/>
    <sheet name="9-May-2025 " sheetId="446" r:id="rId9"/>
    <sheet name="8-May-2025 " sheetId="445" r:id="rId10"/>
    <sheet name="7-May-2025" sheetId="444" r:id="rId11"/>
    <sheet name="6-May-2025" sheetId="443" r:id="rId12"/>
    <sheet name="5-May-2025 " sheetId="442" r:id="rId13"/>
    <sheet name="2-May-2025 " sheetId="441" r:id="rId14"/>
    <sheet name="30-Apr-2025" sheetId="440" r:id="rId15"/>
    <sheet name="29-Apr-2025 " sheetId="439" r:id="rId16"/>
    <sheet name="28-Apr-2025 " sheetId="438" r:id="rId17"/>
    <sheet name="25-Apr-2025" sheetId="437" r:id="rId18"/>
    <sheet name="24-Apr-2025" sheetId="434" r:id="rId19"/>
  </sheets>
  <definedNames>
    <definedName name="_xlnm._FilterDatabase" localSheetId="7" hidden="1">'12-May-2025 '!$B$19:$F$146</definedName>
    <definedName name="_xlnm._FilterDatabase" localSheetId="6" hidden="1">'13-May-2025 '!$B$19:$F$146</definedName>
    <definedName name="_xlnm._FilterDatabase" localSheetId="5" hidden="1">'14-May-2025'!$B$19:$F$146</definedName>
    <definedName name="_xlnm._FilterDatabase" localSheetId="4" hidden="1">'17-Apr-2025 (5)'!$B$19:$F$146</definedName>
    <definedName name="_xlnm._FilterDatabase" localSheetId="3" hidden="1">'17-Apr-2025 (6)'!$B$19:$F$146</definedName>
    <definedName name="_xlnm._FilterDatabase" localSheetId="18" hidden="1">'24-Apr-2025'!$B$19:$F$146</definedName>
    <definedName name="_xlnm._FilterDatabase" localSheetId="17" hidden="1">'25-Apr-2025'!$B$19:$F$146</definedName>
    <definedName name="_xlnm._FilterDatabase" localSheetId="16" hidden="1">'28-Apr-2025 '!$B$19:$F$146</definedName>
    <definedName name="_xlnm._FilterDatabase" localSheetId="15" hidden="1">'29-Apr-2025 '!$B$19:$F$146</definedName>
    <definedName name="_xlnm._FilterDatabase" localSheetId="13" hidden="1">'2-May-2025 '!$B$19:$F$146</definedName>
    <definedName name="_xlnm._FilterDatabase" localSheetId="14" hidden="1">'30-Apr-2025'!$B$19:$F$146</definedName>
    <definedName name="_xlnm._FilterDatabase" localSheetId="12" hidden="1">'5-May-2025 '!$B$19:$F$146</definedName>
    <definedName name="_xlnm._FilterDatabase" localSheetId="11" hidden="1">'6-May-2025'!$B$19:$F$146</definedName>
    <definedName name="_xlnm._FilterDatabase" localSheetId="10" hidden="1">'7-May-2025'!$B$19:$F$146</definedName>
    <definedName name="_xlnm._FilterDatabase" localSheetId="9" hidden="1">'8-May-2025 '!$B$19:$F$146</definedName>
    <definedName name="_xlnm._FilterDatabase" localSheetId="8"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45" l="1"/>
  <c r="E17" i="445"/>
  <c r="E16" i="445"/>
  <c r="C239" i="29"/>
  <c r="E11" i="30" s="1"/>
  <c r="B22" i="33"/>
  <c r="E17" i="449"/>
  <c r="C17" i="449"/>
  <c r="E16" i="449"/>
  <c r="C16" i="449"/>
  <c r="E15" i="449"/>
  <c r="D15" i="449" s="1"/>
  <c r="C15" i="449"/>
  <c r="E17" i="448"/>
  <c r="C17" i="448"/>
  <c r="E16" i="448"/>
  <c r="C16" i="448"/>
  <c r="E15" i="448"/>
  <c r="C15" i="448"/>
  <c r="E17" i="447"/>
  <c r="C17" i="447"/>
  <c r="E16" i="447"/>
  <c r="C16" i="447"/>
  <c r="E15" i="447"/>
  <c r="C15" i="447"/>
  <c r="E17" i="446"/>
  <c r="C17" i="446"/>
  <c r="E16" i="446"/>
  <c r="C16" i="446"/>
  <c r="E15" i="446"/>
  <c r="C15" i="446"/>
  <c r="D15" i="446" s="1"/>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E239" i="29"/>
  <c r="C29" i="33"/>
  <c r="E29" i="33"/>
  <c r="G29" i="33"/>
  <c r="I29" i="33"/>
  <c r="K29" i="33"/>
  <c r="M29" i="33"/>
  <c r="O29" i="33"/>
  <c r="Q29" i="33"/>
  <c r="C36" i="33"/>
  <c r="E36" i="33"/>
  <c r="G36" i="33"/>
  <c r="I36" i="33"/>
  <c r="K36" i="33"/>
  <c r="M36" i="33"/>
  <c r="O36" i="33"/>
  <c r="Q36" i="33"/>
  <c r="C43" i="33"/>
  <c r="E43" i="33"/>
  <c r="G43" i="33"/>
  <c r="I43" i="33"/>
  <c r="K43" i="33"/>
  <c r="M43" i="33"/>
  <c r="O43" i="33"/>
  <c r="Q43" i="33"/>
  <c r="C50" i="33"/>
  <c r="E50" i="33"/>
  <c r="G50" i="33"/>
  <c r="I50" i="33"/>
  <c r="K50" i="33"/>
  <c r="M50" i="33"/>
  <c r="O50" i="33"/>
  <c r="Q50" i="33"/>
  <c r="C57" i="33"/>
  <c r="E57" i="33"/>
  <c r="G57" i="33"/>
  <c r="I57" i="33"/>
  <c r="K57" i="33"/>
  <c r="M57" i="33"/>
  <c r="O57" i="33"/>
  <c r="Q57" i="33"/>
  <c r="C64" i="33"/>
  <c r="E64" i="33"/>
  <c r="G64" i="33"/>
  <c r="I64" i="33"/>
  <c r="K64" i="33"/>
  <c r="M64" i="33"/>
  <c r="O64" i="33"/>
  <c r="Q64" i="33"/>
  <c r="C71" i="33"/>
  <c r="E71" i="33"/>
  <c r="G71" i="33"/>
  <c r="I71" i="33"/>
  <c r="H71" i="33" s="1"/>
  <c r="K71" i="33"/>
  <c r="M71" i="33"/>
  <c r="O71" i="33"/>
  <c r="Q71" i="33"/>
  <c r="C78" i="33"/>
  <c r="E78" i="33"/>
  <c r="G78" i="33"/>
  <c r="I78" i="33"/>
  <c r="K78" i="33"/>
  <c r="M78" i="33"/>
  <c r="O78" i="33"/>
  <c r="Q78" i="33"/>
  <c r="C85" i="33"/>
  <c r="E85" i="33"/>
  <c r="G85" i="33"/>
  <c r="I85" i="33"/>
  <c r="K85" i="33"/>
  <c r="M85" i="33"/>
  <c r="O85" i="33"/>
  <c r="Q85" i="33"/>
  <c r="C92" i="33"/>
  <c r="E92" i="33"/>
  <c r="G92" i="33"/>
  <c r="I92" i="33"/>
  <c r="H92" i="33" s="1"/>
  <c r="K92" i="33"/>
  <c r="M92" i="33"/>
  <c r="O92" i="33"/>
  <c r="Q92" i="33"/>
  <c r="C99" i="33"/>
  <c r="E99" i="33"/>
  <c r="G99" i="33"/>
  <c r="I99" i="33"/>
  <c r="H99" i="33" s="1"/>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H120" i="33" s="1"/>
  <c r="K120" i="33"/>
  <c r="M120" i="33"/>
  <c r="O120" i="33"/>
  <c r="Q120" i="33"/>
  <c r="C127" i="33"/>
  <c r="E127" i="33"/>
  <c r="G127" i="33"/>
  <c r="I127" i="33"/>
  <c r="H127" i="33" s="1"/>
  <c r="K127" i="33"/>
  <c r="M127" i="33"/>
  <c r="O127" i="33"/>
  <c r="Q127" i="33"/>
  <c r="C134" i="33"/>
  <c r="E134" i="33"/>
  <c r="D134" i="33" s="1"/>
  <c r="G134" i="33"/>
  <c r="I134" i="33"/>
  <c r="K134" i="33"/>
  <c r="M134" i="33"/>
  <c r="O134" i="33"/>
  <c r="Q134" i="33"/>
  <c r="C141" i="33"/>
  <c r="E141" i="33"/>
  <c r="D141" i="33" s="1"/>
  <c r="G141" i="33"/>
  <c r="I141" i="33"/>
  <c r="K141" i="33"/>
  <c r="M141" i="33"/>
  <c r="O141" i="33"/>
  <c r="Q141" i="33"/>
  <c r="C148" i="33"/>
  <c r="E148" i="33"/>
  <c r="G148" i="33"/>
  <c r="I148" i="33"/>
  <c r="K148" i="33"/>
  <c r="M148" i="33"/>
  <c r="O148" i="33"/>
  <c r="Q148" i="33"/>
  <c r="C155" i="33"/>
  <c r="E155" i="33"/>
  <c r="D155" i="33" s="1"/>
  <c r="G155" i="33"/>
  <c r="I155" i="33"/>
  <c r="K155" i="33"/>
  <c r="M155" i="33"/>
  <c r="O155" i="33"/>
  <c r="Q155" i="33"/>
  <c r="C162" i="33"/>
  <c r="E162" i="33"/>
  <c r="D162" i="33" s="1"/>
  <c r="G162" i="33"/>
  <c r="I162" i="33"/>
  <c r="K162" i="33"/>
  <c r="M162" i="33"/>
  <c r="O162" i="33"/>
  <c r="Q162" i="33"/>
  <c r="C169" i="33"/>
  <c r="E169" i="33"/>
  <c r="D169" i="33" s="1"/>
  <c r="G169" i="33"/>
  <c r="I169" i="33"/>
  <c r="K169" i="33"/>
  <c r="M169" i="33"/>
  <c r="O169" i="33"/>
  <c r="Q169" i="33"/>
  <c r="C176" i="33"/>
  <c r="E176" i="33"/>
  <c r="G176" i="33"/>
  <c r="I176" i="33"/>
  <c r="K176" i="33"/>
  <c r="M176" i="33"/>
  <c r="O176" i="33"/>
  <c r="Q176" i="33"/>
  <c r="C183" i="33"/>
  <c r="E183" i="33"/>
  <c r="D183" i="33" s="1"/>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D218" i="33" s="1"/>
  <c r="G218" i="33"/>
  <c r="I218" i="33"/>
  <c r="H218" i="33" s="1"/>
  <c r="K218" i="33"/>
  <c r="M218" i="33"/>
  <c r="O218" i="33"/>
  <c r="Q218" i="33"/>
  <c r="C225" i="33"/>
  <c r="E225" i="33"/>
  <c r="G225" i="33"/>
  <c r="I225" i="33"/>
  <c r="K225" i="33"/>
  <c r="M225" i="33"/>
  <c r="O225" i="33"/>
  <c r="Q225" i="33"/>
  <c r="C232" i="33"/>
  <c r="E232" i="33"/>
  <c r="G232" i="33"/>
  <c r="I232" i="33"/>
  <c r="K232" i="33"/>
  <c r="M232" i="33"/>
  <c r="L232" i="33" s="1"/>
  <c r="O232" i="33"/>
  <c r="Q232" i="33"/>
  <c r="C239" i="33"/>
  <c r="E239" i="33"/>
  <c r="G239" i="33"/>
  <c r="I239" i="33"/>
  <c r="K239" i="33"/>
  <c r="M239" i="33"/>
  <c r="L239" i="33" s="1"/>
  <c r="O239" i="33"/>
  <c r="Q239" i="33"/>
  <c r="C246" i="33"/>
  <c r="E246" i="33"/>
  <c r="G246" i="33"/>
  <c r="I246" i="33"/>
  <c r="K246" i="33"/>
  <c r="M246" i="33"/>
  <c r="O246" i="33"/>
  <c r="Q246" i="33"/>
  <c r="C253" i="33"/>
  <c r="E253" i="33"/>
  <c r="D253" i="33" s="1"/>
  <c r="G253" i="33"/>
  <c r="I253" i="33"/>
  <c r="K253" i="33"/>
  <c r="M253" i="33"/>
  <c r="L253" i="33" s="1"/>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L274" i="33" s="1"/>
  <c r="O274" i="33"/>
  <c r="Q274" i="33"/>
  <c r="C281" i="33"/>
  <c r="E281" i="33"/>
  <c r="G281" i="33"/>
  <c r="I281" i="33"/>
  <c r="K281" i="33"/>
  <c r="M281" i="33"/>
  <c r="L281" i="33" s="1"/>
  <c r="O281" i="33"/>
  <c r="Q281" i="33"/>
  <c r="C288" i="33"/>
  <c r="E288" i="33"/>
  <c r="D288" i="33" s="1"/>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D309" i="33" s="1"/>
  <c r="G309" i="33"/>
  <c r="I309" i="33"/>
  <c r="K309" i="33"/>
  <c r="M309" i="33"/>
  <c r="O309" i="33"/>
  <c r="Q309" i="33"/>
  <c r="C316" i="33"/>
  <c r="E316" i="33"/>
  <c r="D316" i="33" s="1"/>
  <c r="G316" i="33"/>
  <c r="I316" i="33"/>
  <c r="K316" i="33"/>
  <c r="M316" i="33"/>
  <c r="O316" i="33"/>
  <c r="Q316" i="33"/>
  <c r="B17" i="33"/>
  <c r="B15" i="33"/>
  <c r="D15" i="448" l="1"/>
  <c r="D15" i="447"/>
  <c r="C15" i="445"/>
  <c r="E15" i="445"/>
  <c r="C16"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D239" i="29"/>
  <c r="L71" i="33"/>
  <c r="H274" i="33"/>
  <c r="H260" i="33"/>
  <c r="H246" i="33"/>
  <c r="H239" i="33"/>
  <c r="L64" i="33"/>
  <c r="L57" i="33"/>
  <c r="L50" i="33"/>
  <c r="L2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L43" i="33"/>
  <c r="P232" i="33"/>
  <c r="P148" i="33"/>
  <c r="H57" i="33"/>
  <c r="L302" i="33"/>
  <c r="L288" i="33"/>
  <c r="D274" i="33"/>
  <c r="L190" i="33"/>
  <c r="L183" i="33"/>
  <c r="L169" i="33"/>
  <c r="L162" i="33"/>
  <c r="L155" i="33"/>
  <c r="L141" i="33"/>
  <c r="L134" i="33"/>
  <c r="P99" i="33"/>
  <c r="P85" i="33"/>
  <c r="P71" i="33"/>
  <c r="D57" i="33"/>
  <c r="D50" i="33"/>
  <c r="D43" i="33"/>
  <c r="D36" i="33"/>
  <c r="D29" i="33"/>
  <c r="H204" i="33"/>
  <c r="L120" i="33"/>
  <c r="P267" i="33"/>
  <c r="D260" i="33"/>
  <c r="H176" i="33"/>
  <c r="H162" i="33"/>
  <c r="H148" i="33"/>
  <c r="H134" i="33"/>
  <c r="L113" i="33"/>
  <c r="L106" i="33"/>
  <c r="L99" i="33"/>
  <c r="L85" i="33"/>
  <c r="L78" i="33"/>
  <c r="P43" i="33"/>
  <c r="P281" i="33"/>
  <c r="H302" i="33"/>
  <c r="P274" i="33"/>
  <c r="D267" i="33"/>
  <c r="H253" i="33"/>
  <c r="P218" i="33"/>
  <c r="D211" i="33"/>
  <c r="H190" i="33"/>
  <c r="L176" i="33"/>
  <c r="P162" i="33"/>
  <c r="P120" i="33"/>
  <c r="P113" i="33"/>
  <c r="P64" i="33"/>
  <c r="P57" i="33"/>
  <c r="P316" i="33"/>
  <c r="H141" i="33"/>
  <c r="H85" i="33"/>
  <c r="H29" i="33"/>
  <c r="D302" i="33"/>
  <c r="P260" i="33"/>
  <c r="P225" i="33"/>
  <c r="P176" i="33"/>
  <c r="P36" i="33"/>
  <c r="P29" i="33"/>
  <c r="L295" i="33"/>
  <c r="P288" i="33"/>
  <c r="L246" i="33"/>
  <c r="P183" i="33"/>
  <c r="L148" i="33"/>
  <c r="D127" i="33"/>
  <c r="H106" i="33"/>
  <c r="L92" i="33"/>
  <c r="P78" i="33"/>
  <c r="D71" i="33"/>
  <c r="H50" i="33"/>
  <c r="L36" i="33"/>
  <c r="P106" i="33"/>
  <c r="H267" i="33"/>
  <c r="H211" i="33"/>
  <c r="P190" i="33"/>
  <c r="H155" i="33"/>
  <c r="H43" i="33"/>
  <c r="P302" i="33"/>
  <c r="H183" i="33"/>
  <c r="P50" i="33"/>
  <c r="H295" i="33"/>
  <c r="P134" i="33"/>
  <c r="D15" i="445" l="1"/>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P15" i="33"/>
  <c r="H22" i="33"/>
  <c r="D22" i="33"/>
  <c r="D15" i="33"/>
  <c r="P22" i="33"/>
  <c r="H15" i="33"/>
  <c r="L22" i="33"/>
  <c r="L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4" i="33" l="1"/>
  <c r="B25" i="33" s="1"/>
  <c r="B26" i="33" s="1"/>
  <c r="B27" i="33" s="1"/>
  <c r="B28" i="33" s="1"/>
  <c r="B31" i="33" s="1"/>
  <c r="H318" i="33"/>
  <c r="O23" i="30" l="1"/>
  <c r="M22" i="30"/>
  <c r="M24" i="30"/>
  <c r="M23" i="30"/>
  <c r="Q25" i="30"/>
  <c r="K24" i="30"/>
  <c r="L21" i="30"/>
  <c r="K23" i="30"/>
  <c r="L22" i="30"/>
  <c r="L23" i="30"/>
  <c r="P23" i="30"/>
  <c r="Q24" i="30"/>
  <c r="Q23" i="30"/>
  <c r="O21" i="30"/>
  <c r="L25" i="30"/>
  <c r="O22" i="30"/>
  <c r="Q21" i="30"/>
  <c r="P21" i="30"/>
  <c r="K25" i="30"/>
  <c r="Q22" i="30"/>
  <c r="O24" i="30"/>
  <c r="O25" i="30"/>
  <c r="P24" i="30"/>
  <c r="K21" i="30"/>
  <c r="M21" i="30"/>
  <c r="P25" i="30"/>
  <c r="P22" i="30"/>
  <c r="K22" i="30"/>
  <c r="M25" i="30"/>
  <c r="B29" i="33"/>
  <c r="B32" i="33"/>
  <c r="B33" i="33" s="1"/>
  <c r="B34" i="33" s="1"/>
  <c r="B35" i="33" s="1"/>
  <c r="B38" i="33" s="1"/>
  <c r="D318" i="33"/>
  <c r="B36" i="33" l="1"/>
  <c r="B39" i="33"/>
  <c r="B40" i="33" s="1"/>
  <c r="B41" i="33" s="1"/>
  <c r="B42" i="33" s="1"/>
  <c r="B45" i="33" s="1"/>
  <c r="E21" i="30"/>
  <c r="C21" i="30"/>
  <c r="D21" i="30"/>
  <c r="E9" i="29"/>
  <c r="B43" i="33" l="1"/>
  <c r="B46" i="33"/>
  <c r="B47" i="33" s="1"/>
  <c r="B48" i="33" s="1"/>
  <c r="B49" i="33" s="1"/>
  <c r="B52" i="33" s="1"/>
  <c r="H21" i="30"/>
  <c r="G21" i="30"/>
  <c r="I22" i="30"/>
  <c r="I21" i="30"/>
  <c r="E10" i="29"/>
  <c r="E12" i="30"/>
  <c r="E15" i="30" s="1"/>
  <c r="E13" i="29"/>
  <c r="B50" i="33" l="1"/>
  <c r="B53" i="33"/>
  <c r="B54" i="33" s="1"/>
  <c r="B55" i="33" s="1"/>
  <c r="B56" i="33" s="1"/>
  <c r="B59" i="33" s="1"/>
  <c r="H22" i="30"/>
  <c r="D23" i="30"/>
  <c r="C23" i="30"/>
  <c r="I23" i="30"/>
  <c r="E22" i="30"/>
  <c r="C22" i="30"/>
  <c r="G22" i="30"/>
  <c r="E23" i="30"/>
  <c r="E8" i="29"/>
  <c r="B57" i="33" l="1"/>
  <c r="B60" i="33"/>
  <c r="B61" i="33" s="1"/>
  <c r="B62" i="33" s="1"/>
  <c r="B63" i="33" s="1"/>
  <c r="B66" i="33" s="1"/>
  <c r="G24" i="30"/>
  <c r="I24" i="30"/>
  <c r="G23" i="30"/>
  <c r="H23" i="30"/>
  <c r="H24" i="30"/>
  <c r="B64" i="33" l="1"/>
  <c r="B67" i="33"/>
  <c r="B68" i="33" s="1"/>
  <c r="B69" i="33" s="1"/>
  <c r="B70" i="33" s="1"/>
  <c r="B73" i="33" s="1"/>
  <c r="D24" i="30"/>
  <c r="C24" i="30"/>
  <c r="M26" i="30"/>
  <c r="E24" i="30"/>
  <c r="G25" i="30"/>
  <c r="G26" i="30" s="1"/>
  <c r="D25" i="30"/>
  <c r="Q26" i="30"/>
  <c r="C25" i="30"/>
  <c r="E25" i="30"/>
  <c r="H25" i="30"/>
  <c r="I25" i="30"/>
  <c r="I26" i="30" s="1"/>
  <c r="K26" i="30"/>
  <c r="B71" i="33" l="1"/>
  <c r="B74" i="33"/>
  <c r="B75" i="33" s="1"/>
  <c r="B76" i="33" s="1"/>
  <c r="B77" i="33" s="1"/>
  <c r="B80" i="33" s="1"/>
  <c r="H26" i="30"/>
  <c r="E26" i="30"/>
  <c r="C26" i="30"/>
  <c r="B78" i="33" l="1"/>
  <c r="B81" i="33"/>
  <c r="B82" i="33" s="1"/>
  <c r="B83" i="33" s="1"/>
  <c r="B84" i="33" s="1"/>
  <c r="B87" i="33" s="1"/>
  <c r="D26" i="30"/>
  <c r="B85" i="33" l="1"/>
  <c r="B88" i="33"/>
  <c r="B89" i="33" s="1"/>
  <c r="B90" i="33" s="1"/>
  <c r="B91" i="33" s="1"/>
  <c r="B94" i="33" s="1"/>
  <c r="B92" i="33" l="1"/>
  <c r="B95" i="33"/>
  <c r="B96" i="33" s="1"/>
  <c r="B97" i="33" s="1"/>
  <c r="B98" i="33" s="1"/>
  <c r="B101" i="33" s="1"/>
  <c r="B99" i="33" l="1"/>
  <c r="B102" i="33"/>
  <c r="B103" i="33" s="1"/>
  <c r="B104" i="33" s="1"/>
  <c r="B105" i="33" s="1"/>
  <c r="B108" i="33" s="1"/>
  <c r="B106" i="33" l="1"/>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<sst xmlns="http://schemas.openxmlformats.org/spreadsheetml/2006/main" count="3002" uniqueCount="31">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</sst>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58">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zoomScaleNormal="100" workbookViewId="0">
      <selection activeCell="H21" sqref="H21"/>
    </sheetView>
  </sheetViews>
  <sheetFormatPr defaultColWidth="9.453125" defaultRowHeight="14.5"/>
  <cols>
    <col min="1" max="1" width="9.453125" style="11"/>
    <col min="2" max="2" width="18.54296875" style="11" customWidth="1"/>
    <col min="3" max="3" width="22.453125" style="11" bestFit="1" customWidth="1"/>
    <col min="4" max="4" width="18.54296875" style="11" customWidth="1"/>
    <col min="5" max="5" width="18.453125" style="11" customWidth="1"/>
    <col min="6" max="7" width="9.453125" style="11"/>
    <col min="8" max="8" width="9.453125" style="11" bestFit="1" customWidth="1"/>
    <col min="9" max="16384" width="9.453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516113</v>
      </c>
      <c r="F8" s="16"/>
    </row>
    <row r="9" spans="2:6">
      <c r="B9" s="19" t="s">
        <v>0</v>
      </c>
      <c r="C9" s="20"/>
      <c r="D9" s="20"/>
      <c r="E9" s="7">
        <f>E239</f>
        <v>9532222.0121000018</v>
      </c>
      <c r="F9" s="16"/>
    </row>
    <row r="10" spans="2:6">
      <c r="B10" s="19" t="s">
        <v>7</v>
      </c>
      <c r="C10" s="17"/>
      <c r="D10" s="17"/>
      <c r="E10" s="7">
        <f>D239</f>
        <v>18.469253849641458</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6.7513904973728889E-2</v>
      </c>
      <c r="F13" s="16"/>
    </row>
    <row r="14" spans="2:6">
      <c r="B14" s="19"/>
      <c r="C14" s="20"/>
      <c r="D14" s="20"/>
      <c r="E14" s="42"/>
      <c r="F14" s="16"/>
    </row>
    <row r="15" spans="2:6">
      <c r="B15" s="18"/>
      <c r="C15" s="15"/>
      <c r="D15" s="15"/>
      <c r="E15" s="15"/>
    </row>
    <row r="16" spans="2:6" ht="31">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hidden="1">
      <c r="B32" s="111">
        <v>45792</v>
      </c>
      <c r="C32" s="112"/>
      <c r="D32" s="113"/>
      <c r="E32" s="114"/>
      <c r="H32" s="69"/>
    </row>
    <row r="33" spans="2:8" hidden="1">
      <c r="B33" s="27">
        <v>45793</v>
      </c>
      <c r="C33" s="43"/>
      <c r="D33" s="40"/>
      <c r="E33" s="41"/>
      <c r="H33" s="69"/>
    </row>
    <row r="34" spans="2:8" hidden="1">
      <c r="B34" s="27">
        <v>45796</v>
      </c>
      <c r="C34" s="43"/>
      <c r="D34" s="40"/>
      <c r="E34" s="41"/>
      <c r="H34" s="69"/>
    </row>
    <row r="35" spans="2:8" hidden="1">
      <c r="B35" s="27">
        <v>45797</v>
      </c>
      <c r="C35" s="43"/>
      <c r="D35" s="40"/>
      <c r="E35" s="41"/>
      <c r="H35" s="69"/>
    </row>
    <row r="36" spans="2:8" hidden="1">
      <c r="B36" s="45">
        <v>45798</v>
      </c>
      <c r="C36" s="49"/>
      <c r="D36" s="50"/>
      <c r="E36" s="51"/>
    </row>
    <row r="37" spans="2:8" hidden="1">
      <c r="B37" s="111">
        <v>45799</v>
      </c>
      <c r="C37" s="112"/>
      <c r="D37" s="113"/>
      <c r="E37" s="114"/>
    </row>
    <row r="38" spans="2:8" hidden="1">
      <c r="B38" s="27">
        <v>45800</v>
      </c>
      <c r="C38" s="43"/>
      <c r="D38" s="40"/>
      <c r="E38" s="41"/>
    </row>
    <row r="39" spans="2:8" hidden="1">
      <c r="B39" s="27">
        <v>45803</v>
      </c>
      <c r="C39" s="43"/>
      <c r="D39" s="40"/>
      <c r="E39" s="41"/>
    </row>
    <row r="40" spans="2:8" hidden="1">
      <c r="B40" s="27">
        <v>45804</v>
      </c>
      <c r="C40" s="43"/>
      <c r="D40" s="40"/>
      <c r="E40" s="41"/>
    </row>
    <row r="41" spans="2:8" hidden="1">
      <c r="B41" s="45">
        <v>45805</v>
      </c>
      <c r="C41" s="49"/>
      <c r="D41" s="50"/>
      <c r="E41" s="51"/>
    </row>
    <row r="42" spans="2:8" hidden="1">
      <c r="B42" s="111">
        <v>45806</v>
      </c>
      <c r="C42" s="112"/>
      <c r="D42" s="113"/>
      <c r="E42" s="114"/>
    </row>
    <row r="43" spans="2:8" hidden="1">
      <c r="B43" s="27">
        <v>45807</v>
      </c>
      <c r="C43" s="43"/>
      <c r="D43" s="40"/>
      <c r="E43" s="41"/>
    </row>
    <row r="44" spans="2:8" hidden="1">
      <c r="B44" s="27">
        <v>45810</v>
      </c>
      <c r="C44" s="43"/>
      <c r="D44" s="40"/>
      <c r="E44" s="41"/>
    </row>
    <row r="45" spans="2:8" hidden="1">
      <c r="B45" s="27">
        <v>45811</v>
      </c>
      <c r="C45" s="43"/>
      <c r="D45" s="40"/>
      <c r="E45" s="41"/>
    </row>
    <row r="46" spans="2:8" hidden="1">
      <c r="B46" s="45">
        <v>45812</v>
      </c>
      <c r="C46" s="49"/>
      <c r="D46" s="50"/>
      <c r="E46" s="51"/>
    </row>
    <row r="47" spans="2:8" hidden="1">
      <c r="B47" s="111">
        <v>45813</v>
      </c>
      <c r="C47" s="112"/>
      <c r="D47" s="113"/>
      <c r="E47" s="114"/>
    </row>
    <row r="48" spans="2:8" hidden="1">
      <c r="B48" s="27">
        <v>45814</v>
      </c>
      <c r="C48" s="43"/>
      <c r="D48" s="40"/>
      <c r="E48" s="41"/>
    </row>
    <row r="49" spans="2:5" hidden="1">
      <c r="B49" s="27">
        <v>45817</v>
      </c>
      <c r="C49" s="43"/>
      <c r="D49" s="40"/>
      <c r="E49" s="41"/>
    </row>
    <row r="50" spans="2:5" hidden="1">
      <c r="B50" s="27">
        <v>45818</v>
      </c>
      <c r="C50" s="43"/>
      <c r="D50" s="40"/>
      <c r="E50" s="41"/>
    </row>
    <row r="51" spans="2:5" hidden="1">
      <c r="B51" s="45">
        <v>45819</v>
      </c>
      <c r="C51" s="49"/>
      <c r="D51" s="50"/>
      <c r="E51" s="51"/>
    </row>
    <row r="52" spans="2:5" hidden="1">
      <c r="B52" s="111">
        <v>45820</v>
      </c>
      <c r="C52" s="112"/>
      <c r="D52" s="113"/>
      <c r="E52" s="114"/>
    </row>
    <row r="53" spans="2:5" hidden="1">
      <c r="B53" s="27">
        <v>45821</v>
      </c>
      <c r="C53" s="43"/>
      <c r="D53" s="40"/>
      <c r="E53" s="41"/>
    </row>
    <row r="54" spans="2:5" hidden="1">
      <c r="B54" s="27">
        <v>45824</v>
      </c>
      <c r="C54" s="43"/>
      <c r="D54" s="40"/>
      <c r="E54" s="41"/>
    </row>
    <row r="55" spans="2:5" hidden="1">
      <c r="B55" s="27">
        <v>45825</v>
      </c>
      <c r="C55" s="43"/>
      <c r="D55" s="40"/>
      <c r="E55" s="41"/>
    </row>
    <row r="56" spans="2:5" hidden="1">
      <c r="B56" s="45">
        <v>45826</v>
      </c>
      <c r="C56" s="49"/>
      <c r="D56" s="50"/>
      <c r="E56" s="51"/>
    </row>
    <row r="57" spans="2:5" hidden="1">
      <c r="B57" s="111">
        <v>45827</v>
      </c>
      <c r="C57" s="112"/>
      <c r="D57" s="113"/>
      <c r="E57" s="114"/>
    </row>
    <row r="58" spans="2:5" hidden="1">
      <c r="B58" s="27">
        <v>45828</v>
      </c>
      <c r="C58" s="43"/>
      <c r="D58" s="40"/>
      <c r="E58" s="41"/>
    </row>
    <row r="59" spans="2:5" hidden="1">
      <c r="B59" s="27">
        <v>45831</v>
      </c>
      <c r="C59" s="43"/>
      <c r="D59" s="40"/>
      <c r="E59" s="41"/>
    </row>
    <row r="60" spans="2:5" hidden="1">
      <c r="B60" s="27">
        <v>45832</v>
      </c>
      <c r="C60" s="43"/>
      <c r="D60" s="40"/>
      <c r="E60" s="41"/>
    </row>
    <row r="61" spans="2:5" hidden="1">
      <c r="B61" s="45">
        <v>45833</v>
      </c>
      <c r="C61" s="49"/>
      <c r="D61" s="50"/>
      <c r="E61" s="51"/>
    </row>
    <row r="62" spans="2:5" hidden="1">
      <c r="B62" s="111">
        <v>45834</v>
      </c>
      <c r="C62" s="112"/>
      <c r="D62" s="113"/>
      <c r="E62" s="114"/>
    </row>
    <row r="63" spans="2:5" hidden="1">
      <c r="B63" s="27">
        <v>45835</v>
      </c>
      <c r="C63" s="43"/>
      <c r="D63" s="40"/>
      <c r="E63" s="41"/>
    </row>
    <row r="64" spans="2:5" hidden="1">
      <c r="B64" s="27">
        <v>45838</v>
      </c>
      <c r="C64" s="43"/>
      <c r="D64" s="40"/>
      <c r="E64" s="41"/>
    </row>
    <row r="65" spans="2:5" hidden="1">
      <c r="B65" s="27">
        <v>45839</v>
      </c>
      <c r="C65" s="43"/>
      <c r="D65" s="40"/>
      <c r="E65" s="41"/>
    </row>
    <row r="66" spans="2:5" hidden="1">
      <c r="B66" s="45">
        <v>45840</v>
      </c>
      <c r="C66" s="49"/>
      <c r="D66" s="50"/>
      <c r="E66" s="51"/>
    </row>
    <row r="67" spans="2:5" hidden="1">
      <c r="B67" s="111">
        <v>45841</v>
      </c>
      <c r="C67" s="112"/>
      <c r="D67" s="113"/>
      <c r="E67" s="114"/>
    </row>
    <row r="68" spans="2:5" hidden="1">
      <c r="B68" s="27">
        <v>45842</v>
      </c>
      <c r="C68" s="43"/>
      <c r="D68" s="40"/>
      <c r="E68" s="41"/>
    </row>
    <row r="69" spans="2:5" hidden="1">
      <c r="B69" s="27">
        <v>45845</v>
      </c>
      <c r="C69" s="43"/>
      <c r="D69" s="40"/>
      <c r="E69" s="41"/>
    </row>
    <row r="70" spans="2:5" hidden="1">
      <c r="B70" s="27">
        <v>45846</v>
      </c>
      <c r="C70" s="43"/>
      <c r="D70" s="40"/>
      <c r="E70" s="41"/>
    </row>
    <row r="71" spans="2:5" hidden="1">
      <c r="B71" s="45">
        <v>45847</v>
      </c>
      <c r="C71" s="49"/>
      <c r="D71" s="50"/>
      <c r="E71" s="51"/>
    </row>
    <row r="72" spans="2:5" hidden="1">
      <c r="B72" s="111">
        <v>45848</v>
      </c>
      <c r="C72" s="112"/>
      <c r="D72" s="113"/>
      <c r="E72" s="114"/>
    </row>
    <row r="73" spans="2:5" hidden="1">
      <c r="B73" s="27">
        <v>45849</v>
      </c>
      <c r="C73" s="43"/>
      <c r="D73" s="40"/>
      <c r="E73" s="41"/>
    </row>
    <row r="74" spans="2:5" hidden="1">
      <c r="B74" s="27">
        <v>45852</v>
      </c>
      <c r="C74" s="43"/>
      <c r="D74" s="40"/>
      <c r="E74" s="41"/>
    </row>
    <row r="75" spans="2:5" hidden="1">
      <c r="B75" s="27">
        <v>45853</v>
      </c>
      <c r="C75" s="43"/>
      <c r="D75" s="40"/>
      <c r="E75" s="41"/>
    </row>
    <row r="76" spans="2:5" hidden="1">
      <c r="B76" s="45">
        <v>45854</v>
      </c>
      <c r="C76" s="49"/>
      <c r="D76" s="50"/>
      <c r="E76" s="51"/>
    </row>
    <row r="77" spans="2:5" hidden="1">
      <c r="B77" s="111">
        <v>45855</v>
      </c>
      <c r="C77" s="112"/>
      <c r="D77" s="113"/>
      <c r="E77" s="114"/>
    </row>
    <row r="78" spans="2:5" hidden="1">
      <c r="B78" s="27">
        <v>45856</v>
      </c>
      <c r="C78" s="43"/>
      <c r="D78" s="40"/>
      <c r="E78" s="41"/>
    </row>
    <row r="79" spans="2:5" hidden="1">
      <c r="B79" s="27">
        <v>45859</v>
      </c>
      <c r="C79" s="43"/>
      <c r="D79" s="40"/>
      <c r="E79" s="41"/>
    </row>
    <row r="80" spans="2:5" hidden="1">
      <c r="B80" s="27">
        <v>45860</v>
      </c>
      <c r="C80" s="43"/>
      <c r="D80" s="40"/>
      <c r="E80" s="41"/>
    </row>
    <row r="81" spans="2:5" hidden="1">
      <c r="B81" s="45">
        <v>45861</v>
      </c>
      <c r="C81" s="49"/>
      <c r="D81" s="50"/>
      <c r="E81" s="51"/>
    </row>
    <row r="82" spans="2:5" hidden="1">
      <c r="B82" s="111">
        <v>45862</v>
      </c>
      <c r="C82" s="112"/>
      <c r="D82" s="113"/>
      <c r="E82" s="114"/>
    </row>
    <row r="83" spans="2:5" hidden="1">
      <c r="B83" s="27">
        <v>45863</v>
      </c>
      <c r="C83" s="43"/>
      <c r="D83" s="40"/>
      <c r="E83" s="41"/>
    </row>
    <row r="84" spans="2:5" hidden="1">
      <c r="B84" s="27">
        <v>45866</v>
      </c>
      <c r="C84" s="43"/>
      <c r="D84" s="40"/>
      <c r="E84" s="41"/>
    </row>
    <row r="85" spans="2:5" hidden="1">
      <c r="B85" s="27">
        <v>45867</v>
      </c>
      <c r="C85" s="43"/>
      <c r="D85" s="40"/>
      <c r="E85" s="41"/>
    </row>
    <row r="86" spans="2:5" hidden="1">
      <c r="B86" s="45">
        <v>45868</v>
      </c>
      <c r="C86" s="49"/>
      <c r="D86" s="50"/>
      <c r="E86" s="51"/>
    </row>
    <row r="87" spans="2:5" hidden="1">
      <c r="B87" s="111">
        <v>45869</v>
      </c>
      <c r="C87" s="112"/>
      <c r="D87" s="113"/>
      <c r="E87" s="114"/>
    </row>
    <row r="88" spans="2:5" hidden="1">
      <c r="B88" s="27">
        <v>45870</v>
      </c>
      <c r="C88" s="43"/>
      <c r="D88" s="40"/>
      <c r="E88" s="41"/>
    </row>
    <row r="89" spans="2:5" hidden="1">
      <c r="B89" s="27">
        <v>45873</v>
      </c>
      <c r="C89" s="43"/>
      <c r="D89" s="40"/>
      <c r="E89" s="41"/>
    </row>
    <row r="90" spans="2:5" hidden="1">
      <c r="B90" s="27">
        <v>45874</v>
      </c>
      <c r="C90" s="43"/>
      <c r="D90" s="40"/>
      <c r="E90" s="41"/>
    </row>
    <row r="91" spans="2:5" hidden="1">
      <c r="B91" s="45">
        <v>45875</v>
      </c>
      <c r="C91" s="49"/>
      <c r="D91" s="50"/>
      <c r="E91" s="51"/>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 thickBot="1">
      <c r="B239" s="47" t="s">
        <v>19</v>
      </c>
      <c r="C239" s="36">
        <f>SUM(C17:C237)</f>
        <v>516113</v>
      </c>
      <c r="D239" s="37">
        <f>E239/C239</f>
        <v>18.469253849641458</v>
      </c>
      <c r="E239" s="35">
        <f>SUM(E17:E237)</f>
        <v>9532222.0121000018</v>
      </c>
    </row>
    <row r="240" spans="2:5" ht="15" thickTop="1"/>
  </sheetData>
  <conditionalFormatting sqref="C17:E238">
    <cfRule type="expression" dxfId="57" priority="1">
      <formula>$D17&gt;#REF!</formula>
    </cfRule>
    <cfRule type="expression" dxfId="56"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election activeCell="G2" sqref="G2"/>
    </sheetView>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06"/>
    </row>
    <row r="6" spans="1:6" ht="15.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516113</v>
      </c>
      <c r="F11" s="5"/>
    </row>
    <row r="12" spans="1:6">
      <c r="B12" s="19" t="s">
        <v>0</v>
      </c>
      <c r="C12" s="20"/>
      <c r="D12" s="20"/>
      <c r="E12" s="44">
        <f>'SBM Offshore - Share Repurchase'!E239</f>
        <v>9532222.0121000018</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6.7513904973728889E-2</v>
      </c>
      <c r="F15" s="5"/>
    </row>
    <row r="16" spans="1:6">
      <c r="B16" s="9"/>
      <c r="C16" s="6"/>
      <c r="D16" s="6"/>
      <c r="E16" s="6"/>
    </row>
    <row r="17" spans="2:19">
      <c r="B17" s="9"/>
      <c r="C17" s="6"/>
      <c r="D17" s="6"/>
      <c r="E17" s="6"/>
    </row>
    <row r="18" spans="2:19">
      <c r="B18" s="9" t="s">
        <v>27</v>
      </c>
      <c r="C18" s="6"/>
      <c r="D18" s="6"/>
      <c r="E18" s="6"/>
    </row>
    <row r="19" spans="2:19">
      <c r="B19" s="8"/>
      <c r="C19" s="117" t="s">
        <v>19</v>
      </c>
      <c r="D19" s="118"/>
      <c r="E19" s="119"/>
      <c r="F19" s="5"/>
      <c r="G19" s="117" t="s">
        <v>12</v>
      </c>
      <c r="H19" s="118"/>
      <c r="I19" s="119"/>
      <c r="K19" s="117" t="s">
        <v>22</v>
      </c>
      <c r="L19" s="118"/>
      <c r="M19" s="119"/>
      <c r="O19" s="117" t="s">
        <v>25</v>
      </c>
      <c r="P19" s="118"/>
      <c r="Q19" s="119"/>
    </row>
    <row r="20" spans="2:19" ht="46.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45785</v>
      </c>
      <c r="C21" s="96">
        <f>_xlfn.XLOOKUP(B21,'Weekly Summary'!B:B,'Weekly Summary'!C:C,"")</f>
        <v>34599</v>
      </c>
      <c r="D21" s="106">
        <f>_xlfn.XLOOKUP($B21,'Weekly Summary'!$B:$B,'Weekly Summary'!D:D,"")</f>
        <v>18.784199999999998</v>
      </c>
      <c r="E21" s="106">
        <f>_xlfn.XLOOKUP($B21,'Weekly Summary'!$B:$B,'Weekly Summary'!E:E,"")</f>
        <v>649914.53579999995</v>
      </c>
      <c r="F21" s="96"/>
      <c r="G21" s="96">
        <f>_xlfn.XLOOKUP($B21,'Weekly Summary'!$B:$B,'Weekly Summary'!G:G,"",)</f>
        <v>34599</v>
      </c>
      <c r="H21" s="106">
        <f>_xlfn.XLOOKUP($B21,'Weekly Summary'!$B:$B,'Weekly Summary'!H:H,"",)</f>
        <v>18.784199999999998</v>
      </c>
      <c r="I21" s="106">
        <f>_xlfn.XLOOKUP($B21,'Weekly Summary'!$B:$B,'Weekly Summary'!I:I,"",)</f>
        <v>649914.53579999995</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45786</v>
      </c>
      <c r="C22" s="96">
        <f>_xlfn.XLOOKUP(B22,'Weekly Summary'!B:B,'Weekly Summary'!C:C,"")</f>
        <v>33912</v>
      </c>
      <c r="D22" s="106">
        <f>_xlfn.XLOOKUP($B22,'Weekly Summary'!$B:$B,'Weekly Summary'!D:D,"")</f>
        <v>18.9712</v>
      </c>
      <c r="E22" s="106">
        <f>_xlfn.XLOOKUP($B22,'Weekly Summary'!$B:$B,'Weekly Summary'!E:E,"")</f>
        <v>643351.33439999993</v>
      </c>
      <c r="F22" s="96"/>
      <c r="G22" s="96">
        <f>_xlfn.XLOOKUP($B22,'Weekly Summary'!$B:$B,'Weekly Summary'!G:G,"",)</f>
        <v>33912</v>
      </c>
      <c r="H22" s="106">
        <f>_xlfn.XLOOKUP($B22,'Weekly Summary'!$B:$B,'Weekly Summary'!H:H,"",)</f>
        <v>18.9712</v>
      </c>
      <c r="I22" s="106">
        <f>_xlfn.XLOOKUP($B22,'Weekly Summary'!$B:$B,'Weekly Summary'!I:I,"",)</f>
        <v>643351.33439999993</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45789</v>
      </c>
      <c r="C23" s="96">
        <f>_xlfn.XLOOKUP(B23,'Weekly Summary'!B:B,'Weekly Summary'!C:C,"")</f>
        <v>39646</v>
      </c>
      <c r="D23" s="106">
        <f>_xlfn.XLOOKUP($B23,'Weekly Summary'!$B:$B,'Weekly Summary'!D:D,"")</f>
        <v>18.8018</v>
      </c>
      <c r="E23" s="106">
        <f>_xlfn.XLOOKUP($B23,'Weekly Summary'!$B:$B,'Weekly Summary'!E:E,"")</f>
        <v>745416.16280000005</v>
      </c>
      <c r="F23" s="96"/>
      <c r="G23" s="96">
        <f>_xlfn.XLOOKUP($B23,'Weekly Summary'!$B:$B,'Weekly Summary'!G:G,"",)</f>
        <v>39646</v>
      </c>
      <c r="H23" s="106">
        <f>_xlfn.XLOOKUP($B23,'Weekly Summary'!$B:$B,'Weekly Summary'!H:H,"",)</f>
        <v>18.8018</v>
      </c>
      <c r="I23" s="106">
        <f>_xlfn.XLOOKUP($B23,'Weekly Summary'!$B:$B,'Weekly Summary'!I:I,"",)</f>
        <v>745416.16280000005</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45790</v>
      </c>
      <c r="C24" s="96">
        <f>_xlfn.XLOOKUP(B24,'Weekly Summary'!B:B,'Weekly Summary'!C:C,"")</f>
        <v>34261</v>
      </c>
      <c r="D24" s="106">
        <f>_xlfn.XLOOKUP($B24,'Weekly Summary'!$B:$B,'Weekly Summary'!D:D,"")</f>
        <v>18.742000000000001</v>
      </c>
      <c r="E24" s="106">
        <f>_xlfn.XLOOKUP($B24,'Weekly Summary'!$B:$B,'Weekly Summary'!E:E,"")</f>
        <v>642119.66200000001</v>
      </c>
      <c r="F24" s="96"/>
      <c r="G24" s="96">
        <f>_xlfn.XLOOKUP($B24,'Weekly Summary'!$B:$B,'Weekly Summary'!G:G,"",)</f>
        <v>34261</v>
      </c>
      <c r="H24" s="106">
        <f>_xlfn.XLOOKUP($B24,'Weekly Summary'!$B:$B,'Weekly Summary'!H:H,"",)</f>
        <v>18.742000000000001</v>
      </c>
      <c r="I24" s="106">
        <f>_xlfn.XLOOKUP($B24,'Weekly Summary'!$B:$B,'Weekly Summary'!I:I,"",)</f>
        <v>642119.66200000001</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45791</v>
      </c>
      <c r="C25" s="96">
        <f>_xlfn.XLOOKUP(B25,'Weekly Summary'!B:B,'Weekly Summary'!C:C,"")</f>
        <v>33898</v>
      </c>
      <c r="D25" s="106">
        <f>_xlfn.XLOOKUP($B25,'Weekly Summary'!$B:$B,'Weekly Summary'!D:D,"")</f>
        <v>19.148299999999999</v>
      </c>
      <c r="E25" s="106">
        <f>_xlfn.XLOOKUP($B25,'Weekly Summary'!$B:$B,'Weekly Summary'!E:E,"")</f>
        <v>649089.07339999999</v>
      </c>
      <c r="F25" s="96"/>
      <c r="G25" s="96">
        <f>_xlfn.XLOOKUP($B25,'Weekly Summary'!$B:$B,'Weekly Summary'!G:G,"",)</f>
        <v>33898</v>
      </c>
      <c r="H25" s="106">
        <f>_xlfn.XLOOKUP($B25,'Weekly Summary'!$B:$B,'Weekly Summary'!H:H,"",)</f>
        <v>19.148299999999999</v>
      </c>
      <c r="I25" s="106">
        <f>_xlfn.XLOOKUP($B25,'Weekly Summary'!$B:$B,'Weekly Summary'!I:I,"",)</f>
        <v>649089.07339999999</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 thickBot="1">
      <c r="B26" s="28" t="s">
        <v>19</v>
      </c>
      <c r="C26" s="29">
        <f>SUM(C21:C25)</f>
        <v>176316</v>
      </c>
      <c r="D26" s="39">
        <f>E26/C26</f>
        <v>18.885925091313325</v>
      </c>
      <c r="E26" s="46">
        <f>SUM(E21:E25)</f>
        <v>3329890.7683999999</v>
      </c>
      <c r="G26" s="29">
        <f>SUM(G21:G25)</f>
        <v>176316</v>
      </c>
      <c r="H26" s="39">
        <f>I26/G26</f>
        <v>18.885925091313325</v>
      </c>
      <c r="I26" s="46">
        <f>SUM(I21:I25)</f>
        <v>3329890.7683999999</v>
      </c>
      <c r="K26" s="29">
        <f>SUM(K21:K25)</f>
        <v>0</v>
      </c>
      <c r="L26" s="39" t="s">
        <v>23</v>
      </c>
      <c r="M26" s="46">
        <f>SUM(M21:M25)</f>
        <v>0</v>
      </c>
      <c r="O26" s="66">
        <v>0</v>
      </c>
      <c r="P26" s="67" t="s">
        <v>23</v>
      </c>
      <c r="Q26" s="68">
        <f>SUM(Q21:Q25)</f>
        <v>0</v>
      </c>
    </row>
    <row r="27" spans="2:19" ht="1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55" priority="33">
      <formula>$D1&gt;#REF!</formula>
    </cfRule>
    <cfRule type="expression" dxfId="54" priority="34">
      <formula>#REF!&gt;#REF!</formula>
    </cfRule>
  </conditionalFormatting>
  <conditionalFormatting sqref="C28:I36">
    <cfRule type="expression" dxfId="53" priority="12">
      <formula>$D28&gt;#REF!</formula>
    </cfRule>
    <cfRule type="expression" dxfId="52" priority="13">
      <formula>#REF!&gt;#REF!</formula>
    </cfRule>
  </conditionalFormatting>
  <conditionalFormatting sqref="C21:Q25">
    <cfRule type="expression" dxfId="51" priority="1">
      <formula>$D21&gt;#REF!</formula>
    </cfRule>
    <cfRule type="expression" dxfId="50" priority="2">
      <formula>#REF!&gt;#REF!</formula>
    </cfRule>
  </conditionalFormatting>
  <conditionalFormatting sqref="E26">
    <cfRule type="expression" dxfId="49" priority="7">
      <formula>$D26&gt;#REF!</formula>
    </cfRule>
  </conditionalFormatting>
  <conditionalFormatting sqref="I26">
    <cfRule type="expression" dxfId="48" priority="11">
      <formula>$D26&gt;#REF!</formula>
    </cfRule>
  </conditionalFormatting>
  <conditionalFormatting sqref="M26">
    <cfRule type="expression" dxfId="47" priority="104">
      <formula>$D26&gt;#REF!</formula>
    </cfRule>
  </conditionalFormatting>
  <conditionalFormatting sqref="Q26">
    <cfRule type="expression" dxfId="46" priority="100">
      <formula>$D26&gt;#REF!</formula>
    </cfRule>
  </conditionalFormatting>
  <conditionalFormatting sqref="R23:S24">
    <cfRule type="expression" dxfId="45" priority="68">
      <formula>$D23&gt;#REF!</formula>
    </cfRule>
    <cfRule type="expression" dxfId="44"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9" activePane="bottomLeft" state="frozen"/>
      <selection pane="bottomLeft" activeCell="H324" sqref="H324"/>
    </sheetView>
  </sheetViews>
  <sheetFormatPr defaultColWidth="9.453125" defaultRowHeight="14.5"/>
  <cols>
    <col min="1" max="1" width="9.453125" style="1"/>
    <col min="2" max="2" width="35.453125" style="5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7" t="s">
        <v>19</v>
      </c>
      <c r="D7" s="118"/>
      <c r="E7" s="119"/>
      <c r="F7" s="5"/>
      <c r="G7" s="117" t="s">
        <v>12</v>
      </c>
      <c r="H7" s="118"/>
      <c r="I7" s="119"/>
      <c r="K7" s="117" t="s">
        <v>22</v>
      </c>
      <c r="L7" s="118"/>
      <c r="M7" s="119"/>
      <c r="O7" s="117" t="s">
        <v>25</v>
      </c>
      <c r="P7" s="118"/>
      <c r="Q7" s="119"/>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
      <c r="B9" s="101"/>
      <c r="C9" s="100"/>
      <c r="D9" s="100"/>
      <c r="E9" s="100"/>
    </row>
    <row r="10" spans="2:17" s="89" customFormat="1" ht="14">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
      <c r="B11" s="99">
        <v>45772</v>
      </c>
      <c r="C11" s="96">
        <v>41500</v>
      </c>
      <c r="D11" s="98">
        <v>17.826499999999999</v>
      </c>
      <c r="E11" s="97">
        <v>739799.75</v>
      </c>
      <c r="G11" s="96">
        <v>41500</v>
      </c>
      <c r="H11" s="98">
        <v>17.826499999999999</v>
      </c>
      <c r="I11" s="97">
        <v>739799.75</v>
      </c>
    </row>
    <row r="12" spans="2:17" s="89" customFormat="1" ht="14">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t="e">
        <f>M15/K15</f>
        <v>#DIV/0!</v>
      </c>
      <c r="M15" s="93">
        <f>SUM(M10:M14)</f>
        <v>0</v>
      </c>
      <c r="O15" s="88">
        <f>SUM(O10:O14)</f>
        <v>0</v>
      </c>
      <c r="P15" s="94" t="e">
        <f>Q15/O15</f>
        <v>#DIV/0!</v>
      </c>
      <c r="Q15" s="93">
        <f>SUM(Q10:Q14)</f>
        <v>0</v>
      </c>
    </row>
    <row r="16" spans="2:17" s="89" customFormat="1" ht="14">
      <c r="B16" s="99"/>
      <c r="C16" s="96"/>
      <c r="D16" s="98"/>
      <c r="E16" s="97"/>
      <c r="H16" s="98"/>
      <c r="L16" s="98"/>
    </row>
    <row r="17" spans="2:17" s="89" customFormat="1" ht="14">
      <c r="B17" s="99">
        <f>WORKDAY(B14,1)</f>
        <v>45778</v>
      </c>
      <c r="C17" s="115" t="s">
        <v>26</v>
      </c>
      <c r="D17" s="98"/>
      <c r="E17" s="97"/>
      <c r="G17" s="96"/>
      <c r="H17" s="98"/>
      <c r="I17" s="97"/>
      <c r="K17" s="96"/>
      <c r="L17" s="98"/>
      <c r="M17" s="97"/>
      <c r="O17" s="96"/>
      <c r="P17" s="98"/>
      <c r="Q17" s="97"/>
    </row>
    <row r="18" spans="2:17" s="89" customFormat="1" ht="14">
      <c r="B18" s="99">
        <f t="shared" ref="B18:B105" si="0">WORKDAY(B17,1)</f>
        <v>45779</v>
      </c>
      <c r="C18" s="96">
        <v>30991</v>
      </c>
      <c r="D18" s="98">
        <v>18.702100000000002</v>
      </c>
      <c r="E18" s="97">
        <v>579596.78110000002</v>
      </c>
      <c r="G18" s="96">
        <v>30991</v>
      </c>
      <c r="H18" s="98">
        <v>18.702100000000002</v>
      </c>
      <c r="I18" s="97">
        <v>579596.78110000002</v>
      </c>
    </row>
    <row r="19" spans="2:17" s="89" customFormat="1" ht="14">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t="e">
        <f>M22/K22</f>
        <v>#DIV/0!</v>
      </c>
      <c r="M22" s="93">
        <f>SUM(M17:M21)</f>
        <v>0</v>
      </c>
      <c r="O22" s="88">
        <f>SUM(O17:O21)</f>
        <v>0</v>
      </c>
      <c r="P22" s="94" t="e">
        <f>Q22/O22</f>
        <v>#DIV/0!</v>
      </c>
      <c r="Q22" s="93">
        <f>SUM(Q17:Q21)</f>
        <v>0</v>
      </c>
    </row>
    <row r="23" spans="2:17" s="89" customFormat="1" ht="14">
      <c r="B23" s="99"/>
      <c r="C23" s="96"/>
      <c r="D23" s="98"/>
      <c r="E23" s="97"/>
      <c r="H23" s="98"/>
      <c r="L23" s="98"/>
    </row>
    <row r="24" spans="2:17" s="89" customFormat="1" ht="14">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
      <c r="B25" s="99">
        <f t="shared" si="0"/>
        <v>45786</v>
      </c>
      <c r="C25" s="96">
        <v>33912</v>
      </c>
      <c r="D25" s="98">
        <v>18.9712</v>
      </c>
      <c r="E25" s="97">
        <v>643351.33439999993</v>
      </c>
      <c r="G25" s="96">
        <v>33912</v>
      </c>
      <c r="H25" s="98">
        <v>18.9712</v>
      </c>
      <c r="I25" s="97">
        <v>643351.33439999993</v>
      </c>
    </row>
    <row r="26" spans="2:17" s="89" customFormat="1" ht="14">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t="e">
        <f t="shared" ref="L29" si="10">M29/K29</f>
        <v>#DIV/0!</v>
      </c>
      <c r="M29" s="93">
        <f t="shared" ref="M29" si="11">SUM(M24:M28)</f>
        <v>0</v>
      </c>
      <c r="O29" s="88">
        <f t="shared" ref="O29" si="12">SUM(O24:O28)</f>
        <v>0</v>
      </c>
      <c r="P29" s="94" t="e">
        <f t="shared" ref="P29" si="13">Q29/O29</f>
        <v>#DIV/0!</v>
      </c>
      <c r="Q29" s="93">
        <f t="shared" ref="Q29" si="14">SUM(Q24:Q28)</f>
        <v>0</v>
      </c>
    </row>
    <row r="30" spans="2:17" s="89" customFormat="1" ht="14" hidden="1">
      <c r="B30" s="99"/>
      <c r="C30" s="96"/>
      <c r="D30" s="98"/>
      <c r="E30" s="97"/>
      <c r="H30" s="98"/>
      <c r="L30" s="98"/>
    </row>
    <row r="31" spans="2:17" s="89" customFormat="1" ht="14" hidden="1">
      <c r="B31" s="99">
        <f t="shared" ref="B31" si="15">WORKDAY(B28,1)</f>
        <v>45792</v>
      </c>
      <c r="C31" s="96"/>
      <c r="D31" s="98"/>
      <c r="E31" s="97"/>
      <c r="G31" s="96"/>
      <c r="H31" s="98"/>
      <c r="I31" s="97"/>
      <c r="K31" s="96"/>
      <c r="L31" s="98"/>
      <c r="M31" s="97"/>
      <c r="O31" s="96"/>
      <c r="P31" s="98"/>
      <c r="Q31" s="97"/>
    </row>
    <row r="32" spans="2:17" s="89" customFormat="1" ht="14" hidden="1">
      <c r="B32" s="99">
        <f t="shared" si="0"/>
        <v>45793</v>
      </c>
    </row>
    <row r="33" spans="2:17" s="89" customFormat="1" ht="14" hidden="1">
      <c r="B33" s="99">
        <f t="shared" si="0"/>
        <v>45796</v>
      </c>
      <c r="C33" s="96"/>
      <c r="D33" s="98"/>
      <c r="E33" s="97"/>
      <c r="G33" s="96"/>
      <c r="H33" s="98"/>
      <c r="I33" s="97"/>
      <c r="K33" s="96"/>
      <c r="L33" s="98"/>
      <c r="M33" s="97"/>
      <c r="O33" s="96"/>
      <c r="P33" s="98"/>
      <c r="Q33" s="97"/>
    </row>
    <row r="34" spans="2:17" s="89" customFormat="1" ht="14" hidden="1">
      <c r="B34" s="99">
        <f t="shared" si="0"/>
        <v>45797</v>
      </c>
      <c r="C34" s="96"/>
      <c r="D34" s="98"/>
      <c r="E34" s="97"/>
      <c r="G34" s="96"/>
      <c r="H34" s="98"/>
      <c r="I34" s="97"/>
      <c r="K34" s="96"/>
      <c r="L34" s="98"/>
      <c r="M34" s="97"/>
      <c r="O34" s="96"/>
      <c r="P34" s="98"/>
      <c r="Q34" s="97"/>
    </row>
    <row r="35" spans="2:17" s="89" customFormat="1" ht="14" hidden="1">
      <c r="B35" s="99">
        <f t="shared" si="0"/>
        <v>45798</v>
      </c>
      <c r="C35" s="96"/>
      <c r="D35" s="98"/>
      <c r="E35" s="97"/>
      <c r="G35" s="96"/>
      <c r="H35" s="98"/>
      <c r="I35" s="97"/>
      <c r="K35" s="96"/>
      <c r="L35" s="98"/>
      <c r="M35" s="97"/>
      <c r="O35" s="96"/>
      <c r="P35" s="98"/>
      <c r="Q35" s="97"/>
    </row>
    <row r="36" spans="2:17" s="89" customFormat="1" ht="14" hidden="1">
      <c r="B36" s="95" t="str">
        <f t="shared" ref="B36" si="16">""&amp;TEXT(MIN(B31:B35),"mmm dd")&amp;" - "&amp;TEXT(MAX(B31:B35),"mmm dd")</f>
        <v>mei 15 - mei 21</v>
      </c>
      <c r="C36" s="88">
        <f t="shared" ref="C36" si="17">SUM(C31:C35)</f>
        <v>0</v>
      </c>
      <c r="D36" s="94" t="e">
        <f t="shared" ref="D36" si="18">E36/C36</f>
        <v>#DIV/0!</v>
      </c>
      <c r="E36" s="93">
        <f t="shared" ref="E36" si="19">SUM(E31:E35)</f>
        <v>0</v>
      </c>
      <c r="F36" s="104"/>
      <c r="G36" s="88">
        <f t="shared" ref="G36" si="20">SUM(G31:G35)</f>
        <v>0</v>
      </c>
      <c r="H36" s="94" t="e">
        <f t="shared" ref="H36" si="21">I36/G36</f>
        <v>#DIV/0!</v>
      </c>
      <c r="I36" s="93">
        <f t="shared" ref="I36" si="22">SUM(I31:I35)</f>
        <v>0</v>
      </c>
      <c r="J36" s="104"/>
      <c r="K36" s="88">
        <f t="shared" ref="K36" si="23">SUM(K31:K35)</f>
        <v>0</v>
      </c>
      <c r="L36" s="94" t="e">
        <f t="shared" ref="L36" si="24">M36/K36</f>
        <v>#DIV/0!</v>
      </c>
      <c r="M36" s="93">
        <f t="shared" ref="M36" si="25">SUM(M31:M35)</f>
        <v>0</v>
      </c>
      <c r="O36" s="88">
        <f t="shared" ref="O36" si="26">SUM(O31:O35)</f>
        <v>0</v>
      </c>
      <c r="P36" s="94" t="e">
        <f t="shared" ref="P36" si="27">Q36/O36</f>
        <v>#DIV/0!</v>
      </c>
      <c r="Q36" s="93">
        <f t="shared" ref="Q36" si="28">SUM(Q31:Q35)</f>
        <v>0</v>
      </c>
    </row>
    <row r="37" spans="2:17" s="89" customFormat="1" ht="14" hidden="1">
      <c r="B37" s="99"/>
      <c r="C37" s="96"/>
      <c r="D37" s="98"/>
      <c r="E37" s="97"/>
      <c r="H37" s="98"/>
      <c r="L37" s="98"/>
    </row>
    <row r="38" spans="2:17" s="89" customFormat="1" ht="14" hidden="1">
      <c r="B38" s="99">
        <f t="shared" ref="B38" si="29">WORKDAY(B35,1)</f>
        <v>45799</v>
      </c>
      <c r="C38" s="96"/>
      <c r="D38" s="98"/>
      <c r="E38" s="97"/>
      <c r="G38" s="96"/>
      <c r="H38" s="98"/>
      <c r="I38" s="97"/>
      <c r="K38" s="96"/>
      <c r="L38" s="98"/>
      <c r="M38" s="97"/>
      <c r="O38" s="96"/>
      <c r="P38" s="98"/>
      <c r="Q38" s="97"/>
    </row>
    <row r="39" spans="2:17" s="89" customFormat="1" ht="14" hidden="1">
      <c r="B39" s="99">
        <f t="shared" si="0"/>
        <v>45800</v>
      </c>
    </row>
    <row r="40" spans="2:17" s="89" customFormat="1" ht="14" hidden="1">
      <c r="B40" s="99">
        <f t="shared" si="0"/>
        <v>45803</v>
      </c>
      <c r="C40" s="96"/>
      <c r="D40" s="98"/>
      <c r="E40" s="97"/>
      <c r="G40" s="96"/>
      <c r="H40" s="98"/>
      <c r="I40" s="97"/>
      <c r="K40" s="96"/>
      <c r="L40" s="98"/>
      <c r="M40" s="97"/>
      <c r="O40" s="96"/>
      <c r="P40" s="98"/>
      <c r="Q40" s="97"/>
    </row>
    <row r="41" spans="2:17" s="89" customFormat="1" ht="14" hidden="1">
      <c r="B41" s="99">
        <f t="shared" si="0"/>
        <v>45804</v>
      </c>
      <c r="C41" s="96"/>
      <c r="D41" s="98"/>
      <c r="E41" s="97"/>
      <c r="G41" s="96"/>
      <c r="H41" s="98"/>
      <c r="I41" s="97"/>
      <c r="K41" s="96"/>
      <c r="L41" s="98"/>
      <c r="M41" s="97"/>
      <c r="O41" s="96"/>
      <c r="P41" s="98"/>
      <c r="Q41" s="97"/>
    </row>
    <row r="42" spans="2:17" s="89" customFormat="1" ht="14" hidden="1">
      <c r="B42" s="99">
        <f t="shared" si="0"/>
        <v>45805</v>
      </c>
      <c r="C42" s="96"/>
      <c r="D42" s="98"/>
      <c r="E42" s="97"/>
      <c r="G42" s="96"/>
      <c r="H42" s="98"/>
      <c r="I42" s="97"/>
      <c r="K42" s="96"/>
      <c r="L42" s="98"/>
      <c r="M42" s="97"/>
      <c r="O42" s="96"/>
      <c r="P42" s="98"/>
      <c r="Q42" s="97"/>
    </row>
    <row r="43" spans="2:17" s="89" customFormat="1" ht="14" hidden="1">
      <c r="B43" s="95" t="str">
        <f t="shared" ref="B43" si="30">""&amp;TEXT(MIN(B38:B42),"mmm dd")&amp;" - "&amp;TEXT(MAX(B38:B42),"mmm dd")</f>
        <v>mei 22 - mei 28</v>
      </c>
      <c r="C43" s="88">
        <f t="shared" ref="C43" si="31">SUM(C38:C42)</f>
        <v>0</v>
      </c>
      <c r="D43" s="94" t="e">
        <f t="shared" ref="D43" si="32">E43/C43</f>
        <v>#DIV/0!</v>
      </c>
      <c r="E43" s="93">
        <f t="shared" ref="E43" si="33">SUM(E38:E42)</f>
        <v>0</v>
      </c>
      <c r="F43" s="104"/>
      <c r="G43" s="88">
        <f t="shared" ref="G43" si="34">SUM(G38:G42)</f>
        <v>0</v>
      </c>
      <c r="H43" s="94" t="e">
        <f t="shared" ref="H43" si="35">I43/G43</f>
        <v>#DIV/0!</v>
      </c>
      <c r="I43" s="93">
        <f t="shared" ref="I43" si="36">SUM(I38:I42)</f>
        <v>0</v>
      </c>
      <c r="J43" s="104"/>
      <c r="K43" s="88">
        <f t="shared" ref="K43" si="37">SUM(K38:K42)</f>
        <v>0</v>
      </c>
      <c r="L43" s="94" t="e">
        <f t="shared" ref="L43" si="38">M43/K43</f>
        <v>#DIV/0!</v>
      </c>
      <c r="M43" s="93">
        <f t="shared" ref="M43" si="39">SUM(M38:M42)</f>
        <v>0</v>
      </c>
      <c r="O43" s="88">
        <f t="shared" ref="O43" si="40">SUM(O38:O42)</f>
        <v>0</v>
      </c>
      <c r="P43" s="94" t="e">
        <f t="shared" ref="P43" si="41">Q43/O43</f>
        <v>#DIV/0!</v>
      </c>
      <c r="Q43" s="93">
        <f t="shared" ref="Q43" si="42">SUM(Q38:Q42)</f>
        <v>0</v>
      </c>
    </row>
    <row r="44" spans="2:17" s="89" customFormat="1" ht="14" hidden="1">
      <c r="B44" s="99"/>
      <c r="C44" s="96"/>
      <c r="D44" s="98"/>
      <c r="E44" s="97"/>
      <c r="H44" s="98"/>
      <c r="L44" s="98"/>
    </row>
    <row r="45" spans="2:17" s="89" customFormat="1" ht="14" hidden="1">
      <c r="B45" s="99">
        <f t="shared" ref="B45" si="43">WORKDAY(B42,1)</f>
        <v>45806</v>
      </c>
      <c r="C45" s="96"/>
      <c r="D45" s="98"/>
      <c r="E45" s="97"/>
      <c r="G45" s="96"/>
      <c r="H45" s="98"/>
      <c r="I45" s="97"/>
      <c r="K45" s="96"/>
      <c r="L45" s="98"/>
      <c r="M45" s="97"/>
      <c r="O45" s="96"/>
      <c r="P45" s="98"/>
      <c r="Q45" s="97"/>
    </row>
    <row r="46" spans="2:17" s="89" customFormat="1" ht="14" hidden="1">
      <c r="B46" s="99">
        <f t="shared" si="0"/>
        <v>45807</v>
      </c>
    </row>
    <row r="47" spans="2:17" s="89" customFormat="1" ht="14" hidden="1">
      <c r="B47" s="99">
        <f t="shared" si="0"/>
        <v>45810</v>
      </c>
      <c r="C47" s="96"/>
      <c r="D47" s="98"/>
      <c r="E47" s="97"/>
      <c r="G47" s="96"/>
      <c r="H47" s="98"/>
      <c r="I47" s="97"/>
      <c r="K47" s="96"/>
      <c r="L47" s="98"/>
      <c r="M47" s="97"/>
      <c r="O47" s="96"/>
      <c r="P47" s="98"/>
      <c r="Q47" s="97"/>
    </row>
    <row r="48" spans="2:17" s="89" customFormat="1" ht="14" hidden="1">
      <c r="B48" s="99">
        <f t="shared" si="0"/>
        <v>45811</v>
      </c>
      <c r="C48" s="96"/>
      <c r="D48" s="98"/>
      <c r="E48" s="97"/>
      <c r="G48" s="96"/>
      <c r="H48" s="98"/>
      <c r="I48" s="97"/>
      <c r="K48" s="96"/>
      <c r="L48" s="98"/>
      <c r="M48" s="97"/>
      <c r="O48" s="96"/>
      <c r="P48" s="98"/>
      <c r="Q48" s="97"/>
    </row>
    <row r="49" spans="2:17" s="89" customFormat="1" ht="14" hidden="1">
      <c r="B49" s="99">
        <f t="shared" si="0"/>
        <v>45812</v>
      </c>
      <c r="C49" s="96"/>
      <c r="D49" s="98"/>
      <c r="E49" s="97"/>
      <c r="G49" s="96"/>
      <c r="H49" s="98"/>
      <c r="I49" s="97"/>
      <c r="K49" s="96"/>
      <c r="L49" s="98"/>
      <c r="M49" s="97"/>
      <c r="O49" s="96"/>
      <c r="P49" s="98"/>
      <c r="Q49" s="97"/>
    </row>
    <row r="50" spans="2:17" s="89" customFormat="1" ht="14" hidden="1">
      <c r="B50" s="95" t="str">
        <f t="shared" ref="B50" si="44">""&amp;TEXT(MIN(B45:B49),"mmm dd")&amp;" - "&amp;TEXT(MAX(B45:B49),"mmm dd")</f>
        <v>mei 29 - jun 04</v>
      </c>
      <c r="C50" s="88">
        <f t="shared" ref="C50" si="45">SUM(C45:C49)</f>
        <v>0</v>
      </c>
      <c r="D50" s="94" t="e">
        <f t="shared" ref="D50" si="46">E50/C50</f>
        <v>#DIV/0!</v>
      </c>
      <c r="E50" s="93">
        <f t="shared" ref="E50" si="47">SUM(E45:E49)</f>
        <v>0</v>
      </c>
      <c r="F50" s="104"/>
      <c r="G50" s="88">
        <f t="shared" ref="G50" si="48">SUM(G45:G49)</f>
        <v>0</v>
      </c>
      <c r="H50" s="94" t="e">
        <f t="shared" ref="H50" si="49">I50/G50</f>
        <v>#DIV/0!</v>
      </c>
      <c r="I50" s="93">
        <f t="shared" ref="I50" si="50">SUM(I45:I49)</f>
        <v>0</v>
      </c>
      <c r="J50" s="104"/>
      <c r="K50" s="88">
        <f t="shared" ref="K50" si="51">SUM(K45:K49)</f>
        <v>0</v>
      </c>
      <c r="L50" s="94" t="e">
        <f t="shared" ref="L50" si="52">M50/K50</f>
        <v>#DIV/0!</v>
      </c>
      <c r="M50" s="93">
        <f t="shared" ref="M50" si="53">SUM(M45:M49)</f>
        <v>0</v>
      </c>
      <c r="O50" s="88">
        <f t="shared" ref="O50" si="54">SUM(O45:O49)</f>
        <v>0</v>
      </c>
      <c r="P50" s="94" t="e">
        <f t="shared" ref="P50" si="55">Q50/O50</f>
        <v>#DIV/0!</v>
      </c>
      <c r="Q50" s="93">
        <f t="shared" ref="Q50" si="56">SUM(Q45:Q49)</f>
        <v>0</v>
      </c>
    </row>
    <row r="51" spans="2:17" s="89" customFormat="1" ht="14" hidden="1">
      <c r="B51" s="99"/>
      <c r="C51" s="96"/>
      <c r="D51" s="98"/>
      <c r="E51" s="97"/>
      <c r="H51" s="98"/>
      <c r="L51" s="98"/>
    </row>
    <row r="52" spans="2:17" s="89" customFormat="1" ht="14" hidden="1">
      <c r="B52" s="99">
        <f t="shared" ref="B52" si="57">WORKDAY(B49,1)</f>
        <v>45813</v>
      </c>
      <c r="C52" s="96"/>
      <c r="D52" s="98"/>
      <c r="E52" s="97"/>
      <c r="G52" s="96"/>
      <c r="H52" s="98"/>
      <c r="I52" s="97"/>
      <c r="K52" s="96"/>
      <c r="L52" s="98"/>
      <c r="M52" s="97"/>
      <c r="O52" s="96"/>
      <c r="P52" s="98"/>
      <c r="Q52" s="97"/>
    </row>
    <row r="53" spans="2:17" s="89" customFormat="1" ht="14" hidden="1">
      <c r="B53" s="99">
        <f t="shared" si="0"/>
        <v>45814</v>
      </c>
    </row>
    <row r="54" spans="2:17" s="89" customFormat="1" ht="14" hidden="1">
      <c r="B54" s="99">
        <f t="shared" si="0"/>
        <v>45817</v>
      </c>
      <c r="C54" s="96"/>
      <c r="D54" s="98"/>
      <c r="E54" s="97"/>
      <c r="G54" s="96"/>
      <c r="H54" s="98"/>
      <c r="I54" s="97"/>
      <c r="K54" s="96"/>
      <c r="L54" s="98"/>
      <c r="M54" s="97"/>
      <c r="O54" s="96"/>
      <c r="P54" s="98"/>
      <c r="Q54" s="97"/>
    </row>
    <row r="55" spans="2:17" s="89" customFormat="1" ht="14" hidden="1">
      <c r="B55" s="99">
        <f t="shared" si="0"/>
        <v>45818</v>
      </c>
      <c r="C55" s="96"/>
      <c r="D55" s="98"/>
      <c r="E55" s="97"/>
      <c r="G55" s="96"/>
      <c r="H55" s="98"/>
      <c r="I55" s="97"/>
      <c r="K55" s="96"/>
      <c r="L55" s="98"/>
      <c r="M55" s="97"/>
      <c r="O55" s="96"/>
      <c r="P55" s="98"/>
      <c r="Q55" s="97"/>
    </row>
    <row r="56" spans="2:17" s="89" customFormat="1" ht="14" hidden="1">
      <c r="B56" s="99">
        <f t="shared" si="0"/>
        <v>45819</v>
      </c>
      <c r="C56" s="96"/>
      <c r="D56" s="98"/>
      <c r="E56" s="97"/>
      <c r="G56" s="96"/>
      <c r="H56" s="98"/>
      <c r="I56" s="97"/>
      <c r="K56" s="96"/>
      <c r="L56" s="98"/>
      <c r="M56" s="97"/>
      <c r="O56" s="96"/>
      <c r="P56" s="98"/>
      <c r="Q56" s="97"/>
    </row>
    <row r="57" spans="2:17" s="89" customFormat="1" ht="14" hidden="1">
      <c r="B57" s="95" t="str">
        <f t="shared" ref="B57" si="58">""&amp;TEXT(MIN(B52:B56),"mmm dd")&amp;" - "&amp;TEXT(MAX(B52:B56),"mmm dd")</f>
        <v>jun 05 - jun 11</v>
      </c>
      <c r="C57" s="88">
        <f t="shared" ref="C57" si="59">SUM(C52:C56)</f>
        <v>0</v>
      </c>
      <c r="D57" s="94" t="e">
        <f t="shared" ref="D57" si="60">E57/C57</f>
        <v>#DIV/0!</v>
      </c>
      <c r="E57" s="93">
        <f t="shared" ref="E57" si="61">SUM(E52:E56)</f>
        <v>0</v>
      </c>
      <c r="F57" s="104"/>
      <c r="G57" s="88">
        <f t="shared" ref="G57" si="62">SUM(G52:G56)</f>
        <v>0</v>
      </c>
      <c r="H57" s="94" t="e">
        <f t="shared" ref="H57" si="63">I57/G57</f>
        <v>#DIV/0!</v>
      </c>
      <c r="I57" s="93">
        <f t="shared" ref="I57" si="64">SUM(I52:I56)</f>
        <v>0</v>
      </c>
      <c r="J57" s="104"/>
      <c r="K57" s="88">
        <f t="shared" ref="K57" si="65">SUM(K52:K56)</f>
        <v>0</v>
      </c>
      <c r="L57" s="94" t="e">
        <f t="shared" ref="L57" si="66">M57/K57</f>
        <v>#DIV/0!</v>
      </c>
      <c r="M57" s="93">
        <f t="shared" ref="M57" si="67">SUM(M52:M56)</f>
        <v>0</v>
      </c>
      <c r="O57" s="88">
        <f t="shared" ref="O57" si="68">SUM(O52:O56)</f>
        <v>0</v>
      </c>
      <c r="P57" s="94" t="e">
        <f t="shared" ref="P57" si="69">Q57/O57</f>
        <v>#DIV/0!</v>
      </c>
      <c r="Q57" s="93">
        <f t="shared" ref="Q57" si="70">SUM(Q52:Q56)</f>
        <v>0</v>
      </c>
    </row>
    <row r="58" spans="2:17" s="89" customFormat="1" ht="14" hidden="1">
      <c r="B58" s="99"/>
      <c r="C58" s="96"/>
      <c r="D58" s="98"/>
      <c r="E58" s="97"/>
      <c r="H58" s="98"/>
      <c r="L58" s="98"/>
    </row>
    <row r="59" spans="2:17" s="89" customFormat="1" ht="14" hidden="1">
      <c r="B59" s="99">
        <f t="shared" ref="B59" si="71">WORKDAY(B56,1)</f>
        <v>45820</v>
      </c>
      <c r="C59" s="96"/>
      <c r="D59" s="98"/>
      <c r="E59" s="97"/>
      <c r="G59" s="96"/>
      <c r="H59" s="98"/>
      <c r="I59" s="97"/>
      <c r="K59" s="96"/>
      <c r="L59" s="98"/>
      <c r="M59" s="97"/>
      <c r="O59" s="96"/>
      <c r="P59" s="98"/>
      <c r="Q59" s="97"/>
    </row>
    <row r="60" spans="2:17" s="89" customFormat="1" ht="14" hidden="1">
      <c r="B60" s="99">
        <f t="shared" si="0"/>
        <v>45821</v>
      </c>
    </row>
    <row r="61" spans="2:17" s="89" customFormat="1" ht="14" hidden="1">
      <c r="B61" s="99">
        <f t="shared" si="0"/>
        <v>45824</v>
      </c>
      <c r="C61" s="96"/>
      <c r="D61" s="98"/>
      <c r="E61" s="97"/>
      <c r="G61" s="96"/>
      <c r="H61" s="98"/>
      <c r="I61" s="97"/>
      <c r="K61" s="96"/>
      <c r="L61" s="98"/>
      <c r="M61" s="97"/>
      <c r="O61" s="96"/>
      <c r="P61" s="98"/>
      <c r="Q61" s="97"/>
    </row>
    <row r="62" spans="2:17" s="89" customFormat="1" ht="14" hidden="1">
      <c r="B62" s="99">
        <f t="shared" si="0"/>
        <v>45825</v>
      </c>
      <c r="C62" s="96"/>
      <c r="D62" s="98"/>
      <c r="E62" s="97"/>
      <c r="G62" s="96"/>
      <c r="H62" s="98"/>
      <c r="I62" s="97"/>
      <c r="K62" s="96"/>
      <c r="L62" s="98"/>
      <c r="M62" s="97"/>
      <c r="O62" s="96"/>
      <c r="P62" s="98"/>
      <c r="Q62" s="97"/>
    </row>
    <row r="63" spans="2:17" s="89" customFormat="1" ht="14" hidden="1">
      <c r="B63" s="99">
        <f t="shared" si="0"/>
        <v>45826</v>
      </c>
      <c r="C63" s="96"/>
      <c r="D63" s="98"/>
      <c r="E63" s="97"/>
      <c r="G63" s="96"/>
      <c r="H63" s="98"/>
      <c r="I63" s="97"/>
      <c r="K63" s="96"/>
      <c r="L63" s="98"/>
      <c r="M63" s="97"/>
      <c r="O63" s="96"/>
      <c r="P63" s="98"/>
      <c r="Q63" s="97"/>
    </row>
    <row r="64" spans="2:17" s="89" customFormat="1" ht="14" hidden="1">
      <c r="B64" s="95" t="str">
        <f t="shared" ref="B64" si="72">""&amp;TEXT(MIN(B59:B63),"mmm dd")&amp;" - "&amp;TEXT(MAX(B59:B63),"mmm dd")</f>
        <v>jun 12 - jun 18</v>
      </c>
      <c r="C64" s="88">
        <f t="shared" ref="C64" si="73">SUM(C59:C63)</f>
        <v>0</v>
      </c>
      <c r="D64" s="94" t="e">
        <f t="shared" ref="D64" si="74">E64/C64</f>
        <v>#DIV/0!</v>
      </c>
      <c r="E64" s="93">
        <f t="shared" ref="E64" si="75">SUM(E59:E63)</f>
        <v>0</v>
      </c>
      <c r="F64" s="104"/>
      <c r="G64" s="88">
        <f t="shared" ref="G64" si="76">SUM(G59:G63)</f>
        <v>0</v>
      </c>
      <c r="H64" s="94" t="e">
        <f t="shared" ref="H64" si="77">I64/G64</f>
        <v>#DIV/0!</v>
      </c>
      <c r="I64" s="93">
        <f t="shared" ref="I64" si="78">SUM(I59:I63)</f>
        <v>0</v>
      </c>
      <c r="J64" s="104"/>
      <c r="K64" s="88">
        <f t="shared" ref="K64" si="79">SUM(K59:K63)</f>
        <v>0</v>
      </c>
      <c r="L64" s="94" t="e">
        <f t="shared" ref="L64" si="80">M64/K64</f>
        <v>#DIV/0!</v>
      </c>
      <c r="M64" s="93">
        <f t="shared" ref="M64" si="81">SUM(M59:M63)</f>
        <v>0</v>
      </c>
      <c r="O64" s="88">
        <f t="shared" ref="O64" si="82">SUM(O59:O63)</f>
        <v>0</v>
      </c>
      <c r="P64" s="94" t="e">
        <f t="shared" ref="P64" si="83">Q64/O64</f>
        <v>#DIV/0!</v>
      </c>
      <c r="Q64" s="93">
        <f t="shared" ref="Q64" si="84">SUM(Q59:Q63)</f>
        <v>0</v>
      </c>
    </row>
    <row r="65" spans="2:17" s="89" customFormat="1" ht="14" hidden="1">
      <c r="B65" s="99"/>
      <c r="C65" s="96"/>
      <c r="D65" s="98"/>
      <c r="E65" s="97"/>
      <c r="H65" s="98"/>
      <c r="L65" s="98"/>
    </row>
    <row r="66" spans="2:17" s="89" customFormat="1" ht="14" hidden="1">
      <c r="B66" s="99">
        <f t="shared" ref="B66" si="85">WORKDAY(B63,1)</f>
        <v>45827</v>
      </c>
      <c r="C66" s="96"/>
      <c r="D66" s="98"/>
      <c r="E66" s="97"/>
      <c r="G66" s="96"/>
      <c r="H66" s="98"/>
      <c r="I66" s="97"/>
      <c r="K66" s="96"/>
      <c r="L66" s="98"/>
      <c r="M66" s="97"/>
      <c r="O66" s="96"/>
      <c r="P66" s="98"/>
      <c r="Q66" s="97"/>
    </row>
    <row r="67" spans="2:17" s="89" customFormat="1" ht="14" hidden="1">
      <c r="B67" s="99">
        <f t="shared" si="0"/>
        <v>45828</v>
      </c>
    </row>
    <row r="68" spans="2:17" s="89" customFormat="1" ht="14" hidden="1">
      <c r="B68" s="99">
        <f t="shared" si="0"/>
        <v>45831</v>
      </c>
      <c r="C68" s="96"/>
      <c r="D68" s="98"/>
      <c r="E68" s="97"/>
      <c r="G68" s="96"/>
      <c r="H68" s="98"/>
      <c r="I68" s="97"/>
      <c r="K68" s="96"/>
      <c r="L68" s="98"/>
      <c r="M68" s="97"/>
      <c r="O68" s="96"/>
      <c r="P68" s="98"/>
      <c r="Q68" s="97"/>
    </row>
    <row r="69" spans="2:17" s="89" customFormat="1" ht="14" hidden="1">
      <c r="B69" s="99">
        <f t="shared" si="0"/>
        <v>45832</v>
      </c>
      <c r="C69" s="96"/>
      <c r="D69" s="98"/>
      <c r="E69" s="97"/>
      <c r="G69" s="96"/>
      <c r="H69" s="98"/>
      <c r="I69" s="97"/>
      <c r="K69" s="96"/>
      <c r="L69" s="98"/>
      <c r="M69" s="97"/>
      <c r="O69" s="96"/>
      <c r="P69" s="98"/>
      <c r="Q69" s="97"/>
    </row>
    <row r="70" spans="2:17" s="89" customFormat="1" ht="14" hidden="1">
      <c r="B70" s="99">
        <f t="shared" si="0"/>
        <v>45833</v>
      </c>
      <c r="C70" s="96"/>
      <c r="D70" s="98"/>
      <c r="E70" s="97"/>
      <c r="G70" s="96"/>
      <c r="H70" s="98"/>
      <c r="I70" s="97"/>
      <c r="K70" s="96"/>
      <c r="L70" s="98"/>
      <c r="M70" s="97"/>
      <c r="O70" s="96"/>
      <c r="P70" s="98"/>
      <c r="Q70" s="97"/>
    </row>
    <row r="71" spans="2:17" s="8" customFormat="1" ht="14" hidden="1">
      <c r="B71" s="95" t="str">
        <f t="shared" ref="B71" si="86">""&amp;TEXT(MIN(B66:B70),"mmm dd")&amp;" - "&amp;TEXT(MAX(B66:B70),"mmm dd")</f>
        <v>jun 19 - jun 25</v>
      </c>
      <c r="C71" s="88">
        <f t="shared" ref="C71" si="87">SUM(C66:C70)</f>
        <v>0</v>
      </c>
      <c r="D71" s="94" t="e">
        <f t="shared" ref="D71" si="88">E71/C71</f>
        <v>#DIV/0!</v>
      </c>
      <c r="E71" s="93">
        <f t="shared" ref="E71" si="89">SUM(E66:E70)</f>
        <v>0</v>
      </c>
      <c r="F71" s="104"/>
      <c r="G71" s="88">
        <f t="shared" ref="G71" si="90">SUM(G66:G70)</f>
        <v>0</v>
      </c>
      <c r="H71" s="94" t="e">
        <f t="shared" ref="H71" si="91">I71/G71</f>
        <v>#DIV/0!</v>
      </c>
      <c r="I71" s="93">
        <f t="shared" ref="I71" si="92">SUM(I66:I70)</f>
        <v>0</v>
      </c>
      <c r="J71" s="104"/>
      <c r="K71" s="88">
        <f t="shared" ref="K71" si="93">SUM(K66:K70)</f>
        <v>0</v>
      </c>
      <c r="L71" s="94" t="e">
        <f t="shared" ref="L71" si="94">M71/K71</f>
        <v>#DIV/0!</v>
      </c>
      <c r="M71" s="93">
        <f t="shared" ref="M71" si="95">SUM(M66:M70)</f>
        <v>0</v>
      </c>
      <c r="N71" s="89"/>
      <c r="O71" s="88">
        <f t="shared" ref="O71" si="96">SUM(O66:O70)</f>
        <v>0</v>
      </c>
      <c r="P71" s="94" t="e">
        <f t="shared" ref="P71" si="97">Q71/O71</f>
        <v>#DIV/0!</v>
      </c>
      <c r="Q71" s="93">
        <f t="shared" ref="Q71" si="98">SUM(Q66:Q70)</f>
        <v>0</v>
      </c>
    </row>
    <row r="72" spans="2:17" s="89" customFormat="1" ht="14" hidden="1">
      <c r="B72" s="99"/>
      <c r="C72" s="96"/>
      <c r="D72" s="98"/>
      <c r="E72" s="97"/>
      <c r="H72" s="98"/>
      <c r="L72" s="98"/>
    </row>
    <row r="73" spans="2:17" s="89" customFormat="1" ht="14" hidden="1">
      <c r="B73" s="99">
        <f t="shared" ref="B73" si="99">WORKDAY(B70,1)</f>
        <v>45834</v>
      </c>
      <c r="C73" s="96"/>
      <c r="D73" s="98"/>
      <c r="E73" s="97"/>
      <c r="G73" s="96"/>
      <c r="H73" s="98"/>
      <c r="I73" s="97"/>
      <c r="K73" s="96"/>
      <c r="L73" s="98"/>
      <c r="M73" s="97"/>
      <c r="O73" s="96"/>
      <c r="P73" s="98"/>
      <c r="Q73" s="97"/>
    </row>
    <row r="74" spans="2:17" s="89" customFormat="1" ht="14" hidden="1">
      <c r="B74" s="99">
        <f t="shared" si="0"/>
        <v>45835</v>
      </c>
    </row>
    <row r="75" spans="2:17" s="89" customFormat="1" ht="14" hidden="1">
      <c r="B75" s="99">
        <f t="shared" si="0"/>
        <v>45838</v>
      </c>
      <c r="C75" s="96"/>
      <c r="D75" s="98"/>
      <c r="E75" s="97"/>
      <c r="G75" s="96"/>
      <c r="H75" s="98"/>
      <c r="I75" s="97"/>
      <c r="K75" s="96"/>
      <c r="L75" s="98"/>
      <c r="M75" s="97"/>
      <c r="O75" s="96"/>
      <c r="P75" s="98"/>
      <c r="Q75" s="97"/>
    </row>
    <row r="76" spans="2:17" s="89" customFormat="1" ht="14" hidden="1">
      <c r="B76" s="99">
        <f t="shared" si="0"/>
        <v>45839</v>
      </c>
      <c r="C76" s="96"/>
      <c r="D76" s="98"/>
      <c r="E76" s="97"/>
      <c r="G76" s="96"/>
      <c r="H76" s="98"/>
      <c r="I76" s="97"/>
      <c r="K76" s="96"/>
      <c r="L76" s="98"/>
      <c r="M76" s="97"/>
      <c r="O76" s="96"/>
      <c r="P76" s="98"/>
      <c r="Q76" s="97"/>
    </row>
    <row r="77" spans="2:17" s="89" customFormat="1" ht="14" hidden="1">
      <c r="B77" s="99">
        <f t="shared" si="0"/>
        <v>45840</v>
      </c>
      <c r="C77" s="96"/>
      <c r="D77" s="98"/>
      <c r="E77" s="97"/>
      <c r="G77" s="96"/>
      <c r="H77" s="98"/>
      <c r="I77" s="97"/>
      <c r="K77" s="96"/>
      <c r="L77" s="98"/>
      <c r="M77" s="97"/>
      <c r="O77" s="96"/>
      <c r="P77" s="98"/>
      <c r="Q77" s="97"/>
    </row>
    <row r="78" spans="2:17" s="89" customFormat="1" ht="14" hidden="1">
      <c r="B78" s="95" t="str">
        <f t="shared" ref="B78" si="100">""&amp;TEXT(MIN(B73:B77),"mmm dd")&amp;" - "&amp;TEXT(MAX(B73:B77),"mmm dd")</f>
        <v>jun 26 - jul 02</v>
      </c>
      <c r="C78" s="88">
        <f t="shared" ref="C78" si="101">SUM(C73:C77)</f>
        <v>0</v>
      </c>
      <c r="D78" s="94" t="e">
        <f t="shared" ref="D78" si="102">E78/C78</f>
        <v>#DIV/0!</v>
      </c>
      <c r="E78" s="93">
        <f t="shared" ref="E78" si="103">SUM(E73:E77)</f>
        <v>0</v>
      </c>
      <c r="F78" s="104"/>
      <c r="G78" s="88">
        <f t="shared" ref="G78" si="104">SUM(G73:G77)</f>
        <v>0</v>
      </c>
      <c r="H78" s="94" t="e">
        <f t="shared" ref="H78" si="105">I78/G78</f>
        <v>#DIV/0!</v>
      </c>
      <c r="I78" s="93">
        <f t="shared" ref="I78" si="106">SUM(I73:I77)</f>
        <v>0</v>
      </c>
      <c r="J78" s="104"/>
      <c r="K78" s="88">
        <f t="shared" ref="K78" si="107">SUM(K73:K77)</f>
        <v>0</v>
      </c>
      <c r="L78" s="94" t="e">
        <f t="shared" ref="L78" si="108">M78/K78</f>
        <v>#DIV/0!</v>
      </c>
      <c r="M78" s="93">
        <f t="shared" ref="M78" si="109">SUM(M73:M77)</f>
        <v>0</v>
      </c>
      <c r="O78" s="88">
        <f t="shared" ref="O78" si="110">SUM(O73:O77)</f>
        <v>0</v>
      </c>
      <c r="P78" s="94" t="e">
        <f t="shared" ref="P78" si="111">Q78/O78</f>
        <v>#DIV/0!</v>
      </c>
      <c r="Q78" s="93">
        <f t="shared" ref="Q78" si="112">SUM(Q73:Q77)</f>
        <v>0</v>
      </c>
    </row>
    <row r="79" spans="2:17" s="89" customFormat="1" ht="14" hidden="1">
      <c r="B79" s="99"/>
      <c r="C79" s="96"/>
      <c r="D79" s="98"/>
      <c r="E79" s="97"/>
      <c r="H79" s="98"/>
      <c r="L79" s="98"/>
    </row>
    <row r="80" spans="2:17" s="89" customFormat="1" ht="14" hidden="1">
      <c r="B80" s="99">
        <f t="shared" ref="B80" si="113">WORKDAY(B77,1)</f>
        <v>45841</v>
      </c>
      <c r="C80" s="96"/>
      <c r="D80" s="98"/>
      <c r="E80" s="97"/>
      <c r="G80" s="96"/>
      <c r="H80" s="98"/>
      <c r="I80" s="97"/>
      <c r="K80" s="96"/>
      <c r="L80" s="98"/>
      <c r="M80" s="97"/>
      <c r="O80" s="96"/>
      <c r="P80" s="98"/>
      <c r="Q80" s="97"/>
    </row>
    <row r="81" spans="2:17" s="89" customFormat="1" ht="14" hidden="1">
      <c r="B81" s="99">
        <f t="shared" si="0"/>
        <v>45842</v>
      </c>
    </row>
    <row r="82" spans="2:17" s="89" customFormat="1" ht="14" hidden="1">
      <c r="B82" s="99">
        <f t="shared" si="0"/>
        <v>45845</v>
      </c>
      <c r="C82" s="96"/>
      <c r="D82" s="98"/>
      <c r="E82" s="97"/>
      <c r="G82" s="96"/>
      <c r="H82" s="98"/>
      <c r="I82" s="97"/>
      <c r="K82" s="96"/>
      <c r="L82" s="98"/>
      <c r="M82" s="97"/>
      <c r="O82" s="96"/>
      <c r="P82" s="98"/>
      <c r="Q82" s="97"/>
    </row>
    <row r="83" spans="2:17" s="89" customFormat="1" ht="14" hidden="1">
      <c r="B83" s="99">
        <f t="shared" si="0"/>
        <v>45846</v>
      </c>
      <c r="C83" s="96"/>
      <c r="D83" s="98"/>
      <c r="E83" s="97"/>
      <c r="G83" s="96"/>
      <c r="H83" s="98"/>
      <c r="I83" s="97"/>
      <c r="K83" s="96"/>
      <c r="L83" s="98"/>
      <c r="M83" s="97"/>
      <c r="O83" s="96"/>
      <c r="P83" s="98"/>
      <c r="Q83" s="97"/>
    </row>
    <row r="84" spans="2:17" s="89" customFormat="1" ht="14" hidden="1">
      <c r="B84" s="99">
        <f t="shared" si="0"/>
        <v>45847</v>
      </c>
      <c r="C84" s="96"/>
      <c r="D84" s="98"/>
      <c r="E84" s="97"/>
      <c r="G84" s="96"/>
      <c r="H84" s="98"/>
      <c r="I84" s="97"/>
      <c r="K84" s="96"/>
      <c r="L84" s="98"/>
      <c r="M84" s="97"/>
      <c r="O84" s="96"/>
      <c r="P84" s="98"/>
      <c r="Q84" s="97"/>
    </row>
    <row r="85" spans="2:17" s="89" customFormat="1" ht="14" hidden="1">
      <c r="B85" s="95" t="str">
        <f t="shared" ref="B85" si="114">""&amp;TEXT(MIN(B80:B84),"mmm dd")&amp;" - "&amp;TEXT(MAX(B80:B84),"mmm dd")</f>
        <v>jul 03 - jul 09</v>
      </c>
      <c r="C85" s="88">
        <f t="shared" ref="C85" si="115">SUM(C80:C84)</f>
        <v>0</v>
      </c>
      <c r="D85" s="94" t="e">
        <f t="shared" ref="D85" si="116">E85/C85</f>
        <v>#DIV/0!</v>
      </c>
      <c r="E85" s="93">
        <f t="shared" ref="E85" si="117">SUM(E80:E84)</f>
        <v>0</v>
      </c>
      <c r="F85" s="104"/>
      <c r="G85" s="88">
        <f t="shared" ref="G85" si="118">SUM(G80:G84)</f>
        <v>0</v>
      </c>
      <c r="H85" s="94" t="e">
        <f t="shared" ref="H85" si="119">I85/G85</f>
        <v>#DIV/0!</v>
      </c>
      <c r="I85" s="93">
        <f t="shared" ref="I85" si="120">SUM(I80:I84)</f>
        <v>0</v>
      </c>
      <c r="J85" s="104"/>
      <c r="K85" s="88">
        <f t="shared" ref="K85" si="121">SUM(K80:K84)</f>
        <v>0</v>
      </c>
      <c r="L85" s="94" t="e">
        <f t="shared" ref="L85" si="122">M85/K85</f>
        <v>#DIV/0!</v>
      </c>
      <c r="M85" s="93">
        <f t="shared" ref="M85" si="123">SUM(M80:M84)</f>
        <v>0</v>
      </c>
      <c r="O85" s="88">
        <f t="shared" ref="O85" si="124">SUM(O80:O84)</f>
        <v>0</v>
      </c>
      <c r="P85" s="94" t="e">
        <f t="shared" ref="P85" si="125">Q85/O85</f>
        <v>#DIV/0!</v>
      </c>
      <c r="Q85" s="93">
        <f t="shared" ref="Q85" si="126">SUM(Q80:Q84)</f>
        <v>0</v>
      </c>
    </row>
    <row r="86" spans="2:17" s="89" customFormat="1" ht="14" hidden="1">
      <c r="B86" s="99"/>
      <c r="C86" s="96"/>
      <c r="D86" s="98"/>
      <c r="E86" s="97"/>
      <c r="H86" s="98"/>
      <c r="L86" s="98"/>
    </row>
    <row r="87" spans="2:17" s="89" customFormat="1" ht="14" hidden="1">
      <c r="B87" s="99">
        <f t="shared" ref="B87" si="127">WORKDAY(B84,1)</f>
        <v>45848</v>
      </c>
      <c r="C87" s="96"/>
      <c r="D87" s="98"/>
      <c r="E87" s="97"/>
      <c r="G87" s="96"/>
      <c r="H87" s="98"/>
      <c r="I87" s="97"/>
      <c r="K87" s="96"/>
      <c r="L87" s="98"/>
      <c r="M87" s="97"/>
      <c r="O87" s="96"/>
      <c r="P87" s="98"/>
      <c r="Q87" s="97"/>
    </row>
    <row r="88" spans="2:17" s="89" customFormat="1" ht="14" hidden="1">
      <c r="B88" s="99">
        <f t="shared" si="0"/>
        <v>45849</v>
      </c>
    </row>
    <row r="89" spans="2:17" s="89" customFormat="1" ht="14" hidden="1">
      <c r="B89" s="99">
        <f t="shared" si="0"/>
        <v>45852</v>
      </c>
      <c r="C89" s="96"/>
      <c r="D89" s="98"/>
      <c r="E89" s="97"/>
      <c r="G89" s="96"/>
      <c r="H89" s="98"/>
      <c r="I89" s="97"/>
      <c r="K89" s="96"/>
      <c r="L89" s="98"/>
      <c r="M89" s="97"/>
      <c r="O89" s="96"/>
      <c r="P89" s="98"/>
      <c r="Q89" s="97"/>
    </row>
    <row r="90" spans="2:17" s="89" customFormat="1" ht="14" hidden="1">
      <c r="B90" s="99">
        <f t="shared" si="0"/>
        <v>45853</v>
      </c>
      <c r="C90" s="96"/>
      <c r="D90" s="98"/>
      <c r="E90" s="97"/>
      <c r="G90" s="96"/>
      <c r="H90" s="98"/>
      <c r="I90" s="97"/>
      <c r="K90" s="96"/>
      <c r="L90" s="98"/>
      <c r="M90" s="97"/>
      <c r="O90" s="96"/>
      <c r="P90" s="98"/>
      <c r="Q90" s="97"/>
    </row>
    <row r="91" spans="2:17" s="89" customFormat="1" ht="14" hidden="1">
      <c r="B91" s="99">
        <f t="shared" si="0"/>
        <v>45854</v>
      </c>
      <c r="C91" s="96"/>
      <c r="D91" s="98"/>
      <c r="E91" s="97"/>
      <c r="G91" s="96"/>
      <c r="H91" s="98"/>
      <c r="I91" s="97"/>
      <c r="K91" s="96"/>
      <c r="L91" s="98"/>
      <c r="M91" s="97"/>
      <c r="O91" s="96"/>
      <c r="P91" s="98"/>
      <c r="Q91" s="97"/>
    </row>
    <row r="92" spans="2:17" s="89" customFormat="1" ht="14" hidden="1">
      <c r="B92" s="95" t="str">
        <f t="shared" ref="B92" si="128">""&amp;TEXT(MIN(B87:B91),"mmm dd")&amp;" - "&amp;TEXT(MAX(B87:B91),"mmm dd")</f>
        <v>jul 10 - jul 16</v>
      </c>
      <c r="C92" s="88">
        <f t="shared" ref="C92" si="129">SUM(C87:C91)</f>
        <v>0</v>
      </c>
      <c r="D92" s="94" t="e">
        <f t="shared" ref="D92" si="130">E92/C92</f>
        <v>#DIV/0!</v>
      </c>
      <c r="E92" s="93">
        <f t="shared" ref="E92" si="131">SUM(E87:E91)</f>
        <v>0</v>
      </c>
      <c r="F92" s="104"/>
      <c r="G92" s="88">
        <f t="shared" ref="G92" si="132">SUM(G87:G91)</f>
        <v>0</v>
      </c>
      <c r="H92" s="94" t="e">
        <f t="shared" ref="H92" si="133">I92/G92</f>
        <v>#DIV/0!</v>
      </c>
      <c r="I92" s="93">
        <f t="shared" ref="I92" si="134">SUM(I87:I91)</f>
        <v>0</v>
      </c>
      <c r="J92" s="104"/>
      <c r="K92" s="88">
        <f t="shared" ref="K92" si="135">SUM(K87:K91)</f>
        <v>0</v>
      </c>
      <c r="L92" s="94" t="e">
        <f t="shared" ref="L92" si="136">M92/K92</f>
        <v>#DIV/0!</v>
      </c>
      <c r="M92" s="93">
        <f t="shared" ref="M92" si="137">SUM(M87:M91)</f>
        <v>0</v>
      </c>
      <c r="O92" s="88">
        <f t="shared" ref="O92" si="138">SUM(O87:O91)</f>
        <v>0</v>
      </c>
      <c r="P92" s="94" t="e">
        <f t="shared" ref="P92" si="139">Q92/O92</f>
        <v>#DIV/0!</v>
      </c>
      <c r="Q92" s="93">
        <f t="shared" ref="Q92" si="140">SUM(Q87:Q91)</f>
        <v>0</v>
      </c>
    </row>
    <row r="93" spans="2:17" s="89" customFormat="1" ht="14" hidden="1">
      <c r="B93" s="99"/>
      <c r="C93" s="96"/>
      <c r="D93" s="98"/>
      <c r="E93" s="97"/>
      <c r="H93" s="98"/>
      <c r="L93" s="98"/>
    </row>
    <row r="94" spans="2:17" s="89" customFormat="1" ht="14" hidden="1">
      <c r="B94" s="99">
        <f t="shared" ref="B94" si="141">WORKDAY(B91,1)</f>
        <v>45855</v>
      </c>
      <c r="C94" s="96"/>
      <c r="D94" s="98"/>
      <c r="E94" s="97"/>
      <c r="G94" s="96"/>
      <c r="H94" s="98"/>
      <c r="I94" s="97"/>
      <c r="K94" s="96"/>
      <c r="L94" s="98"/>
      <c r="M94" s="97"/>
      <c r="O94" s="96"/>
      <c r="P94" s="98"/>
      <c r="Q94" s="97"/>
    </row>
    <row r="95" spans="2:17" s="89" customFormat="1" ht="14" hidden="1">
      <c r="B95" s="99">
        <f t="shared" si="0"/>
        <v>45856</v>
      </c>
    </row>
    <row r="96" spans="2:17" s="89" customFormat="1" ht="14" hidden="1">
      <c r="B96" s="99">
        <f t="shared" si="0"/>
        <v>45859</v>
      </c>
      <c r="C96" s="96"/>
      <c r="D96" s="98"/>
      <c r="E96" s="97"/>
      <c r="G96" s="96"/>
      <c r="H96" s="98"/>
      <c r="I96" s="97"/>
      <c r="K96" s="96"/>
      <c r="L96" s="98"/>
      <c r="M96" s="97"/>
      <c r="O96" s="96"/>
      <c r="P96" s="98"/>
      <c r="Q96" s="97"/>
    </row>
    <row r="97" spans="2:17" s="89" customFormat="1" ht="14" hidden="1">
      <c r="B97" s="99">
        <f t="shared" si="0"/>
        <v>45860</v>
      </c>
      <c r="C97" s="96"/>
      <c r="D97" s="98"/>
      <c r="E97" s="97"/>
      <c r="G97" s="96"/>
      <c r="H97" s="98"/>
      <c r="I97" s="97"/>
      <c r="K97" s="96"/>
      <c r="L97" s="98"/>
      <c r="M97" s="97"/>
      <c r="O97" s="96"/>
      <c r="P97" s="98"/>
      <c r="Q97" s="97"/>
    </row>
    <row r="98" spans="2:17" s="89" customFormat="1" ht="14" hidden="1">
      <c r="B98" s="99">
        <f t="shared" si="0"/>
        <v>45861</v>
      </c>
      <c r="C98" s="96"/>
      <c r="D98" s="98"/>
      <c r="E98" s="97"/>
      <c r="G98" s="96"/>
      <c r="H98" s="98"/>
      <c r="I98" s="97"/>
      <c r="K98" s="96"/>
      <c r="L98" s="98"/>
      <c r="M98" s="97"/>
      <c r="O98" s="96"/>
      <c r="P98" s="98"/>
      <c r="Q98" s="97"/>
    </row>
    <row r="99" spans="2:17" s="89" customFormat="1" ht="14" hidden="1">
      <c r="B99" s="95" t="str">
        <f t="shared" ref="B99" si="142">""&amp;TEXT(MIN(B94:B98),"mmm dd")&amp;" - "&amp;TEXT(MAX(B94:B98),"mmm dd")</f>
        <v>jul 17 - jul 23</v>
      </c>
      <c r="C99" s="88">
        <f t="shared" ref="C99" si="143">SUM(C94:C98)</f>
        <v>0</v>
      </c>
      <c r="D99" s="94" t="e">
        <f t="shared" ref="D99" si="144">E99/C99</f>
        <v>#DIV/0!</v>
      </c>
      <c r="E99" s="93">
        <f t="shared" ref="E99" si="145">SUM(E94:E98)</f>
        <v>0</v>
      </c>
      <c r="F99" s="104"/>
      <c r="G99" s="88">
        <f t="shared" ref="G99" si="146">SUM(G94:G98)</f>
        <v>0</v>
      </c>
      <c r="H99" s="94" t="e">
        <f t="shared" ref="H99" si="147">I99/G99</f>
        <v>#DIV/0!</v>
      </c>
      <c r="I99" s="93">
        <f t="shared" ref="I99" si="148">SUM(I94:I98)</f>
        <v>0</v>
      </c>
      <c r="J99" s="104"/>
      <c r="K99" s="88">
        <f t="shared" ref="K99" si="149">SUM(K94:K98)</f>
        <v>0</v>
      </c>
      <c r="L99" s="94" t="e">
        <f t="shared" ref="L99" si="150">M99/K99</f>
        <v>#DIV/0!</v>
      </c>
      <c r="M99" s="93">
        <f t="shared" ref="M99" si="151">SUM(M94:M98)</f>
        <v>0</v>
      </c>
      <c r="O99" s="88">
        <f t="shared" ref="O99" si="152">SUM(O94:O98)</f>
        <v>0</v>
      </c>
      <c r="P99" s="94" t="e">
        <f t="shared" ref="P99" si="153">Q99/O99</f>
        <v>#DIV/0!</v>
      </c>
      <c r="Q99" s="93">
        <f t="shared" ref="Q99" si="154">SUM(Q94:Q98)</f>
        <v>0</v>
      </c>
    </row>
    <row r="100" spans="2:17" s="89" customFormat="1" ht="14" hidden="1">
      <c r="B100" s="99"/>
      <c r="C100" s="96"/>
      <c r="D100" s="98"/>
      <c r="E100" s="97"/>
      <c r="H100" s="98"/>
      <c r="L100" s="98"/>
    </row>
    <row r="101" spans="2:17" s="89" customFormat="1" ht="14" hidden="1">
      <c r="B101" s="99">
        <f t="shared" ref="B101" si="155">WORKDAY(B98,1)</f>
        <v>45862</v>
      </c>
      <c r="C101" s="96"/>
      <c r="D101" s="98"/>
      <c r="E101" s="97"/>
      <c r="G101" s="96"/>
      <c r="H101" s="98"/>
      <c r="I101" s="97"/>
      <c r="K101" s="96"/>
      <c r="L101" s="98"/>
      <c r="M101" s="97"/>
      <c r="O101" s="96"/>
      <c r="P101" s="98"/>
      <c r="Q101" s="97"/>
    </row>
    <row r="102" spans="2:17" s="89" customFormat="1" ht="14" hidden="1">
      <c r="B102" s="99">
        <f t="shared" si="0"/>
        <v>45863</v>
      </c>
    </row>
    <row r="103" spans="2:17" s="89" customFormat="1" ht="14" hidden="1">
      <c r="B103" s="99">
        <f t="shared" si="0"/>
        <v>45866</v>
      </c>
      <c r="C103" s="96"/>
      <c r="D103" s="98"/>
      <c r="E103" s="97"/>
      <c r="G103" s="96"/>
      <c r="H103" s="98"/>
      <c r="I103" s="97"/>
      <c r="K103" s="96"/>
      <c r="L103" s="98"/>
      <c r="M103" s="97"/>
      <c r="O103" s="96"/>
      <c r="P103" s="98"/>
      <c r="Q103" s="97"/>
    </row>
    <row r="104" spans="2:17" s="89" customFormat="1" ht="14" hidden="1">
      <c r="B104" s="99">
        <f t="shared" si="0"/>
        <v>45867</v>
      </c>
      <c r="C104" s="96"/>
      <c r="D104" s="98"/>
      <c r="E104" s="97"/>
      <c r="G104" s="96"/>
      <c r="H104" s="98"/>
      <c r="I104" s="97"/>
      <c r="K104" s="96"/>
      <c r="L104" s="98"/>
      <c r="M104" s="97"/>
      <c r="O104" s="96"/>
      <c r="P104" s="98"/>
      <c r="Q104" s="97"/>
    </row>
    <row r="105" spans="2:17" s="89" customFormat="1" ht="14" hidden="1">
      <c r="B105" s="99">
        <f t="shared" si="0"/>
        <v>45868</v>
      </c>
      <c r="C105" s="96"/>
      <c r="D105" s="98"/>
      <c r="E105" s="97"/>
      <c r="G105" s="96"/>
      <c r="H105" s="98"/>
      <c r="I105" s="97"/>
      <c r="K105" s="96"/>
      <c r="L105" s="98"/>
      <c r="M105" s="97"/>
      <c r="O105" s="96"/>
      <c r="P105" s="98"/>
      <c r="Q105" s="97"/>
    </row>
    <row r="106" spans="2:17" s="89" customFormat="1" ht="14" hidden="1">
      <c r="B106" s="95" t="str">
        <f t="shared" ref="B106" si="156">""&amp;TEXT(MIN(B101:B105),"mmm dd")&amp;" - "&amp;TEXT(MAX(B101:B105),"mmm dd")</f>
        <v>jul 24 - jul 30</v>
      </c>
      <c r="C106" s="88">
        <f t="shared" ref="C106" si="157">SUM(C101:C105)</f>
        <v>0</v>
      </c>
      <c r="D106" s="94" t="e">
        <f t="shared" ref="D106" si="158">E106/C106</f>
        <v>#DIV/0!</v>
      </c>
      <c r="E106" s="93">
        <f t="shared" ref="E106" si="159">SUM(E101:E105)</f>
        <v>0</v>
      </c>
      <c r="F106" s="104"/>
      <c r="G106" s="88">
        <f t="shared" ref="G106" si="160">SUM(G101:G105)</f>
        <v>0</v>
      </c>
      <c r="H106" s="94" t="e">
        <f t="shared" ref="H106" si="161">I106/G106</f>
        <v>#DIV/0!</v>
      </c>
      <c r="I106" s="93">
        <f t="shared" ref="I106" si="162">SUM(I101:I105)</f>
        <v>0</v>
      </c>
      <c r="J106" s="104"/>
      <c r="K106" s="88">
        <f t="shared" ref="K106" si="163">SUM(K101:K105)</f>
        <v>0</v>
      </c>
      <c r="L106" s="94" t="e">
        <f t="shared" ref="L106" si="164">M106/K106</f>
        <v>#DIV/0!</v>
      </c>
      <c r="M106" s="93">
        <f t="shared" ref="M106" si="165">SUM(M101:M105)</f>
        <v>0</v>
      </c>
      <c r="O106" s="88">
        <f t="shared" ref="O106" si="166">SUM(O101:O105)</f>
        <v>0</v>
      </c>
      <c r="P106" s="94" t="e">
        <f t="shared" ref="P106" si="167">Q106/O106</f>
        <v>#DIV/0!</v>
      </c>
      <c r="Q106" s="93">
        <f t="shared" ref="Q106" si="168">SUM(Q101:Q105)</f>
        <v>0</v>
      </c>
    </row>
    <row r="107" spans="2:17" s="89" customFormat="1" ht="14" hidden="1">
      <c r="B107" s="99"/>
      <c r="C107" s="96"/>
      <c r="D107" s="98"/>
      <c r="E107" s="97"/>
      <c r="H107" s="98"/>
      <c r="L107" s="98"/>
    </row>
    <row r="108" spans="2:17" s="89" customFormat="1" ht="14" hidden="1">
      <c r="B108" s="99">
        <f t="shared" ref="B108" si="169">WORKDAY(B105,1)</f>
        <v>45869</v>
      </c>
      <c r="C108" s="96"/>
      <c r="D108" s="98"/>
      <c r="E108" s="97"/>
      <c r="G108" s="96"/>
      <c r="H108" s="98"/>
      <c r="I108" s="97"/>
      <c r="K108" s="96"/>
      <c r="L108" s="98"/>
      <c r="M108" s="97"/>
      <c r="O108" s="96"/>
      <c r="P108" s="98"/>
      <c r="Q108" s="97"/>
    </row>
    <row r="109" spans="2:17" s="89" customFormat="1" ht="14" hidden="1">
      <c r="B109" s="99">
        <f t="shared" ref="B109:B172" si="170">WORKDAY(B108,1)</f>
        <v>45870</v>
      </c>
    </row>
    <row r="110" spans="2:17" s="89" customFormat="1" ht="14" hidden="1">
      <c r="B110" s="99">
        <f t="shared" si="170"/>
        <v>45873</v>
      </c>
      <c r="C110" s="96"/>
      <c r="D110" s="98"/>
      <c r="E110" s="97"/>
      <c r="G110" s="96"/>
      <c r="H110" s="98"/>
      <c r="I110" s="97"/>
      <c r="K110" s="96"/>
      <c r="L110" s="98"/>
      <c r="M110" s="97"/>
      <c r="O110" s="96"/>
      <c r="P110" s="98"/>
      <c r="Q110" s="97"/>
    </row>
    <row r="111" spans="2:17" s="89" customFormat="1" ht="14" hidden="1">
      <c r="B111" s="99">
        <f t="shared" si="170"/>
        <v>45874</v>
      </c>
      <c r="C111" s="96"/>
      <c r="D111" s="98"/>
      <c r="E111" s="97"/>
      <c r="G111" s="96"/>
      <c r="H111" s="98"/>
      <c r="I111" s="97"/>
      <c r="K111" s="96"/>
      <c r="L111" s="98"/>
      <c r="M111" s="97"/>
      <c r="O111" s="96"/>
      <c r="P111" s="98"/>
      <c r="Q111" s="97"/>
    </row>
    <row r="112" spans="2:17" s="89" customFormat="1" ht="14" hidden="1">
      <c r="B112" s="99">
        <f t="shared" si="170"/>
        <v>45875</v>
      </c>
      <c r="C112" s="96"/>
      <c r="D112" s="98"/>
      <c r="E112" s="97"/>
      <c r="G112" s="96"/>
      <c r="H112" s="98"/>
      <c r="I112" s="97"/>
      <c r="K112" s="96"/>
      <c r="L112" s="98"/>
      <c r="M112" s="97"/>
      <c r="O112" s="96"/>
      <c r="P112" s="98"/>
      <c r="Q112" s="97"/>
    </row>
    <row r="113" spans="2:17" s="89" customFormat="1" ht="14" hidden="1">
      <c r="B113" s="95" t="str">
        <f t="shared" ref="B113" si="171">""&amp;TEXT(MIN(B108:B112),"mmm dd")&amp;" - "&amp;TEXT(MAX(B108:B112),"mmm dd")</f>
        <v>jul 31 - aug 06</v>
      </c>
      <c r="C113" s="88">
        <f t="shared" ref="C113" si="172">SUM(C108:C112)</f>
        <v>0</v>
      </c>
      <c r="D113" s="94" t="e">
        <f t="shared" ref="D113" si="173">E113/C113</f>
        <v>#DIV/0!</v>
      </c>
      <c r="E113" s="93">
        <f t="shared" ref="E113" si="174">SUM(E108:E112)</f>
        <v>0</v>
      </c>
      <c r="F113" s="104"/>
      <c r="G113" s="88">
        <f t="shared" ref="G113" si="175">SUM(G108:G112)</f>
        <v>0</v>
      </c>
      <c r="H113" s="94" t="e">
        <f t="shared" ref="H113" si="176">I113/G113</f>
        <v>#DIV/0!</v>
      </c>
      <c r="I113" s="93">
        <f t="shared" ref="I113" si="177">SUM(I108:I112)</f>
        <v>0</v>
      </c>
      <c r="J113" s="104"/>
      <c r="K113" s="88">
        <f t="shared" ref="K113" si="178">SUM(K108:K112)</f>
        <v>0</v>
      </c>
      <c r="L113" s="94" t="e">
        <f t="shared" ref="L113" si="179">M113/K113</f>
        <v>#DIV/0!</v>
      </c>
      <c r="M113" s="93">
        <f t="shared" ref="M113" si="180">SUM(M108:M112)</f>
        <v>0</v>
      </c>
      <c r="O113" s="88">
        <f t="shared" ref="O113" si="181">SUM(O108:O112)</f>
        <v>0</v>
      </c>
      <c r="P113" s="94" t="e">
        <f t="shared" ref="P113" si="182">Q113/O113</f>
        <v>#DIV/0!</v>
      </c>
      <c r="Q113" s="93">
        <f t="shared" ref="Q113" si="183">SUM(Q108:Q112)</f>
        <v>0</v>
      </c>
    </row>
    <row r="114" spans="2:17" s="89" customFormat="1" ht="14" hidden="1">
      <c r="B114" s="99"/>
      <c r="C114" s="96"/>
      <c r="D114" s="98"/>
      <c r="E114" s="97"/>
      <c r="H114" s="98"/>
      <c r="L114" s="98"/>
    </row>
    <row r="115" spans="2:17" s="89" customFormat="1" ht="14" hidden="1">
      <c r="B115" s="99">
        <f t="shared" ref="B115" si="184">WORKDAY(B112,1)</f>
        <v>45876</v>
      </c>
      <c r="C115" s="96"/>
      <c r="D115" s="98"/>
      <c r="E115" s="97"/>
      <c r="G115" s="96"/>
      <c r="H115" s="98"/>
      <c r="I115" s="97"/>
      <c r="K115" s="96"/>
      <c r="L115" s="98"/>
      <c r="M115" s="97"/>
      <c r="O115" s="96"/>
      <c r="P115" s="98"/>
      <c r="Q115" s="97"/>
    </row>
    <row r="116" spans="2:17" s="89" customFormat="1" ht="14" hidden="1">
      <c r="B116" s="99">
        <f t="shared" si="170"/>
        <v>45877</v>
      </c>
    </row>
    <row r="117" spans="2:17" s="89" customFormat="1" ht="14" hidden="1">
      <c r="B117" s="99">
        <f t="shared" si="170"/>
        <v>45880</v>
      </c>
      <c r="C117" s="96"/>
      <c r="D117" s="98"/>
      <c r="E117" s="97"/>
      <c r="G117" s="96"/>
      <c r="H117" s="98"/>
      <c r="I117" s="97"/>
      <c r="K117" s="96"/>
      <c r="L117" s="98"/>
      <c r="M117" s="97"/>
      <c r="O117" s="96"/>
      <c r="P117" s="98"/>
      <c r="Q117" s="97"/>
    </row>
    <row r="118" spans="2:17" s="89" customFormat="1" ht="14" hidden="1">
      <c r="B118" s="99">
        <f t="shared" si="170"/>
        <v>45881</v>
      </c>
      <c r="C118" s="96"/>
      <c r="D118" s="98"/>
      <c r="E118" s="97"/>
      <c r="G118" s="96"/>
      <c r="H118" s="98"/>
      <c r="I118" s="97"/>
      <c r="K118" s="96"/>
      <c r="L118" s="98"/>
      <c r="M118" s="97"/>
      <c r="O118" s="96"/>
      <c r="P118" s="98"/>
      <c r="Q118" s="97"/>
    </row>
    <row r="119" spans="2:17" s="89" customFormat="1" ht="14" hidden="1">
      <c r="B119" s="99">
        <f t="shared" si="170"/>
        <v>45882</v>
      </c>
      <c r="C119" s="96"/>
      <c r="D119" s="98"/>
      <c r="E119" s="97"/>
      <c r="G119" s="96"/>
      <c r="H119" s="98"/>
      <c r="I119" s="97"/>
      <c r="K119" s="96"/>
      <c r="L119" s="98"/>
      <c r="M119" s="97"/>
      <c r="O119" s="96"/>
      <c r="P119" s="98"/>
      <c r="Q119" s="97"/>
    </row>
    <row r="120" spans="2:17" s="89" customFormat="1" ht="14" hidden="1">
      <c r="B120" s="95" t="str">
        <f t="shared" ref="B120" si="185">""&amp;TEXT(MIN(B115:B119),"mmm dd")&amp;" - "&amp;TEXT(MAX(B115:B119),"mmm dd")</f>
        <v>aug 07 - aug 13</v>
      </c>
      <c r="C120" s="88">
        <f t="shared" ref="C120" si="186">SUM(C115:C119)</f>
        <v>0</v>
      </c>
      <c r="D120" s="94" t="e">
        <f t="shared" ref="D120" si="187">E120/C120</f>
        <v>#DIV/0!</v>
      </c>
      <c r="E120" s="93">
        <f t="shared" ref="E120" si="188">SUM(E115:E119)</f>
        <v>0</v>
      </c>
      <c r="F120" s="104"/>
      <c r="G120" s="88">
        <f t="shared" ref="G120" si="189">SUM(G115:G119)</f>
        <v>0</v>
      </c>
      <c r="H120" s="94" t="e">
        <f t="shared" ref="H120" si="190">I120/G120</f>
        <v>#DIV/0!</v>
      </c>
      <c r="I120" s="93">
        <f t="shared" ref="I120" si="191">SUM(I115:I119)</f>
        <v>0</v>
      </c>
      <c r="J120" s="104"/>
      <c r="K120" s="88">
        <f t="shared" ref="K120" si="192">SUM(K115:K119)</f>
        <v>0</v>
      </c>
      <c r="L120" s="94" t="e">
        <f t="shared" ref="L120" si="193">M120/K120</f>
        <v>#DIV/0!</v>
      </c>
      <c r="M120" s="93">
        <f t="shared" ref="M120" si="194">SUM(M115:M119)</f>
        <v>0</v>
      </c>
      <c r="O120" s="88">
        <f t="shared" ref="O120" si="195">SUM(O115:O119)</f>
        <v>0</v>
      </c>
      <c r="P120" s="94" t="e">
        <f t="shared" ref="P120" si="196">Q120/O120</f>
        <v>#DIV/0!</v>
      </c>
      <c r="Q120" s="93">
        <f t="shared" ref="Q120" si="197">SUM(Q115:Q119)</f>
        <v>0</v>
      </c>
    </row>
    <row r="121" spans="2:17" s="89" customFormat="1" ht="14" hidden="1">
      <c r="B121" s="99"/>
      <c r="C121" s="96"/>
      <c r="D121" s="98"/>
      <c r="E121" s="97"/>
      <c r="H121" s="98"/>
      <c r="L121" s="98"/>
    </row>
    <row r="122" spans="2:17" s="89" customFormat="1" ht="14" hidden="1">
      <c r="B122" s="99">
        <f t="shared" ref="B122" si="198">WORKDAY(B119,1)</f>
        <v>45883</v>
      </c>
      <c r="C122" s="96"/>
      <c r="D122" s="98"/>
      <c r="E122" s="97"/>
      <c r="G122" s="96"/>
      <c r="H122" s="98"/>
      <c r="I122" s="97"/>
      <c r="K122" s="96"/>
      <c r="L122" s="98"/>
      <c r="M122" s="97"/>
      <c r="O122" s="96"/>
      <c r="P122" s="98"/>
      <c r="Q122" s="97"/>
    </row>
    <row r="123" spans="2:17" s="89" customFormat="1" ht="14" hidden="1">
      <c r="B123" s="99">
        <f t="shared" si="170"/>
        <v>45884</v>
      </c>
    </row>
    <row r="124" spans="2:17" s="89" customFormat="1" ht="14" hidden="1">
      <c r="B124" s="99">
        <f t="shared" si="170"/>
        <v>45887</v>
      </c>
      <c r="C124" s="96"/>
      <c r="D124" s="98"/>
      <c r="E124" s="97"/>
      <c r="G124" s="96"/>
      <c r="H124" s="98"/>
      <c r="I124" s="97"/>
      <c r="K124" s="96"/>
      <c r="L124" s="98"/>
      <c r="M124" s="97"/>
      <c r="O124" s="96"/>
      <c r="P124" s="98"/>
      <c r="Q124" s="97"/>
    </row>
    <row r="125" spans="2:17" s="89" customFormat="1" ht="14" hidden="1">
      <c r="B125" s="99">
        <f t="shared" si="170"/>
        <v>45888</v>
      </c>
      <c r="C125" s="96"/>
      <c r="D125" s="98"/>
      <c r="E125" s="97"/>
      <c r="G125" s="96"/>
      <c r="H125" s="98"/>
      <c r="I125" s="97"/>
      <c r="K125" s="96"/>
      <c r="L125" s="98"/>
      <c r="M125" s="97"/>
      <c r="O125" s="96"/>
      <c r="P125" s="98"/>
      <c r="Q125" s="97"/>
    </row>
    <row r="126" spans="2:17" s="89" customFormat="1" ht="14" hidden="1">
      <c r="B126" s="99">
        <f t="shared" si="170"/>
        <v>45889</v>
      </c>
      <c r="C126" s="96"/>
      <c r="D126" s="98"/>
      <c r="E126" s="97"/>
      <c r="G126" s="96"/>
      <c r="H126" s="98"/>
      <c r="I126" s="97"/>
      <c r="K126" s="96"/>
      <c r="L126" s="98"/>
      <c r="M126" s="97"/>
      <c r="O126" s="96"/>
      <c r="P126" s="98"/>
      <c r="Q126" s="97"/>
    </row>
    <row r="127" spans="2:17" s="89" customFormat="1" ht="14" hidden="1">
      <c r="B127" s="95" t="str">
        <f t="shared" ref="B127" si="199">""&amp;TEXT(MIN(B122:B126),"mmm dd")&amp;" - "&amp;TEXT(MAX(B122:B126),"mmm dd")</f>
        <v>aug 14 - aug 20</v>
      </c>
      <c r="C127" s="88">
        <f t="shared" ref="C127" si="200">SUM(C122:C126)</f>
        <v>0</v>
      </c>
      <c r="D127" s="94" t="e">
        <f t="shared" ref="D127" si="201">E127/C127</f>
        <v>#DIV/0!</v>
      </c>
      <c r="E127" s="93">
        <f t="shared" ref="E127" si="202">SUM(E122:E126)</f>
        <v>0</v>
      </c>
      <c r="F127" s="104"/>
      <c r="G127" s="88">
        <f t="shared" ref="G127" si="203">SUM(G122:G126)</f>
        <v>0</v>
      </c>
      <c r="H127" s="94" t="e">
        <f t="shared" ref="H127" si="204">I127/G127</f>
        <v>#DIV/0!</v>
      </c>
      <c r="I127" s="93">
        <f t="shared" ref="I127" si="205">SUM(I122:I126)</f>
        <v>0</v>
      </c>
      <c r="J127" s="104"/>
      <c r="K127" s="88">
        <f t="shared" ref="K127" si="206">SUM(K122:K126)</f>
        <v>0</v>
      </c>
      <c r="L127" s="94" t="e">
        <f t="shared" ref="L127" si="207">M127/K127</f>
        <v>#DIV/0!</v>
      </c>
      <c r="M127" s="93">
        <f t="shared" ref="M127" si="208">SUM(M122:M126)</f>
        <v>0</v>
      </c>
      <c r="O127" s="88">
        <f t="shared" ref="O127" si="209">SUM(O122:O126)</f>
        <v>0</v>
      </c>
      <c r="P127" s="94" t="e">
        <f t="shared" ref="P127" si="210">Q127/O127</f>
        <v>#DIV/0!</v>
      </c>
      <c r="Q127" s="93">
        <f t="shared" ref="Q127" si="211">SUM(Q122:Q126)</f>
        <v>0</v>
      </c>
    </row>
    <row r="128" spans="2:17" s="89" customFormat="1" ht="14" hidden="1">
      <c r="B128" s="99"/>
      <c r="C128" s="96"/>
      <c r="D128" s="98"/>
      <c r="E128" s="97"/>
      <c r="H128" s="98"/>
      <c r="L128" s="98"/>
    </row>
    <row r="129" spans="2:17" s="89" customFormat="1" ht="14" hidden="1">
      <c r="B129" s="99">
        <f t="shared" ref="B129" si="212">WORKDAY(B126,1)</f>
        <v>45890</v>
      </c>
      <c r="C129" s="96"/>
      <c r="D129" s="98"/>
      <c r="E129" s="97"/>
      <c r="G129" s="96"/>
      <c r="H129" s="98"/>
      <c r="I129" s="97"/>
      <c r="K129" s="96"/>
      <c r="L129" s="98"/>
      <c r="M129" s="97"/>
      <c r="O129" s="96"/>
      <c r="P129" s="98"/>
      <c r="Q129" s="97"/>
    </row>
    <row r="130" spans="2:17" s="89" customFormat="1" ht="14" hidden="1">
      <c r="B130" s="99">
        <f t="shared" si="170"/>
        <v>45891</v>
      </c>
    </row>
    <row r="131" spans="2:17" s="89" customFormat="1" ht="14" hidden="1">
      <c r="B131" s="99">
        <f t="shared" si="170"/>
        <v>45894</v>
      </c>
      <c r="C131" s="96"/>
      <c r="D131" s="98"/>
      <c r="E131" s="97"/>
      <c r="G131" s="96"/>
      <c r="H131" s="98"/>
      <c r="I131" s="97"/>
      <c r="K131" s="96"/>
      <c r="L131" s="98"/>
      <c r="M131" s="97"/>
      <c r="O131" s="96"/>
      <c r="P131" s="98"/>
      <c r="Q131" s="97"/>
    </row>
    <row r="132" spans="2:17" s="89" customFormat="1" ht="14" hidden="1">
      <c r="B132" s="99">
        <f t="shared" si="170"/>
        <v>45895</v>
      </c>
      <c r="C132" s="96"/>
      <c r="D132" s="98"/>
      <c r="E132" s="97"/>
      <c r="G132" s="96"/>
      <c r="H132" s="98"/>
      <c r="I132" s="97"/>
      <c r="K132" s="96"/>
      <c r="L132" s="98"/>
      <c r="M132" s="97"/>
      <c r="O132" s="96"/>
      <c r="P132" s="98"/>
      <c r="Q132" s="97"/>
    </row>
    <row r="133" spans="2:17" s="89" customFormat="1" ht="14" hidden="1">
      <c r="B133" s="99">
        <f t="shared" si="170"/>
        <v>45896</v>
      </c>
      <c r="C133" s="96"/>
      <c r="D133" s="98"/>
      <c r="E133" s="97"/>
      <c r="G133" s="96"/>
      <c r="H133" s="98"/>
      <c r="I133" s="97"/>
      <c r="K133" s="96"/>
      <c r="L133" s="98"/>
      <c r="M133" s="97"/>
      <c r="O133" s="96"/>
      <c r="P133" s="98"/>
      <c r="Q133" s="97"/>
    </row>
    <row r="134" spans="2:17" s="89" customFormat="1" ht="14" hidden="1">
      <c r="B134" s="95" t="str">
        <f t="shared" ref="B134" si="213">""&amp;TEXT(MIN(B129:B133),"mmm dd")&amp;" - "&amp;TEXT(MAX(B129:B133),"mmm dd")</f>
        <v>aug 21 - aug 27</v>
      </c>
      <c r="C134" s="88">
        <f t="shared" ref="C134" si="214">SUM(C129:C133)</f>
        <v>0</v>
      </c>
      <c r="D134" s="94" t="e">
        <f t="shared" ref="D134" si="215">E134/C134</f>
        <v>#DIV/0!</v>
      </c>
      <c r="E134" s="93">
        <f t="shared" ref="E134" si="216">SUM(E129:E133)</f>
        <v>0</v>
      </c>
      <c r="F134" s="104"/>
      <c r="G134" s="88">
        <f t="shared" ref="G134" si="217">SUM(G129:G133)</f>
        <v>0</v>
      </c>
      <c r="H134" s="94" t="e">
        <f t="shared" ref="H134" si="218">I134/G134</f>
        <v>#DIV/0!</v>
      </c>
      <c r="I134" s="93">
        <f t="shared" ref="I134" si="219">SUM(I129:I133)</f>
        <v>0</v>
      </c>
      <c r="J134" s="104"/>
      <c r="K134" s="88">
        <f t="shared" ref="K134" si="220">SUM(K129:K133)</f>
        <v>0</v>
      </c>
      <c r="L134" s="94" t="e">
        <f t="shared" ref="L134" si="221">M134/K134</f>
        <v>#DIV/0!</v>
      </c>
      <c r="M134" s="93">
        <f t="shared" ref="M134" si="222">SUM(M129:M133)</f>
        <v>0</v>
      </c>
      <c r="O134" s="88">
        <f t="shared" ref="O134" si="223">SUM(O129:O133)</f>
        <v>0</v>
      </c>
      <c r="P134" s="94" t="e">
        <f t="shared" ref="P134" si="224">Q134/O134</f>
        <v>#DIV/0!</v>
      </c>
      <c r="Q134" s="93">
        <f t="shared" ref="Q134" si="225">SUM(Q129:Q133)</f>
        <v>0</v>
      </c>
    </row>
    <row r="135" spans="2:17" s="89" customFormat="1" ht="14" hidden="1">
      <c r="B135" s="99"/>
      <c r="C135" s="96"/>
      <c r="D135" s="98"/>
      <c r="E135" s="97"/>
      <c r="H135" s="98"/>
      <c r="L135" s="98"/>
    </row>
    <row r="136" spans="2:17" s="89" customFormat="1" ht="14" hidden="1">
      <c r="B136" s="99">
        <f t="shared" ref="B136" si="226">WORKDAY(B133,1)</f>
        <v>45897</v>
      </c>
      <c r="C136" s="96"/>
      <c r="D136" s="98"/>
      <c r="E136" s="97"/>
      <c r="G136" s="96"/>
      <c r="H136" s="98"/>
      <c r="I136" s="97"/>
      <c r="K136" s="96"/>
      <c r="L136" s="98"/>
      <c r="M136" s="97"/>
      <c r="O136" s="96"/>
      <c r="P136" s="98"/>
      <c r="Q136" s="97"/>
    </row>
    <row r="137" spans="2:17" s="89" customFormat="1" ht="14" hidden="1">
      <c r="B137" s="99">
        <f t="shared" si="170"/>
        <v>45898</v>
      </c>
    </row>
    <row r="138" spans="2:17" s="89" customFormat="1" ht="14" hidden="1">
      <c r="B138" s="99">
        <f t="shared" si="170"/>
        <v>45901</v>
      </c>
      <c r="C138" s="96"/>
      <c r="D138" s="98"/>
      <c r="E138" s="97"/>
      <c r="G138" s="96"/>
      <c r="H138" s="98"/>
      <c r="I138" s="97"/>
      <c r="K138" s="96"/>
      <c r="L138" s="98"/>
      <c r="M138" s="97"/>
      <c r="O138" s="96"/>
      <c r="P138" s="98"/>
      <c r="Q138" s="97"/>
    </row>
    <row r="139" spans="2:17" s="89" customFormat="1" ht="14" hidden="1">
      <c r="B139" s="99">
        <f t="shared" si="170"/>
        <v>45902</v>
      </c>
      <c r="C139" s="96"/>
      <c r="D139" s="98"/>
      <c r="E139" s="97"/>
      <c r="G139" s="96"/>
      <c r="H139" s="98"/>
      <c r="I139" s="97"/>
      <c r="K139" s="96"/>
      <c r="L139" s="98"/>
      <c r="M139" s="97"/>
      <c r="O139" s="96"/>
      <c r="P139" s="98"/>
      <c r="Q139" s="97"/>
    </row>
    <row r="140" spans="2:17" s="89" customFormat="1" ht="14" hidden="1">
      <c r="B140" s="99">
        <f t="shared" si="170"/>
        <v>45903</v>
      </c>
      <c r="C140" s="96"/>
      <c r="D140" s="98"/>
      <c r="E140" s="97"/>
      <c r="G140" s="96"/>
      <c r="H140" s="98"/>
      <c r="I140" s="97"/>
      <c r="K140" s="96"/>
      <c r="L140" s="98"/>
      <c r="M140" s="97"/>
      <c r="O140" s="96"/>
      <c r="P140" s="98"/>
      <c r="Q140" s="97"/>
    </row>
    <row r="141" spans="2:17" s="89" customFormat="1" ht="14" hidden="1">
      <c r="B141" s="95" t="str">
        <f t="shared" ref="B141" si="227">""&amp;TEXT(MIN(B136:B140),"mmm dd")&amp;" - "&amp;TEXT(MAX(B136:B140),"mmm dd")</f>
        <v>aug 28 - sep 03</v>
      </c>
      <c r="C141" s="88">
        <f t="shared" ref="C141" si="228">SUM(C136:C140)</f>
        <v>0</v>
      </c>
      <c r="D141" s="94" t="e">
        <f t="shared" ref="D141" si="229">E141/C141</f>
        <v>#DIV/0!</v>
      </c>
      <c r="E141" s="93">
        <f t="shared" ref="E141" si="230">SUM(E136:E140)</f>
        <v>0</v>
      </c>
      <c r="F141" s="104"/>
      <c r="G141" s="88">
        <f t="shared" ref="G141" si="231">SUM(G136:G140)</f>
        <v>0</v>
      </c>
      <c r="H141" s="94" t="e">
        <f t="shared" ref="H141" si="232">I141/G141</f>
        <v>#DIV/0!</v>
      </c>
      <c r="I141" s="93">
        <f t="shared" ref="I141" si="233">SUM(I136:I140)</f>
        <v>0</v>
      </c>
      <c r="J141" s="104"/>
      <c r="K141" s="88">
        <f t="shared" ref="K141" si="234">SUM(K136:K140)</f>
        <v>0</v>
      </c>
      <c r="L141" s="94" t="e">
        <f t="shared" ref="L141" si="235">M141/K141</f>
        <v>#DIV/0!</v>
      </c>
      <c r="M141" s="93">
        <f t="shared" ref="M141" si="236">SUM(M136:M140)</f>
        <v>0</v>
      </c>
      <c r="O141" s="88">
        <f t="shared" ref="O141" si="237">SUM(O136:O140)</f>
        <v>0</v>
      </c>
      <c r="P141" s="94" t="e">
        <f t="shared" ref="P141" si="238">Q141/O141</f>
        <v>#DIV/0!</v>
      </c>
      <c r="Q141" s="93">
        <f t="shared" ref="Q141" si="239">SUM(Q136:Q140)</f>
        <v>0</v>
      </c>
    </row>
    <row r="142" spans="2:17" s="89" customFormat="1" ht="14" hidden="1">
      <c r="B142" s="99"/>
      <c r="C142" s="96"/>
      <c r="D142" s="98"/>
      <c r="E142" s="97"/>
      <c r="H142" s="98"/>
      <c r="L142" s="98"/>
    </row>
    <row r="143" spans="2:17" s="89" customFormat="1" ht="14" hidden="1">
      <c r="B143" s="99">
        <f t="shared" ref="B143" si="240">WORKDAY(B140,1)</f>
        <v>45904</v>
      </c>
      <c r="C143" s="96"/>
      <c r="D143" s="98"/>
      <c r="E143" s="97"/>
      <c r="G143" s="96"/>
      <c r="H143" s="98"/>
      <c r="I143" s="97"/>
      <c r="K143" s="96"/>
      <c r="L143" s="98"/>
      <c r="M143" s="97"/>
      <c r="O143" s="96"/>
      <c r="P143" s="98"/>
      <c r="Q143" s="97"/>
    </row>
    <row r="144" spans="2:17" s="89" customFormat="1" ht="14" hidden="1">
      <c r="B144" s="99">
        <f t="shared" si="170"/>
        <v>45905</v>
      </c>
    </row>
    <row r="145" spans="2:17" s="89" customFormat="1" ht="14" hidden="1">
      <c r="B145" s="99">
        <f t="shared" si="170"/>
        <v>45908</v>
      </c>
      <c r="C145" s="96"/>
      <c r="D145" s="98"/>
      <c r="E145" s="97"/>
      <c r="G145" s="96"/>
      <c r="H145" s="98"/>
      <c r="I145" s="97"/>
      <c r="K145" s="96"/>
      <c r="L145" s="98"/>
      <c r="M145" s="97"/>
      <c r="O145" s="96"/>
      <c r="P145" s="98"/>
      <c r="Q145" s="97"/>
    </row>
    <row r="146" spans="2:17" s="89" customFormat="1" ht="14" hidden="1">
      <c r="B146" s="99">
        <f t="shared" si="170"/>
        <v>45909</v>
      </c>
      <c r="C146" s="96"/>
      <c r="D146" s="98"/>
      <c r="E146" s="97"/>
      <c r="G146" s="96"/>
      <c r="H146" s="98"/>
      <c r="I146" s="97"/>
      <c r="K146" s="96"/>
      <c r="L146" s="98"/>
      <c r="M146" s="97"/>
      <c r="O146" s="96"/>
      <c r="P146" s="98"/>
      <c r="Q146" s="97"/>
    </row>
    <row r="147" spans="2:17" s="89" customFormat="1" ht="14" hidden="1">
      <c r="B147" s="99">
        <f t="shared" si="170"/>
        <v>45910</v>
      </c>
      <c r="C147" s="96"/>
      <c r="D147" s="98"/>
      <c r="E147" s="97"/>
      <c r="G147" s="96"/>
      <c r="H147" s="98"/>
      <c r="I147" s="97"/>
      <c r="K147" s="96"/>
      <c r="L147" s="98"/>
      <c r="M147" s="97"/>
      <c r="O147" s="96"/>
      <c r="P147" s="98"/>
      <c r="Q147" s="97"/>
    </row>
    <row r="148" spans="2:17" s="89" customFormat="1" ht="14" hidden="1">
      <c r="B148" s="95" t="str">
        <f t="shared" ref="B148" si="241">""&amp;TEXT(MIN(B143:B147),"mmm dd")&amp;" - "&amp;TEXT(MAX(B143:B147),"mmm dd")</f>
        <v>sep 04 - sep 10</v>
      </c>
      <c r="C148" s="88">
        <f t="shared" ref="C148" si="242">SUM(C143:C147)</f>
        <v>0</v>
      </c>
      <c r="D148" s="94" t="e">
        <f t="shared" ref="D148" si="243">E148/C148</f>
        <v>#DIV/0!</v>
      </c>
      <c r="E148" s="93">
        <f t="shared" ref="E148" si="244">SUM(E143:E147)</f>
        <v>0</v>
      </c>
      <c r="F148" s="104"/>
      <c r="G148" s="88">
        <f t="shared" ref="G148" si="245">SUM(G143:G147)</f>
        <v>0</v>
      </c>
      <c r="H148" s="94" t="e">
        <f t="shared" ref="H148" si="246">I148/G148</f>
        <v>#DIV/0!</v>
      </c>
      <c r="I148" s="93">
        <f t="shared" ref="I148" si="247">SUM(I143:I147)</f>
        <v>0</v>
      </c>
      <c r="J148" s="104"/>
      <c r="K148" s="88">
        <f t="shared" ref="K148" si="248">SUM(K143:K147)</f>
        <v>0</v>
      </c>
      <c r="L148" s="94" t="e">
        <f t="shared" ref="L148" si="249">M148/K148</f>
        <v>#DIV/0!</v>
      </c>
      <c r="M148" s="93">
        <f t="shared" ref="M148" si="250">SUM(M143:M147)</f>
        <v>0</v>
      </c>
      <c r="O148" s="88">
        <f t="shared" ref="O148" si="251">SUM(O143:O147)</f>
        <v>0</v>
      </c>
      <c r="P148" s="94" t="e">
        <f t="shared" ref="P148" si="252">Q148/O148</f>
        <v>#DIV/0!</v>
      </c>
      <c r="Q148" s="93">
        <f t="shared" ref="Q148" si="253">SUM(Q143:Q147)</f>
        <v>0</v>
      </c>
    </row>
    <row r="149" spans="2:17" s="89" customFormat="1" ht="14" hidden="1">
      <c r="B149" s="99"/>
      <c r="C149" s="96"/>
      <c r="D149" s="98"/>
      <c r="E149" s="97"/>
      <c r="H149" s="98"/>
      <c r="L149" s="98"/>
    </row>
    <row r="150" spans="2:17" s="89" customFormat="1" ht="14" hidden="1">
      <c r="B150" s="99">
        <f t="shared" ref="B150" si="254">WORKDAY(B147,1)</f>
        <v>45911</v>
      </c>
      <c r="C150" s="96"/>
      <c r="D150" s="98"/>
      <c r="E150" s="97"/>
      <c r="G150" s="96"/>
      <c r="H150" s="98"/>
      <c r="I150" s="97"/>
      <c r="K150" s="96"/>
      <c r="L150" s="98"/>
      <c r="M150" s="97"/>
      <c r="O150" s="96"/>
      <c r="P150" s="98"/>
      <c r="Q150" s="97"/>
    </row>
    <row r="151" spans="2:17" s="89" customFormat="1" ht="14" hidden="1">
      <c r="B151" s="99">
        <f t="shared" si="170"/>
        <v>45912</v>
      </c>
    </row>
    <row r="152" spans="2:17" s="89" customFormat="1" ht="14" hidden="1">
      <c r="B152" s="99">
        <f t="shared" si="170"/>
        <v>45915</v>
      </c>
      <c r="C152" s="96"/>
      <c r="D152" s="98"/>
      <c r="E152" s="97"/>
      <c r="G152" s="96"/>
      <c r="H152" s="98"/>
      <c r="I152" s="97"/>
      <c r="K152" s="96"/>
      <c r="L152" s="98"/>
      <c r="M152" s="97"/>
      <c r="O152" s="96"/>
      <c r="P152" s="98"/>
      <c r="Q152" s="97"/>
    </row>
    <row r="153" spans="2:17" s="89" customFormat="1" ht="14" hidden="1">
      <c r="B153" s="99">
        <f t="shared" si="170"/>
        <v>45916</v>
      </c>
      <c r="C153" s="96"/>
      <c r="D153" s="98"/>
      <c r="E153" s="97"/>
      <c r="G153" s="96"/>
      <c r="H153" s="98"/>
      <c r="I153" s="97"/>
      <c r="K153" s="96"/>
      <c r="L153" s="98"/>
      <c r="M153" s="97"/>
      <c r="O153" s="96"/>
      <c r="P153" s="98"/>
      <c r="Q153" s="97"/>
    </row>
    <row r="154" spans="2:17" s="89" customFormat="1" ht="14" hidden="1">
      <c r="B154" s="99">
        <f t="shared" si="170"/>
        <v>45917</v>
      </c>
      <c r="C154" s="96"/>
      <c r="D154" s="98"/>
      <c r="E154" s="97"/>
      <c r="G154" s="96"/>
      <c r="H154" s="98"/>
      <c r="I154" s="97"/>
      <c r="K154" s="96"/>
      <c r="L154" s="98"/>
      <c r="M154" s="97"/>
      <c r="O154" s="96"/>
      <c r="P154" s="98"/>
      <c r="Q154" s="97"/>
    </row>
    <row r="155" spans="2:17" s="89" customFormat="1" ht="14" hidden="1">
      <c r="B155" s="95" t="str">
        <f t="shared" ref="B155" si="255">""&amp;TEXT(MIN(B150:B154),"mmm dd")&amp;" - "&amp;TEXT(MAX(B150:B154),"mmm dd")</f>
        <v>sep 11 - sep 17</v>
      </c>
      <c r="C155" s="88">
        <f t="shared" ref="C155" si="256">SUM(C150:C154)</f>
        <v>0</v>
      </c>
      <c r="D155" s="94" t="e">
        <f t="shared" ref="D155" si="257">E155/C155</f>
        <v>#DIV/0!</v>
      </c>
      <c r="E155" s="93">
        <f t="shared" ref="E155" si="258">SUM(E150:E154)</f>
        <v>0</v>
      </c>
      <c r="F155" s="104"/>
      <c r="G155" s="88">
        <f t="shared" ref="G155" si="259">SUM(G150:G154)</f>
        <v>0</v>
      </c>
      <c r="H155" s="94" t="e">
        <f t="shared" ref="H155" si="260">I155/G155</f>
        <v>#DIV/0!</v>
      </c>
      <c r="I155" s="93">
        <f t="shared" ref="I155" si="261">SUM(I150:I154)</f>
        <v>0</v>
      </c>
      <c r="J155" s="104"/>
      <c r="K155" s="88">
        <f t="shared" ref="K155" si="262">SUM(K150:K154)</f>
        <v>0</v>
      </c>
      <c r="L155" s="94" t="e">
        <f t="shared" ref="L155" si="263">M155/K155</f>
        <v>#DIV/0!</v>
      </c>
      <c r="M155" s="93">
        <f t="shared" ref="M155" si="264">SUM(M150:M154)</f>
        <v>0</v>
      </c>
      <c r="O155" s="88">
        <f t="shared" ref="O155" si="265">SUM(O150:O154)</f>
        <v>0</v>
      </c>
      <c r="P155" s="94" t="e">
        <f t="shared" ref="P155" si="266">Q155/O155</f>
        <v>#DIV/0!</v>
      </c>
      <c r="Q155" s="93">
        <f t="shared" ref="Q155" si="267">SUM(Q150:Q154)</f>
        <v>0</v>
      </c>
    </row>
    <row r="156" spans="2:17" s="89" customFormat="1" ht="14" hidden="1">
      <c r="B156" s="99"/>
      <c r="C156" s="96"/>
      <c r="D156" s="98"/>
      <c r="E156" s="97"/>
      <c r="H156" s="98"/>
      <c r="L156" s="98"/>
    </row>
    <row r="157" spans="2:17" s="89" customFormat="1" ht="14" hidden="1">
      <c r="B157" s="99">
        <f t="shared" ref="B157" si="268">WORKDAY(B154,1)</f>
        <v>45918</v>
      </c>
      <c r="C157" s="96"/>
      <c r="D157" s="98"/>
      <c r="E157" s="97"/>
      <c r="G157" s="96"/>
      <c r="H157" s="98"/>
      <c r="I157" s="97"/>
      <c r="K157" s="96"/>
      <c r="L157" s="98"/>
      <c r="M157" s="97"/>
      <c r="O157" s="96"/>
      <c r="P157" s="98"/>
      <c r="Q157" s="97"/>
    </row>
    <row r="158" spans="2:17" s="89" customFormat="1" ht="14" hidden="1">
      <c r="B158" s="99">
        <f t="shared" si="170"/>
        <v>45919</v>
      </c>
    </row>
    <row r="159" spans="2:17" s="89" customFormat="1" ht="14" hidden="1">
      <c r="B159" s="99">
        <f t="shared" si="170"/>
        <v>45922</v>
      </c>
      <c r="C159" s="96"/>
      <c r="D159" s="98"/>
      <c r="E159" s="97"/>
      <c r="G159" s="96"/>
      <c r="H159" s="98"/>
      <c r="I159" s="97"/>
      <c r="K159" s="96"/>
      <c r="L159" s="98"/>
      <c r="M159" s="97"/>
      <c r="O159" s="96"/>
      <c r="P159" s="98"/>
      <c r="Q159" s="97"/>
    </row>
    <row r="160" spans="2:17" s="89" customFormat="1" ht="14" hidden="1">
      <c r="B160" s="99">
        <f t="shared" si="170"/>
        <v>45923</v>
      </c>
      <c r="C160" s="96"/>
      <c r="D160" s="98"/>
      <c r="E160" s="97"/>
      <c r="G160" s="96"/>
      <c r="H160" s="98"/>
      <c r="I160" s="97"/>
      <c r="K160" s="96"/>
      <c r="L160" s="98"/>
      <c r="M160" s="97"/>
      <c r="O160" s="96"/>
      <c r="P160" s="98"/>
      <c r="Q160" s="97"/>
    </row>
    <row r="161" spans="2:17" s="89" customFormat="1" ht="14" hidden="1">
      <c r="B161" s="99">
        <f t="shared" si="170"/>
        <v>45924</v>
      </c>
      <c r="C161" s="96"/>
      <c r="D161" s="98"/>
      <c r="E161" s="97"/>
      <c r="G161" s="96"/>
      <c r="H161" s="98"/>
      <c r="I161" s="97"/>
      <c r="K161" s="96"/>
      <c r="L161" s="98"/>
      <c r="M161" s="97"/>
      <c r="O161" s="96"/>
      <c r="P161" s="98"/>
      <c r="Q161" s="97"/>
    </row>
    <row r="162" spans="2:17" s="89" customFormat="1" ht="14" hidden="1">
      <c r="B162" s="95" t="str">
        <f t="shared" ref="B162" si="269">""&amp;TEXT(MIN(B157:B161),"mmm dd")&amp;" - "&amp;TEXT(MAX(B157:B161),"mmm dd")</f>
        <v>sep 18 - sep 24</v>
      </c>
      <c r="C162" s="88">
        <f t="shared" ref="C162" si="270">SUM(C157:C161)</f>
        <v>0</v>
      </c>
      <c r="D162" s="94" t="e">
        <f t="shared" ref="D162" si="271">E162/C162</f>
        <v>#DIV/0!</v>
      </c>
      <c r="E162" s="93">
        <f t="shared" ref="E162" si="272">SUM(E157:E161)</f>
        <v>0</v>
      </c>
      <c r="F162" s="104"/>
      <c r="G162" s="88">
        <f t="shared" ref="G162" si="273">SUM(G157:G161)</f>
        <v>0</v>
      </c>
      <c r="H162" s="94" t="e">
        <f t="shared" ref="H162" si="274">I162/G162</f>
        <v>#DIV/0!</v>
      </c>
      <c r="I162" s="93">
        <f t="shared" ref="I162" si="275">SUM(I157:I161)</f>
        <v>0</v>
      </c>
      <c r="J162" s="104"/>
      <c r="K162" s="88">
        <f t="shared" ref="K162" si="276">SUM(K157:K161)</f>
        <v>0</v>
      </c>
      <c r="L162" s="94" t="e">
        <f t="shared" ref="L162" si="277">M162/K162</f>
        <v>#DIV/0!</v>
      </c>
      <c r="M162" s="93">
        <f t="shared" ref="M162" si="278">SUM(M157:M161)</f>
        <v>0</v>
      </c>
      <c r="O162" s="88">
        <f t="shared" ref="O162" si="279">SUM(O157:O161)</f>
        <v>0</v>
      </c>
      <c r="P162" s="94" t="e">
        <f t="shared" ref="P162" si="280">Q162/O162</f>
        <v>#DIV/0!</v>
      </c>
      <c r="Q162" s="93">
        <f t="shared" ref="Q162" si="281">SUM(Q157:Q161)</f>
        <v>0</v>
      </c>
    </row>
    <row r="163" spans="2:17" s="89" customFormat="1" ht="14" hidden="1">
      <c r="B163" s="99"/>
      <c r="C163" s="96"/>
      <c r="D163" s="98"/>
      <c r="E163" s="97"/>
      <c r="H163" s="98"/>
      <c r="L163" s="98"/>
    </row>
    <row r="164" spans="2:17" s="89" customFormat="1" ht="14" hidden="1">
      <c r="B164" s="99">
        <f t="shared" ref="B164" si="282">WORKDAY(B161,1)</f>
        <v>45925</v>
      </c>
      <c r="C164" s="96"/>
      <c r="D164" s="98"/>
      <c r="E164" s="97"/>
      <c r="G164" s="96"/>
      <c r="H164" s="98"/>
      <c r="I164" s="97"/>
      <c r="K164" s="96"/>
      <c r="L164" s="98"/>
      <c r="M164" s="97"/>
      <c r="O164" s="96"/>
      <c r="P164" s="98"/>
      <c r="Q164" s="97"/>
    </row>
    <row r="165" spans="2:17" s="89" customFormat="1" ht="14" hidden="1">
      <c r="B165" s="99">
        <f t="shared" si="170"/>
        <v>45926</v>
      </c>
    </row>
    <row r="166" spans="2:17" s="89" customFormat="1" ht="14" hidden="1">
      <c r="B166" s="99">
        <f t="shared" si="170"/>
        <v>45929</v>
      </c>
      <c r="C166" s="96"/>
      <c r="D166" s="98"/>
      <c r="E166" s="97"/>
      <c r="G166" s="96"/>
      <c r="H166" s="98"/>
      <c r="I166" s="97"/>
      <c r="K166" s="96"/>
      <c r="L166" s="98"/>
      <c r="M166" s="97"/>
      <c r="O166" s="96"/>
      <c r="P166" s="98"/>
      <c r="Q166" s="97"/>
    </row>
    <row r="167" spans="2:17" s="89" customFormat="1" ht="14" hidden="1">
      <c r="B167" s="99">
        <f t="shared" si="170"/>
        <v>45930</v>
      </c>
      <c r="C167" s="96"/>
      <c r="D167" s="98"/>
      <c r="E167" s="97"/>
      <c r="G167" s="96"/>
      <c r="H167" s="98"/>
      <c r="I167" s="97"/>
      <c r="K167" s="96"/>
      <c r="L167" s="98"/>
      <c r="M167" s="97"/>
      <c r="O167" s="96"/>
      <c r="P167" s="98"/>
      <c r="Q167" s="97"/>
    </row>
    <row r="168" spans="2:17" s="89" customFormat="1" ht="14" hidden="1">
      <c r="B168" s="99">
        <f t="shared" si="170"/>
        <v>45931</v>
      </c>
      <c r="C168" s="96"/>
      <c r="D168" s="98"/>
      <c r="E168" s="97"/>
      <c r="G168" s="96"/>
      <c r="H168" s="98"/>
      <c r="I168" s="97"/>
      <c r="K168" s="96"/>
      <c r="L168" s="98"/>
      <c r="M168" s="97"/>
      <c r="O168" s="96"/>
      <c r="P168" s="98"/>
      <c r="Q168" s="97"/>
    </row>
    <row r="169" spans="2:17" s="89" customFormat="1" ht="14" hidden="1">
      <c r="B169" s="95" t="str">
        <f t="shared" ref="B169" si="283">""&amp;TEXT(MIN(B164:B168),"mmm dd")&amp;" - "&amp;TEXT(MAX(B164:B168),"mmm dd")</f>
        <v>sep 25 - okt 01</v>
      </c>
      <c r="C169" s="88">
        <f t="shared" ref="C169" si="284">SUM(C164:C168)</f>
        <v>0</v>
      </c>
      <c r="D169" s="94" t="e">
        <f t="shared" ref="D169" si="285">E169/C169</f>
        <v>#DIV/0!</v>
      </c>
      <c r="E169" s="93">
        <f t="shared" ref="E169" si="286">SUM(E164:E168)</f>
        <v>0</v>
      </c>
      <c r="F169" s="104"/>
      <c r="G169" s="88">
        <f t="shared" ref="G169" si="287">SUM(G164:G168)</f>
        <v>0</v>
      </c>
      <c r="H169" s="94" t="e">
        <f t="shared" ref="H169" si="288">I169/G169</f>
        <v>#DIV/0!</v>
      </c>
      <c r="I169" s="93">
        <f t="shared" ref="I169" si="289">SUM(I164:I168)</f>
        <v>0</v>
      </c>
      <c r="J169" s="104"/>
      <c r="K169" s="88">
        <f t="shared" ref="K169" si="290">SUM(K164:K168)</f>
        <v>0</v>
      </c>
      <c r="L169" s="94" t="e">
        <f t="shared" ref="L169" si="291">M169/K169</f>
        <v>#DIV/0!</v>
      </c>
      <c r="M169" s="93">
        <f t="shared" ref="M169" si="292">SUM(M164:M168)</f>
        <v>0</v>
      </c>
      <c r="O169" s="88">
        <f t="shared" ref="O169" si="293">SUM(O164:O168)</f>
        <v>0</v>
      </c>
      <c r="P169" s="94" t="e">
        <f t="shared" ref="P169" si="294">Q169/O169</f>
        <v>#DIV/0!</v>
      </c>
      <c r="Q169" s="93">
        <f t="shared" ref="Q169" si="295">SUM(Q164:Q168)</f>
        <v>0</v>
      </c>
    </row>
    <row r="170" spans="2:17" s="89" customFormat="1" ht="14" hidden="1">
      <c r="B170" s="99"/>
      <c r="C170" s="96"/>
      <c r="D170" s="98"/>
      <c r="E170" s="97"/>
      <c r="H170" s="98"/>
      <c r="L170" s="98"/>
    </row>
    <row r="171" spans="2:17" s="89" customFormat="1" ht="14" hidden="1">
      <c r="B171" s="99">
        <f t="shared" ref="B171" si="296">WORKDAY(B168,1)</f>
        <v>45932</v>
      </c>
      <c r="C171" s="96"/>
      <c r="D171" s="98"/>
      <c r="E171" s="97"/>
      <c r="G171" s="96"/>
      <c r="H171" s="98"/>
      <c r="I171" s="97"/>
      <c r="K171" s="96"/>
      <c r="L171" s="98"/>
      <c r="M171" s="97"/>
      <c r="O171" s="96"/>
      <c r="P171" s="98"/>
      <c r="Q171" s="97"/>
    </row>
    <row r="172" spans="2:17" s="89" customFormat="1" ht="14" hidden="1">
      <c r="B172" s="99">
        <f t="shared" si="170"/>
        <v>45933</v>
      </c>
    </row>
    <row r="173" spans="2:17" s="89" customFormat="1" ht="14" hidden="1">
      <c r="B173" s="99">
        <f t="shared" ref="B173:B236" si="297">WORKDAY(B172,1)</f>
        <v>45936</v>
      </c>
      <c r="C173" s="96"/>
      <c r="D173" s="98"/>
      <c r="E173" s="97"/>
      <c r="G173" s="96"/>
      <c r="H173" s="98"/>
      <c r="I173" s="97"/>
      <c r="K173" s="96"/>
      <c r="L173" s="98"/>
      <c r="M173" s="97"/>
      <c r="O173" s="96"/>
      <c r="P173" s="98"/>
      <c r="Q173" s="97"/>
    </row>
    <row r="174" spans="2:17" s="89" customFormat="1" ht="14" hidden="1">
      <c r="B174" s="99">
        <f t="shared" si="297"/>
        <v>45937</v>
      </c>
      <c r="C174" s="96"/>
      <c r="D174" s="98"/>
      <c r="E174" s="97"/>
      <c r="G174" s="96"/>
      <c r="H174" s="98"/>
      <c r="I174" s="97"/>
      <c r="K174" s="96"/>
      <c r="L174" s="98"/>
      <c r="M174" s="97"/>
      <c r="O174" s="96"/>
      <c r="P174" s="98"/>
      <c r="Q174" s="97"/>
    </row>
    <row r="175" spans="2:17" s="89" customFormat="1" ht="14" hidden="1">
      <c r="B175" s="99">
        <f t="shared" si="297"/>
        <v>45938</v>
      </c>
      <c r="C175" s="96"/>
      <c r="D175" s="98"/>
      <c r="E175" s="97"/>
      <c r="G175" s="96"/>
      <c r="H175" s="98"/>
      <c r="I175" s="97"/>
      <c r="K175" s="96"/>
      <c r="L175" s="98"/>
      <c r="M175" s="97"/>
      <c r="O175" s="96"/>
      <c r="P175" s="98"/>
      <c r="Q175" s="97"/>
    </row>
    <row r="176" spans="2:17" s="89" customFormat="1" ht="14" hidden="1">
      <c r="B176" s="95" t="str">
        <f t="shared" ref="B176" si="298">""&amp;TEXT(MIN(B171:B175),"mmm dd")&amp;" - "&amp;TEXT(MAX(B171:B175),"mmm dd")</f>
        <v>okt 02 - okt 08</v>
      </c>
      <c r="C176" s="88">
        <f t="shared" ref="C176" si="299">SUM(C171:C175)</f>
        <v>0</v>
      </c>
      <c r="D176" s="94" t="e">
        <f t="shared" ref="D176" si="300">E176/C176</f>
        <v>#DIV/0!</v>
      </c>
      <c r="E176" s="93">
        <f t="shared" ref="E176" si="301">SUM(E171:E175)</f>
        <v>0</v>
      </c>
      <c r="F176" s="104"/>
      <c r="G176" s="88">
        <f t="shared" ref="G176" si="302">SUM(G171:G175)</f>
        <v>0</v>
      </c>
      <c r="H176" s="94" t="e">
        <f t="shared" ref="H176" si="303">I176/G176</f>
        <v>#DIV/0!</v>
      </c>
      <c r="I176" s="93">
        <f t="shared" ref="I176" si="304">SUM(I171:I175)</f>
        <v>0</v>
      </c>
      <c r="J176" s="104"/>
      <c r="K176" s="88">
        <f t="shared" ref="K176" si="305">SUM(K171:K175)</f>
        <v>0</v>
      </c>
      <c r="L176" s="94" t="e">
        <f t="shared" ref="L176" si="306">M176/K176</f>
        <v>#DIV/0!</v>
      </c>
      <c r="M176" s="93">
        <f t="shared" ref="M176" si="307">SUM(M171:M175)</f>
        <v>0</v>
      </c>
      <c r="O176" s="88">
        <f t="shared" ref="O176" si="308">SUM(O171:O175)</f>
        <v>0</v>
      </c>
      <c r="P176" s="94" t="e">
        <f t="shared" ref="P176" si="309">Q176/O176</f>
        <v>#DIV/0!</v>
      </c>
      <c r="Q176" s="93">
        <f t="shared" ref="Q176" si="310">SUM(Q171:Q175)</f>
        <v>0</v>
      </c>
    </row>
    <row r="177" spans="2:17" s="89" customFormat="1" ht="14" hidden="1">
      <c r="B177" s="99"/>
      <c r="C177" s="96"/>
      <c r="D177" s="98"/>
      <c r="E177" s="97"/>
      <c r="H177" s="98"/>
      <c r="L177" s="98"/>
    </row>
    <row r="178" spans="2:17" s="89" customFormat="1" ht="14" hidden="1">
      <c r="B178" s="99">
        <f t="shared" ref="B178" si="311">WORKDAY(B175,1)</f>
        <v>45939</v>
      </c>
      <c r="C178" s="96"/>
      <c r="D178" s="98"/>
      <c r="E178" s="97"/>
      <c r="G178" s="96"/>
      <c r="H178" s="98"/>
      <c r="I178" s="97"/>
      <c r="K178" s="96"/>
      <c r="L178" s="98"/>
      <c r="M178" s="97"/>
      <c r="O178" s="96"/>
      <c r="P178" s="98"/>
      <c r="Q178" s="97"/>
    </row>
    <row r="179" spans="2:17" s="89" customFormat="1" ht="14" hidden="1">
      <c r="B179" s="99">
        <f t="shared" si="297"/>
        <v>45940</v>
      </c>
    </row>
    <row r="180" spans="2:17" s="89" customFormat="1" ht="14" hidden="1">
      <c r="B180" s="99">
        <f t="shared" si="297"/>
        <v>45943</v>
      </c>
      <c r="C180" s="96"/>
      <c r="D180" s="98"/>
      <c r="E180" s="97"/>
      <c r="G180" s="96"/>
      <c r="H180" s="98"/>
      <c r="I180" s="97"/>
      <c r="K180" s="96"/>
      <c r="L180" s="98"/>
      <c r="M180" s="97"/>
      <c r="O180" s="96"/>
      <c r="P180" s="98"/>
      <c r="Q180" s="97"/>
    </row>
    <row r="181" spans="2:17" s="89" customFormat="1" ht="14" hidden="1">
      <c r="B181" s="99">
        <f t="shared" si="297"/>
        <v>45944</v>
      </c>
      <c r="C181" s="96"/>
      <c r="D181" s="98"/>
      <c r="E181" s="97"/>
      <c r="G181" s="96"/>
      <c r="H181" s="98"/>
      <c r="I181" s="97"/>
      <c r="K181" s="96"/>
      <c r="L181" s="98"/>
      <c r="M181" s="97"/>
      <c r="O181" s="96"/>
      <c r="P181" s="98"/>
      <c r="Q181" s="97"/>
    </row>
    <row r="182" spans="2:17" s="89" customFormat="1" ht="14" hidden="1">
      <c r="B182" s="99">
        <f t="shared" si="297"/>
        <v>45945</v>
      </c>
      <c r="C182" s="96"/>
      <c r="D182" s="98"/>
      <c r="E182" s="97"/>
      <c r="G182" s="96"/>
      <c r="H182" s="98"/>
      <c r="I182" s="97"/>
      <c r="K182" s="96"/>
      <c r="L182" s="98"/>
      <c r="M182" s="97"/>
      <c r="O182" s="96"/>
      <c r="P182" s="98"/>
      <c r="Q182" s="97"/>
    </row>
    <row r="183" spans="2:17" s="89" customFormat="1" ht="14" hidden="1">
      <c r="B183" s="95" t="str">
        <f t="shared" ref="B183" si="312">""&amp;TEXT(MIN(B178:B182),"mmm dd")&amp;" - "&amp;TEXT(MAX(B178:B182),"mmm dd")</f>
        <v>okt 09 - okt 15</v>
      </c>
      <c r="C183" s="88">
        <f t="shared" ref="C183" si="313">SUM(C178:C182)</f>
        <v>0</v>
      </c>
      <c r="D183" s="94" t="e">
        <f t="shared" ref="D183" si="314">E183/C183</f>
        <v>#DIV/0!</v>
      </c>
      <c r="E183" s="93">
        <f t="shared" ref="E183" si="315">SUM(E178:E182)</f>
        <v>0</v>
      </c>
      <c r="F183" s="104"/>
      <c r="G183" s="88">
        <f t="shared" ref="G183" si="316">SUM(G178:G182)</f>
        <v>0</v>
      </c>
      <c r="H183" s="94" t="e">
        <f t="shared" ref="H183" si="317">I183/G183</f>
        <v>#DIV/0!</v>
      </c>
      <c r="I183" s="93">
        <f t="shared" ref="I183" si="318">SUM(I178:I182)</f>
        <v>0</v>
      </c>
      <c r="J183" s="104"/>
      <c r="K183" s="88">
        <f t="shared" ref="K183" si="319">SUM(K178:K182)</f>
        <v>0</v>
      </c>
      <c r="L183" s="94" t="e">
        <f t="shared" ref="L183" si="320">M183/K183</f>
        <v>#DIV/0!</v>
      </c>
      <c r="M183" s="93">
        <f t="shared" ref="M183" si="321">SUM(M178:M182)</f>
        <v>0</v>
      </c>
      <c r="O183" s="88">
        <f t="shared" ref="O183" si="322">SUM(O178:O182)</f>
        <v>0</v>
      </c>
      <c r="P183" s="94" t="e">
        <f t="shared" ref="P183" si="323">Q183/O183</f>
        <v>#DIV/0!</v>
      </c>
      <c r="Q183" s="93">
        <f t="shared" ref="Q183" si="324">SUM(Q178:Q182)</f>
        <v>0</v>
      </c>
    </row>
    <row r="184" spans="2:17" s="89" customFormat="1" ht="14" hidden="1">
      <c r="B184" s="99"/>
      <c r="C184" s="96"/>
      <c r="D184" s="98"/>
      <c r="E184" s="97"/>
      <c r="H184" s="98"/>
      <c r="L184" s="98"/>
    </row>
    <row r="185" spans="2:17" s="89" customFormat="1" ht="14" hidden="1">
      <c r="B185" s="99">
        <f t="shared" ref="B185" si="325">WORKDAY(B182,1)</f>
        <v>45946</v>
      </c>
      <c r="C185" s="96"/>
      <c r="D185" s="98"/>
      <c r="E185" s="97"/>
      <c r="G185" s="96"/>
      <c r="H185" s="98"/>
      <c r="I185" s="97"/>
      <c r="K185" s="96"/>
      <c r="L185" s="98"/>
      <c r="M185" s="97"/>
      <c r="O185" s="96"/>
      <c r="P185" s="98"/>
      <c r="Q185" s="97"/>
    </row>
    <row r="186" spans="2:17" s="89" customFormat="1" ht="14" hidden="1">
      <c r="B186" s="99">
        <f t="shared" si="297"/>
        <v>45947</v>
      </c>
    </row>
    <row r="187" spans="2:17" s="89" customFormat="1" ht="14" hidden="1">
      <c r="B187" s="99">
        <f t="shared" si="297"/>
        <v>45950</v>
      </c>
      <c r="C187" s="96"/>
      <c r="D187" s="98"/>
      <c r="E187" s="97"/>
      <c r="G187" s="96"/>
      <c r="H187" s="98"/>
      <c r="I187" s="97"/>
      <c r="K187" s="96"/>
      <c r="L187" s="98"/>
      <c r="M187" s="97"/>
      <c r="O187" s="96"/>
      <c r="P187" s="98"/>
      <c r="Q187" s="97"/>
    </row>
    <row r="188" spans="2:17" s="89" customFormat="1" ht="14" hidden="1">
      <c r="B188" s="99">
        <f t="shared" si="297"/>
        <v>45951</v>
      </c>
      <c r="C188" s="96"/>
      <c r="D188" s="98"/>
      <c r="E188" s="97"/>
      <c r="G188" s="96"/>
      <c r="H188" s="98"/>
      <c r="I188" s="97"/>
      <c r="K188" s="96"/>
      <c r="L188" s="98"/>
      <c r="M188" s="97"/>
      <c r="O188" s="96"/>
      <c r="P188" s="98"/>
      <c r="Q188" s="97"/>
    </row>
    <row r="189" spans="2:17" s="89" customFormat="1" ht="14" hidden="1">
      <c r="B189" s="99">
        <f t="shared" si="297"/>
        <v>45952</v>
      </c>
      <c r="C189" s="96"/>
      <c r="D189" s="98"/>
      <c r="E189" s="97"/>
      <c r="G189" s="96"/>
      <c r="H189" s="98"/>
      <c r="I189" s="97"/>
      <c r="K189" s="96"/>
      <c r="L189" s="98"/>
      <c r="M189" s="97"/>
      <c r="O189" s="96"/>
      <c r="P189" s="98"/>
      <c r="Q189" s="97"/>
    </row>
    <row r="190" spans="2:17" s="89" customFormat="1" ht="14" hidden="1">
      <c r="B190" s="95" t="str">
        <f t="shared" ref="B190" si="326">""&amp;TEXT(MIN(B185:B189),"mmm dd")&amp;" - "&amp;TEXT(MAX(B185:B189),"mmm dd")</f>
        <v>okt 16 - okt 22</v>
      </c>
      <c r="C190" s="88">
        <f t="shared" ref="C190" si="327">SUM(C185:C189)</f>
        <v>0</v>
      </c>
      <c r="D190" s="94" t="e">
        <f t="shared" ref="D190" si="328">E190/C190</f>
        <v>#DIV/0!</v>
      </c>
      <c r="E190" s="93">
        <f t="shared" ref="E190" si="329">SUM(E185:E189)</f>
        <v>0</v>
      </c>
      <c r="F190" s="104"/>
      <c r="G190" s="88">
        <f t="shared" ref="G190" si="330">SUM(G185:G189)</f>
        <v>0</v>
      </c>
      <c r="H190" s="94" t="e">
        <f t="shared" ref="H190" si="331">I190/G190</f>
        <v>#DIV/0!</v>
      </c>
      <c r="I190" s="93">
        <f t="shared" ref="I190" si="332">SUM(I185:I189)</f>
        <v>0</v>
      </c>
      <c r="J190" s="104"/>
      <c r="K190" s="88">
        <f t="shared" ref="K190" si="333">SUM(K185:K189)</f>
        <v>0</v>
      </c>
      <c r="L190" s="94" t="e">
        <f t="shared" ref="L190" si="334">M190/K190</f>
        <v>#DIV/0!</v>
      </c>
      <c r="M190" s="93">
        <f t="shared" ref="M190" si="335">SUM(M185:M189)</f>
        <v>0</v>
      </c>
      <c r="O190" s="88">
        <f t="shared" ref="O190" si="336">SUM(O185:O189)</f>
        <v>0</v>
      </c>
      <c r="P190" s="94" t="e">
        <f t="shared" ref="P190" si="337">Q190/O190</f>
        <v>#DIV/0!</v>
      </c>
      <c r="Q190" s="93">
        <f t="shared" ref="Q190" si="338">SUM(Q185:Q189)</f>
        <v>0</v>
      </c>
    </row>
    <row r="191" spans="2:17" s="89" customFormat="1" ht="14" hidden="1">
      <c r="B191" s="99"/>
      <c r="C191" s="96"/>
      <c r="D191" s="98"/>
      <c r="E191" s="97"/>
      <c r="H191" s="98"/>
      <c r="L191" s="98"/>
    </row>
    <row r="192" spans="2:17" s="89" customFormat="1" ht="14" hidden="1">
      <c r="B192" s="99">
        <f t="shared" ref="B192" si="339">WORKDAY(B189,1)</f>
        <v>45953</v>
      </c>
      <c r="C192" s="96"/>
      <c r="D192" s="98"/>
      <c r="E192" s="97"/>
      <c r="G192" s="96"/>
      <c r="H192" s="98"/>
      <c r="I192" s="97"/>
      <c r="K192" s="96"/>
      <c r="L192" s="98"/>
      <c r="M192" s="97"/>
      <c r="O192" s="96"/>
      <c r="P192" s="98"/>
      <c r="Q192" s="97"/>
    </row>
    <row r="193" spans="2:17" s="89" customFormat="1" ht="14" hidden="1">
      <c r="B193" s="99">
        <f t="shared" si="297"/>
        <v>45954</v>
      </c>
    </row>
    <row r="194" spans="2:17" s="89" customFormat="1" ht="14" hidden="1">
      <c r="B194" s="99">
        <f t="shared" si="297"/>
        <v>45957</v>
      </c>
      <c r="C194" s="96"/>
      <c r="D194" s="98"/>
      <c r="E194" s="97"/>
      <c r="G194" s="96"/>
      <c r="H194" s="98"/>
      <c r="I194" s="97"/>
      <c r="K194" s="96"/>
      <c r="L194" s="98"/>
      <c r="M194" s="97"/>
      <c r="O194" s="96"/>
      <c r="P194" s="98"/>
      <c r="Q194" s="97"/>
    </row>
    <row r="195" spans="2:17" s="89" customFormat="1" ht="14" hidden="1">
      <c r="B195" s="99">
        <f t="shared" si="297"/>
        <v>45958</v>
      </c>
      <c r="C195" s="96"/>
      <c r="D195" s="98"/>
      <c r="E195" s="97"/>
      <c r="G195" s="96"/>
      <c r="H195" s="98"/>
      <c r="I195" s="97"/>
      <c r="K195" s="96"/>
      <c r="L195" s="98"/>
      <c r="M195" s="97"/>
      <c r="O195" s="96"/>
      <c r="P195" s="98"/>
      <c r="Q195" s="97"/>
    </row>
    <row r="196" spans="2:17" s="89" customFormat="1" ht="14" hidden="1">
      <c r="B196" s="99">
        <f t="shared" si="297"/>
        <v>45959</v>
      </c>
      <c r="C196" s="96"/>
      <c r="D196" s="98"/>
      <c r="E196" s="97"/>
      <c r="G196" s="96"/>
      <c r="H196" s="98"/>
      <c r="I196" s="97"/>
      <c r="K196" s="96"/>
      <c r="L196" s="98"/>
      <c r="M196" s="97"/>
      <c r="O196" s="96"/>
      <c r="P196" s="98"/>
      <c r="Q196" s="97"/>
    </row>
    <row r="197" spans="2:17" s="89" customFormat="1" ht="14" hidden="1">
      <c r="B197" s="95" t="str">
        <f t="shared" ref="B197" si="340">""&amp;TEXT(MIN(B192:B196),"mmm dd")&amp;" - "&amp;TEXT(MAX(B192:B196),"mmm dd")</f>
        <v>okt 23 - okt 29</v>
      </c>
      <c r="C197" s="88">
        <f t="shared" ref="C197" si="341">SUM(C192:C196)</f>
        <v>0</v>
      </c>
      <c r="D197" s="94" t="e">
        <f t="shared" ref="D197" si="342">E197/C197</f>
        <v>#DIV/0!</v>
      </c>
      <c r="E197" s="93">
        <f t="shared" ref="E197" si="343">SUM(E192:E196)</f>
        <v>0</v>
      </c>
      <c r="F197" s="104"/>
      <c r="G197" s="88">
        <f t="shared" ref="G197" si="344">SUM(G192:G196)</f>
        <v>0</v>
      </c>
      <c r="H197" s="94" t="e">
        <f t="shared" ref="H197" si="345">I197/G197</f>
        <v>#DIV/0!</v>
      </c>
      <c r="I197" s="93">
        <f t="shared" ref="I197" si="346">SUM(I192:I196)</f>
        <v>0</v>
      </c>
      <c r="J197" s="104"/>
      <c r="K197" s="88">
        <f t="shared" ref="K197" si="347">SUM(K192:K196)</f>
        <v>0</v>
      </c>
      <c r="L197" s="94" t="e">
        <f t="shared" ref="L197" si="348">M197/K197</f>
        <v>#DIV/0!</v>
      </c>
      <c r="M197" s="93">
        <f t="shared" ref="M197" si="349">SUM(M192:M196)</f>
        <v>0</v>
      </c>
      <c r="O197" s="88">
        <f t="shared" ref="O197" si="350">SUM(O192:O196)</f>
        <v>0</v>
      </c>
      <c r="P197" s="94" t="e">
        <f t="shared" ref="P197" si="351">Q197/O197</f>
        <v>#DIV/0!</v>
      </c>
      <c r="Q197" s="93">
        <f t="shared" ref="Q197" si="352">SUM(Q192:Q196)</f>
        <v>0</v>
      </c>
    </row>
    <row r="198" spans="2:17" s="89" customFormat="1" ht="14" hidden="1">
      <c r="B198" s="99"/>
      <c r="C198" s="96"/>
      <c r="D198" s="98"/>
      <c r="E198" s="97"/>
      <c r="H198" s="98"/>
      <c r="L198" s="98"/>
    </row>
    <row r="199" spans="2:17" s="89" customFormat="1" ht="14" hidden="1">
      <c r="B199" s="99">
        <f t="shared" ref="B199" si="353">WORKDAY(B196,1)</f>
        <v>45960</v>
      </c>
      <c r="C199" s="96"/>
      <c r="D199" s="98"/>
      <c r="E199" s="97"/>
      <c r="G199" s="96"/>
      <c r="H199" s="98"/>
      <c r="I199" s="97"/>
      <c r="K199" s="96"/>
      <c r="L199" s="98"/>
      <c r="M199" s="97"/>
      <c r="O199" s="96"/>
      <c r="P199" s="98"/>
      <c r="Q199" s="97"/>
    </row>
    <row r="200" spans="2:17" s="89" customFormat="1" ht="14" hidden="1">
      <c r="B200" s="99">
        <f t="shared" si="297"/>
        <v>45961</v>
      </c>
    </row>
    <row r="201" spans="2:17" s="89" customFormat="1" ht="14" hidden="1">
      <c r="B201" s="99">
        <f t="shared" si="297"/>
        <v>45964</v>
      </c>
      <c r="C201" s="96"/>
      <c r="D201" s="98"/>
      <c r="E201" s="97"/>
      <c r="G201" s="96"/>
      <c r="H201" s="98"/>
      <c r="I201" s="97"/>
      <c r="K201" s="96"/>
      <c r="L201" s="98"/>
      <c r="M201" s="97"/>
      <c r="O201" s="96"/>
      <c r="P201" s="98"/>
      <c r="Q201" s="97"/>
    </row>
    <row r="202" spans="2:17" s="89" customFormat="1" ht="14" hidden="1">
      <c r="B202" s="99">
        <f t="shared" si="297"/>
        <v>45965</v>
      </c>
      <c r="C202" s="96"/>
      <c r="D202" s="98"/>
      <c r="E202" s="97"/>
      <c r="G202" s="96"/>
      <c r="H202" s="98"/>
      <c r="I202" s="97"/>
      <c r="K202" s="96"/>
      <c r="L202" s="98"/>
      <c r="M202" s="97"/>
      <c r="O202" s="96"/>
      <c r="P202" s="98"/>
      <c r="Q202" s="97"/>
    </row>
    <row r="203" spans="2:17" s="89" customFormat="1" ht="14" hidden="1">
      <c r="B203" s="99">
        <f t="shared" si="297"/>
        <v>45966</v>
      </c>
      <c r="C203" s="96"/>
      <c r="D203" s="98"/>
      <c r="E203" s="97"/>
      <c r="G203" s="96"/>
      <c r="H203" s="98"/>
      <c r="I203" s="97"/>
      <c r="K203" s="96"/>
      <c r="L203" s="98"/>
      <c r="M203" s="97"/>
      <c r="O203" s="96"/>
      <c r="P203" s="98"/>
      <c r="Q203" s="97"/>
    </row>
    <row r="204" spans="2:17" s="89" customFormat="1" ht="14" hidden="1">
      <c r="B204" s="95" t="str">
        <f t="shared" ref="B204" si="354">""&amp;TEXT(MIN(B199:B203),"mmm dd")&amp;" - "&amp;TEXT(MAX(B199:B203),"mmm dd")</f>
        <v>okt 30 - nov 05</v>
      </c>
      <c r="C204" s="88">
        <f t="shared" ref="C204" si="355">SUM(C199:C203)</f>
        <v>0</v>
      </c>
      <c r="D204" s="94" t="e">
        <f t="shared" ref="D204" si="356">E204/C204</f>
        <v>#DIV/0!</v>
      </c>
      <c r="E204" s="93">
        <f t="shared" ref="E204" si="357">SUM(E199:E203)</f>
        <v>0</v>
      </c>
      <c r="F204" s="104"/>
      <c r="G204" s="88">
        <f t="shared" ref="G204" si="358">SUM(G199:G203)</f>
        <v>0</v>
      </c>
      <c r="H204" s="94" t="e">
        <f t="shared" ref="H204" si="359">I204/G204</f>
        <v>#DIV/0!</v>
      </c>
      <c r="I204" s="93">
        <f t="shared" ref="I204" si="360">SUM(I199:I203)</f>
        <v>0</v>
      </c>
      <c r="J204" s="104"/>
      <c r="K204" s="88">
        <f t="shared" ref="K204" si="361">SUM(K199:K203)</f>
        <v>0</v>
      </c>
      <c r="L204" s="94" t="e">
        <f t="shared" ref="L204" si="362">M204/K204</f>
        <v>#DIV/0!</v>
      </c>
      <c r="M204" s="93">
        <f t="shared" ref="M204" si="363">SUM(M199:M203)</f>
        <v>0</v>
      </c>
      <c r="O204" s="88">
        <f t="shared" ref="O204" si="364">SUM(O199:O203)</f>
        <v>0</v>
      </c>
      <c r="P204" s="94" t="e">
        <f t="shared" ref="P204" si="365">Q204/O204</f>
        <v>#DIV/0!</v>
      </c>
      <c r="Q204" s="93">
        <f t="shared" ref="Q204" si="366">SUM(Q199:Q203)</f>
        <v>0</v>
      </c>
    </row>
    <row r="205" spans="2:17" s="89" customFormat="1" ht="14" hidden="1">
      <c r="B205" s="99"/>
      <c r="C205" s="96"/>
      <c r="D205" s="98"/>
      <c r="E205" s="97"/>
      <c r="H205" s="98"/>
      <c r="L205" s="98"/>
    </row>
    <row r="206" spans="2:17" s="89" customFormat="1" ht="14" hidden="1">
      <c r="B206" s="99">
        <f t="shared" ref="B206" si="367">WORKDAY(B203,1)</f>
        <v>45967</v>
      </c>
      <c r="C206" s="96"/>
      <c r="D206" s="98"/>
      <c r="E206" s="97"/>
      <c r="G206" s="96"/>
      <c r="H206" s="98"/>
      <c r="I206" s="97"/>
      <c r="K206" s="96"/>
      <c r="L206" s="98"/>
      <c r="M206" s="97"/>
      <c r="O206" s="96"/>
      <c r="P206" s="98"/>
      <c r="Q206" s="97"/>
    </row>
    <row r="207" spans="2:17" s="89" customFormat="1" ht="14" hidden="1">
      <c r="B207" s="99">
        <f t="shared" si="297"/>
        <v>45968</v>
      </c>
    </row>
    <row r="208" spans="2:17" s="89" customFormat="1" ht="14" hidden="1">
      <c r="B208" s="99">
        <f t="shared" si="297"/>
        <v>45971</v>
      </c>
      <c r="C208" s="96"/>
      <c r="D208" s="98"/>
      <c r="E208" s="97"/>
      <c r="G208" s="96"/>
      <c r="H208" s="98"/>
      <c r="I208" s="97"/>
      <c r="K208" s="96"/>
      <c r="L208" s="98"/>
      <c r="M208" s="97"/>
      <c r="O208" s="96"/>
      <c r="P208" s="98"/>
      <c r="Q208" s="97"/>
    </row>
    <row r="209" spans="2:17" s="89" customFormat="1" ht="14" hidden="1">
      <c r="B209" s="99">
        <f t="shared" si="297"/>
        <v>45972</v>
      </c>
      <c r="C209" s="96"/>
      <c r="D209" s="98"/>
      <c r="E209" s="97"/>
      <c r="G209" s="96"/>
      <c r="H209" s="98"/>
      <c r="I209" s="97"/>
      <c r="K209" s="96"/>
      <c r="L209" s="98"/>
      <c r="M209" s="97"/>
      <c r="O209" s="96"/>
      <c r="P209" s="98"/>
      <c r="Q209" s="97"/>
    </row>
    <row r="210" spans="2:17" s="89" customFormat="1" ht="14" hidden="1">
      <c r="B210" s="99">
        <f t="shared" si="297"/>
        <v>45973</v>
      </c>
      <c r="C210" s="96"/>
      <c r="D210" s="98"/>
      <c r="E210" s="97"/>
      <c r="G210" s="96"/>
      <c r="H210" s="98"/>
      <c r="I210" s="97"/>
      <c r="K210" s="96"/>
      <c r="L210" s="98"/>
      <c r="M210" s="97"/>
      <c r="O210" s="96"/>
      <c r="P210" s="98"/>
      <c r="Q210" s="97"/>
    </row>
    <row r="211" spans="2:17" s="89" customFormat="1" ht="14" hidden="1">
      <c r="B211" s="95" t="str">
        <f t="shared" ref="B211" si="368">""&amp;TEXT(MIN(B206:B210),"mmm dd")&amp;" - "&amp;TEXT(MAX(B206:B210),"mmm dd")</f>
        <v>nov 06 - nov 12</v>
      </c>
      <c r="C211" s="88">
        <f t="shared" ref="C211" si="369">SUM(C206:C210)</f>
        <v>0</v>
      </c>
      <c r="D211" s="94" t="e">
        <f t="shared" ref="D211" si="370">E211/C211</f>
        <v>#DIV/0!</v>
      </c>
      <c r="E211" s="93">
        <f t="shared" ref="E211" si="371">SUM(E206:E210)</f>
        <v>0</v>
      </c>
      <c r="F211" s="104"/>
      <c r="G211" s="88">
        <f t="shared" ref="G211" si="372">SUM(G206:G210)</f>
        <v>0</v>
      </c>
      <c r="H211" s="94" t="e">
        <f t="shared" ref="H211" si="373">I211/G211</f>
        <v>#DIV/0!</v>
      </c>
      <c r="I211" s="93">
        <f t="shared" ref="I211" si="374">SUM(I206:I210)</f>
        <v>0</v>
      </c>
      <c r="J211" s="104"/>
      <c r="K211" s="88">
        <f t="shared" ref="K211" si="375">SUM(K206:K210)</f>
        <v>0</v>
      </c>
      <c r="L211" s="94" t="e">
        <f t="shared" ref="L211" si="376">M211/K211</f>
        <v>#DIV/0!</v>
      </c>
      <c r="M211" s="93">
        <f t="shared" ref="M211" si="377">SUM(M206:M210)</f>
        <v>0</v>
      </c>
      <c r="O211" s="88">
        <f t="shared" ref="O211" si="378">SUM(O206:O210)</f>
        <v>0</v>
      </c>
      <c r="P211" s="94" t="e">
        <f t="shared" ref="P211" si="379">Q211/O211</f>
        <v>#DIV/0!</v>
      </c>
      <c r="Q211" s="93">
        <f t="shared" ref="Q211" si="380">SUM(Q206:Q210)</f>
        <v>0</v>
      </c>
    </row>
    <row r="212" spans="2:17" s="89" customFormat="1" ht="14" hidden="1">
      <c r="B212" s="99"/>
      <c r="C212" s="96"/>
      <c r="D212" s="98"/>
      <c r="E212" s="97"/>
      <c r="H212" s="98"/>
      <c r="L212" s="98"/>
    </row>
    <row r="213" spans="2:17" s="89" customFormat="1" ht="14" hidden="1">
      <c r="B213" s="99">
        <f t="shared" ref="B213" si="381">WORKDAY(B210,1)</f>
        <v>45974</v>
      </c>
      <c r="C213" s="96"/>
      <c r="D213" s="98"/>
      <c r="E213" s="97"/>
      <c r="G213" s="96"/>
      <c r="H213" s="98"/>
      <c r="I213" s="97"/>
      <c r="K213" s="96"/>
      <c r="L213" s="98"/>
      <c r="M213" s="97"/>
      <c r="O213" s="96"/>
      <c r="P213" s="98"/>
      <c r="Q213" s="97"/>
    </row>
    <row r="214" spans="2:17" s="89" customFormat="1" ht="14" hidden="1">
      <c r="B214" s="99">
        <f t="shared" si="297"/>
        <v>45975</v>
      </c>
    </row>
    <row r="215" spans="2:17" s="89" customFormat="1" ht="14" hidden="1">
      <c r="B215" s="99">
        <f t="shared" si="297"/>
        <v>45978</v>
      </c>
      <c r="C215" s="96"/>
      <c r="D215" s="98"/>
      <c r="E215" s="97"/>
      <c r="G215" s="96"/>
      <c r="H215" s="98"/>
      <c r="I215" s="97"/>
      <c r="K215" s="96"/>
      <c r="L215" s="98"/>
      <c r="M215" s="97"/>
      <c r="O215" s="96"/>
      <c r="P215" s="98"/>
      <c r="Q215" s="97"/>
    </row>
    <row r="216" spans="2:17" s="89" customFormat="1" ht="14" hidden="1">
      <c r="B216" s="99">
        <f t="shared" si="297"/>
        <v>45979</v>
      </c>
      <c r="C216" s="96"/>
      <c r="D216" s="98"/>
      <c r="E216" s="97"/>
      <c r="G216" s="96"/>
      <c r="H216" s="98"/>
      <c r="I216" s="97"/>
      <c r="K216" s="96"/>
      <c r="L216" s="98"/>
      <c r="M216" s="97"/>
      <c r="O216" s="96"/>
      <c r="P216" s="98"/>
      <c r="Q216" s="97"/>
    </row>
    <row r="217" spans="2:17" s="89" customFormat="1" ht="14" hidden="1">
      <c r="B217" s="99">
        <f t="shared" si="297"/>
        <v>45980</v>
      </c>
      <c r="C217" s="96"/>
      <c r="D217" s="98"/>
      <c r="E217" s="97"/>
      <c r="G217" s="96"/>
      <c r="H217" s="98"/>
      <c r="I217" s="97"/>
      <c r="K217" s="96"/>
      <c r="L217" s="98"/>
      <c r="M217" s="97"/>
      <c r="O217" s="96"/>
      <c r="P217" s="98"/>
      <c r="Q217" s="97"/>
    </row>
    <row r="218" spans="2:17" s="89" customFormat="1" ht="14" hidden="1">
      <c r="B218" s="95" t="str">
        <f t="shared" ref="B218" si="382">""&amp;TEXT(MIN(B213:B217),"mmm dd")&amp;" - "&amp;TEXT(MAX(B213:B217),"mmm dd")</f>
        <v>nov 13 - nov 19</v>
      </c>
      <c r="C218" s="88">
        <f t="shared" ref="C218" si="383">SUM(C213:C217)</f>
        <v>0</v>
      </c>
      <c r="D218" s="94" t="e">
        <f t="shared" ref="D218" si="384">E218/C218</f>
        <v>#DIV/0!</v>
      </c>
      <c r="E218" s="93">
        <f t="shared" ref="E218" si="385">SUM(E213:E217)</f>
        <v>0</v>
      </c>
      <c r="F218" s="104"/>
      <c r="G218" s="88">
        <f t="shared" ref="G218" si="386">SUM(G213:G217)</f>
        <v>0</v>
      </c>
      <c r="H218" s="94" t="e">
        <f t="shared" ref="H218" si="387">I218/G218</f>
        <v>#DIV/0!</v>
      </c>
      <c r="I218" s="93">
        <f t="shared" ref="I218" si="388">SUM(I213:I217)</f>
        <v>0</v>
      </c>
      <c r="J218" s="104"/>
      <c r="K218" s="88">
        <f t="shared" ref="K218" si="389">SUM(K213:K217)</f>
        <v>0</v>
      </c>
      <c r="L218" s="94" t="e">
        <f t="shared" ref="L218" si="390">M218/K218</f>
        <v>#DIV/0!</v>
      </c>
      <c r="M218" s="93">
        <f t="shared" ref="M218" si="391">SUM(M213:M217)</f>
        <v>0</v>
      </c>
      <c r="O218" s="88">
        <f t="shared" ref="O218" si="392">SUM(O213:O217)</f>
        <v>0</v>
      </c>
      <c r="P218" s="94" t="e">
        <f t="shared" ref="P218" si="393">Q218/O218</f>
        <v>#DIV/0!</v>
      </c>
      <c r="Q218" s="93">
        <f t="shared" ref="Q218" si="394">SUM(Q213:Q217)</f>
        <v>0</v>
      </c>
    </row>
    <row r="219" spans="2:17" s="89" customFormat="1" ht="14" hidden="1">
      <c r="B219" s="99"/>
      <c r="C219" s="96"/>
      <c r="D219" s="98"/>
      <c r="E219" s="97"/>
      <c r="H219" s="98"/>
      <c r="L219" s="98"/>
    </row>
    <row r="220" spans="2:17" s="89" customFormat="1" ht="14" hidden="1">
      <c r="B220" s="99">
        <f t="shared" ref="B220" si="395">WORKDAY(B217,1)</f>
        <v>45981</v>
      </c>
      <c r="C220" s="96"/>
      <c r="D220" s="98"/>
      <c r="E220" s="97"/>
      <c r="G220" s="96"/>
      <c r="H220" s="98"/>
      <c r="I220" s="97"/>
      <c r="K220" s="96"/>
      <c r="L220" s="98"/>
      <c r="M220" s="97"/>
      <c r="O220" s="96"/>
      <c r="P220" s="98"/>
      <c r="Q220" s="97"/>
    </row>
    <row r="221" spans="2:17" s="89" customFormat="1" ht="14" hidden="1">
      <c r="B221" s="99">
        <f t="shared" si="297"/>
        <v>45982</v>
      </c>
    </row>
    <row r="222" spans="2:17" s="89" customFormat="1" ht="14" hidden="1">
      <c r="B222" s="99">
        <f t="shared" si="297"/>
        <v>45985</v>
      </c>
      <c r="C222" s="96"/>
      <c r="D222" s="98"/>
      <c r="E222" s="97"/>
      <c r="G222" s="96"/>
      <c r="H222" s="98"/>
      <c r="I222" s="97"/>
      <c r="K222" s="96"/>
      <c r="L222" s="98"/>
      <c r="M222" s="97"/>
      <c r="O222" s="96"/>
      <c r="P222" s="98"/>
      <c r="Q222" s="97"/>
    </row>
    <row r="223" spans="2:17" s="89" customFormat="1" ht="14" hidden="1">
      <c r="B223" s="99">
        <f t="shared" si="297"/>
        <v>45986</v>
      </c>
      <c r="C223" s="96"/>
      <c r="D223" s="98"/>
      <c r="E223" s="97"/>
      <c r="G223" s="96"/>
      <c r="H223" s="98"/>
      <c r="I223" s="97"/>
      <c r="K223" s="96"/>
      <c r="L223" s="98"/>
      <c r="M223" s="97"/>
      <c r="O223" s="96"/>
      <c r="P223" s="98"/>
      <c r="Q223" s="97"/>
    </row>
    <row r="224" spans="2:17" s="89" customFormat="1" ht="14" hidden="1">
      <c r="B224" s="99">
        <f t="shared" si="297"/>
        <v>45987</v>
      </c>
      <c r="C224" s="96"/>
      <c r="D224" s="98"/>
      <c r="E224" s="97"/>
      <c r="G224" s="96"/>
      <c r="H224" s="98"/>
      <c r="I224" s="97"/>
      <c r="K224" s="96"/>
      <c r="L224" s="98"/>
      <c r="M224" s="97"/>
      <c r="O224" s="96"/>
      <c r="P224" s="98"/>
      <c r="Q224" s="97"/>
    </row>
    <row r="225" spans="2:17" s="89" customFormat="1" ht="14" hidden="1">
      <c r="B225" s="95" t="str">
        <f t="shared" ref="B225" si="396">""&amp;TEXT(MIN(B220:B224),"mmm dd")&amp;" - "&amp;TEXT(MAX(B220:B224),"mmm dd")</f>
        <v>nov 20 - nov 26</v>
      </c>
      <c r="C225" s="88">
        <f t="shared" ref="C225" si="397">SUM(C220:C224)</f>
        <v>0</v>
      </c>
      <c r="D225" s="94" t="e">
        <f t="shared" ref="D225" si="398">E225/C225</f>
        <v>#DIV/0!</v>
      </c>
      <c r="E225" s="93">
        <f t="shared" ref="E225" si="399">SUM(E220:E224)</f>
        <v>0</v>
      </c>
      <c r="F225" s="104"/>
      <c r="G225" s="88">
        <f t="shared" ref="G225" si="400">SUM(G220:G224)</f>
        <v>0</v>
      </c>
      <c r="H225" s="94" t="e">
        <f t="shared" ref="H225" si="401">I225/G225</f>
        <v>#DIV/0!</v>
      </c>
      <c r="I225" s="93">
        <f t="shared" ref="I225" si="402">SUM(I220:I224)</f>
        <v>0</v>
      </c>
      <c r="J225" s="104"/>
      <c r="K225" s="88">
        <f t="shared" ref="K225" si="403">SUM(K220:K224)</f>
        <v>0</v>
      </c>
      <c r="L225" s="94" t="e">
        <f t="shared" ref="L225" si="404">M225/K225</f>
        <v>#DIV/0!</v>
      </c>
      <c r="M225" s="93">
        <f t="shared" ref="M225" si="405">SUM(M220:M224)</f>
        <v>0</v>
      </c>
      <c r="O225" s="88">
        <f t="shared" ref="O225" si="406">SUM(O220:O224)</f>
        <v>0</v>
      </c>
      <c r="P225" s="94" t="e">
        <f t="shared" ref="P225" si="407">Q225/O225</f>
        <v>#DIV/0!</v>
      </c>
      <c r="Q225" s="93">
        <f t="shared" ref="Q225" si="408">SUM(Q220:Q224)</f>
        <v>0</v>
      </c>
    </row>
    <row r="226" spans="2:17" s="89" customFormat="1" ht="14" hidden="1">
      <c r="B226" s="99"/>
      <c r="C226" s="96"/>
      <c r="D226" s="98"/>
      <c r="E226" s="97"/>
      <c r="H226" s="98"/>
      <c r="L226" s="98"/>
    </row>
    <row r="227" spans="2:17" s="89" customFormat="1" ht="14" hidden="1">
      <c r="B227" s="99">
        <f t="shared" ref="B227" si="409">WORKDAY(B224,1)</f>
        <v>45988</v>
      </c>
      <c r="C227" s="96"/>
      <c r="D227" s="98"/>
      <c r="E227" s="97"/>
      <c r="G227" s="96"/>
      <c r="H227" s="98"/>
      <c r="I227" s="97"/>
      <c r="K227" s="96"/>
      <c r="L227" s="98"/>
      <c r="M227" s="97"/>
      <c r="O227" s="96"/>
      <c r="P227" s="98"/>
      <c r="Q227" s="97"/>
    </row>
    <row r="228" spans="2:17" s="89" customFormat="1" ht="14" hidden="1">
      <c r="B228" s="99">
        <f t="shared" si="297"/>
        <v>45989</v>
      </c>
    </row>
    <row r="229" spans="2:17" s="89" customFormat="1" ht="14" hidden="1">
      <c r="B229" s="99">
        <f t="shared" si="297"/>
        <v>45992</v>
      </c>
      <c r="C229" s="96"/>
      <c r="D229" s="98"/>
      <c r="E229" s="97"/>
      <c r="G229" s="96"/>
      <c r="H229" s="98"/>
      <c r="I229" s="97"/>
      <c r="K229" s="96"/>
      <c r="L229" s="98"/>
      <c r="M229" s="97"/>
      <c r="O229" s="96"/>
      <c r="P229" s="98"/>
      <c r="Q229" s="97"/>
    </row>
    <row r="230" spans="2:17" s="89" customFormat="1" ht="14" hidden="1">
      <c r="B230" s="99">
        <f t="shared" si="297"/>
        <v>45993</v>
      </c>
      <c r="C230" s="96"/>
      <c r="D230" s="98"/>
      <c r="E230" s="97"/>
      <c r="G230" s="96"/>
      <c r="H230" s="98"/>
      <c r="I230" s="97"/>
      <c r="K230" s="96"/>
      <c r="L230" s="98"/>
      <c r="M230" s="97"/>
      <c r="O230" s="96"/>
      <c r="P230" s="98"/>
      <c r="Q230" s="97"/>
    </row>
    <row r="231" spans="2:17" s="89" customFormat="1" ht="14" hidden="1">
      <c r="B231" s="99">
        <f t="shared" si="297"/>
        <v>45994</v>
      </c>
      <c r="C231" s="96"/>
      <c r="D231" s="98"/>
      <c r="E231" s="97"/>
      <c r="G231" s="96"/>
      <c r="H231" s="98"/>
      <c r="I231" s="97"/>
      <c r="K231" s="96"/>
      <c r="L231" s="98"/>
      <c r="M231" s="97"/>
      <c r="O231" s="96"/>
      <c r="P231" s="98"/>
      <c r="Q231" s="97"/>
    </row>
    <row r="232" spans="2:17" s="89" customFormat="1" ht="14" hidden="1">
      <c r="B232" s="95" t="str">
        <f t="shared" ref="B232" si="410">""&amp;TEXT(MIN(B227:B231),"mmm dd")&amp;" - "&amp;TEXT(MAX(B227:B231),"mmm dd")</f>
        <v>nov 27 - dec 03</v>
      </c>
      <c r="C232" s="88">
        <f t="shared" ref="C232" si="411">SUM(C227:C231)</f>
        <v>0</v>
      </c>
      <c r="D232" s="94" t="e">
        <f t="shared" ref="D232" si="412">E232/C232</f>
        <v>#DIV/0!</v>
      </c>
      <c r="E232" s="93">
        <f t="shared" ref="E232" si="413">SUM(E227:E231)</f>
        <v>0</v>
      </c>
      <c r="F232" s="104"/>
      <c r="G232" s="88">
        <f t="shared" ref="G232" si="414">SUM(G227:G231)</f>
        <v>0</v>
      </c>
      <c r="H232" s="94" t="e">
        <f t="shared" ref="H232" si="415">I232/G232</f>
        <v>#DIV/0!</v>
      </c>
      <c r="I232" s="93">
        <f t="shared" ref="I232" si="416">SUM(I227:I231)</f>
        <v>0</v>
      </c>
      <c r="J232" s="104"/>
      <c r="K232" s="88">
        <f t="shared" ref="K232" si="417">SUM(K227:K231)</f>
        <v>0</v>
      </c>
      <c r="L232" s="94" t="e">
        <f t="shared" ref="L232" si="418">M232/K232</f>
        <v>#DIV/0!</v>
      </c>
      <c r="M232" s="93">
        <f t="shared" ref="M232" si="419">SUM(M227:M231)</f>
        <v>0</v>
      </c>
      <c r="O232" s="88">
        <f t="shared" ref="O232" si="420">SUM(O227:O231)</f>
        <v>0</v>
      </c>
      <c r="P232" s="94" t="e">
        <f t="shared" ref="P232" si="421">Q232/O232</f>
        <v>#DIV/0!</v>
      </c>
      <c r="Q232" s="93">
        <f t="shared" ref="Q232" si="422">SUM(Q227:Q231)</f>
        <v>0</v>
      </c>
    </row>
    <row r="233" spans="2:17" s="89" customFormat="1" ht="14" hidden="1">
      <c r="B233" s="99"/>
      <c r="C233" s="96"/>
      <c r="D233" s="98"/>
      <c r="E233" s="97"/>
      <c r="H233" s="98"/>
      <c r="L233" s="98"/>
    </row>
    <row r="234" spans="2:17" s="89" customFormat="1" ht="14" hidden="1">
      <c r="B234" s="99">
        <f t="shared" ref="B234" si="423">WORKDAY(B231,1)</f>
        <v>45995</v>
      </c>
      <c r="C234" s="96"/>
      <c r="D234" s="98"/>
      <c r="E234" s="97"/>
      <c r="G234" s="96"/>
      <c r="H234" s="98"/>
      <c r="I234" s="97"/>
      <c r="K234" s="96"/>
      <c r="L234" s="98"/>
      <c r="M234" s="97"/>
      <c r="O234" s="96"/>
      <c r="P234" s="98"/>
      <c r="Q234" s="97"/>
    </row>
    <row r="235" spans="2:17" s="89" customFormat="1" ht="14" hidden="1">
      <c r="B235" s="99">
        <f t="shared" si="297"/>
        <v>45996</v>
      </c>
    </row>
    <row r="236" spans="2:17" s="89" customFormat="1" ht="14" hidden="1">
      <c r="B236" s="99">
        <f t="shared" si="297"/>
        <v>45999</v>
      </c>
      <c r="C236" s="96"/>
      <c r="D236" s="98"/>
      <c r="E236" s="97"/>
      <c r="G236" s="96"/>
      <c r="H236" s="98"/>
      <c r="I236" s="97"/>
      <c r="K236" s="96"/>
      <c r="L236" s="98"/>
      <c r="M236" s="97"/>
      <c r="O236" s="96"/>
      <c r="P236" s="98"/>
      <c r="Q236" s="97"/>
    </row>
    <row r="237" spans="2:17" s="89" customFormat="1" ht="14" hidden="1">
      <c r="B237" s="99">
        <f t="shared" ref="B237:B300" si="424">WORKDAY(B236,1)</f>
        <v>46000</v>
      </c>
      <c r="C237" s="96"/>
      <c r="D237" s="98"/>
      <c r="E237" s="97"/>
      <c r="G237" s="96"/>
      <c r="H237" s="98"/>
      <c r="I237" s="97"/>
      <c r="K237" s="96"/>
      <c r="L237" s="98"/>
      <c r="M237" s="97"/>
      <c r="O237" s="96"/>
      <c r="P237" s="98"/>
      <c r="Q237" s="97"/>
    </row>
    <row r="238" spans="2:17" s="89" customFormat="1" ht="14" hidden="1">
      <c r="B238" s="99">
        <f t="shared" si="424"/>
        <v>46001</v>
      </c>
      <c r="C238" s="96"/>
      <c r="D238" s="98"/>
      <c r="E238" s="97"/>
      <c r="G238" s="96"/>
      <c r="H238" s="98"/>
      <c r="I238" s="97"/>
      <c r="K238" s="96"/>
      <c r="L238" s="98"/>
      <c r="M238" s="97"/>
      <c r="O238" s="96"/>
      <c r="P238" s="98"/>
      <c r="Q238" s="97"/>
    </row>
    <row r="239" spans="2:17" s="89" customFormat="1" ht="14" hidden="1">
      <c r="B239" s="95" t="str">
        <f t="shared" ref="B239" si="425">""&amp;TEXT(MIN(B234:B238),"mmm dd")&amp;" - "&amp;TEXT(MAX(B234:B238),"mmm dd")</f>
        <v>dec 04 - dec 10</v>
      </c>
      <c r="C239" s="88">
        <f t="shared" ref="C239" si="426">SUM(C234:C238)</f>
        <v>0</v>
      </c>
      <c r="D239" s="94" t="e">
        <f t="shared" ref="D239" si="427">E239/C239</f>
        <v>#DIV/0!</v>
      </c>
      <c r="E239" s="93">
        <f t="shared" ref="E239" si="428">SUM(E234:E238)</f>
        <v>0</v>
      </c>
      <c r="F239" s="104"/>
      <c r="G239" s="88">
        <f t="shared" ref="G239" si="429">SUM(G234:G238)</f>
        <v>0</v>
      </c>
      <c r="H239" s="94" t="e">
        <f t="shared" ref="H239" si="430">I239/G239</f>
        <v>#DIV/0!</v>
      </c>
      <c r="I239" s="93">
        <f t="shared" ref="I239" si="431">SUM(I234:I238)</f>
        <v>0</v>
      </c>
      <c r="J239" s="104"/>
      <c r="K239" s="88">
        <f t="shared" ref="K239" si="432">SUM(K234:K238)</f>
        <v>0</v>
      </c>
      <c r="L239" s="94" t="e">
        <f t="shared" ref="L239" si="433">M239/K239</f>
        <v>#DIV/0!</v>
      </c>
      <c r="M239" s="93">
        <f t="shared" ref="M239" si="434">SUM(M234:M238)</f>
        <v>0</v>
      </c>
      <c r="O239" s="88">
        <f t="shared" ref="O239" si="435">SUM(O234:O238)</f>
        <v>0</v>
      </c>
      <c r="P239" s="94" t="e">
        <f t="shared" ref="P239" si="436">Q239/O239</f>
        <v>#DIV/0!</v>
      </c>
      <c r="Q239" s="93">
        <f t="shared" ref="Q239" si="437">SUM(Q234:Q238)</f>
        <v>0</v>
      </c>
    </row>
    <row r="240" spans="2:17" s="89" customFormat="1" ht="14" hidden="1">
      <c r="B240" s="99"/>
      <c r="C240" s="96"/>
      <c r="D240" s="98"/>
      <c r="E240" s="97"/>
      <c r="H240" s="98"/>
      <c r="L240" s="98"/>
    </row>
    <row r="241" spans="2:17" s="89" customFormat="1" ht="14" hidden="1">
      <c r="B241" s="99">
        <f t="shared" ref="B241" si="438">WORKDAY(B238,1)</f>
        <v>46002</v>
      </c>
      <c r="C241" s="96"/>
      <c r="D241" s="98"/>
      <c r="E241" s="97"/>
      <c r="G241" s="96"/>
      <c r="H241" s="98"/>
      <c r="I241" s="97"/>
      <c r="K241" s="96"/>
      <c r="L241" s="98"/>
      <c r="M241" s="97"/>
      <c r="O241" s="96"/>
      <c r="P241" s="98"/>
      <c r="Q241" s="97"/>
    </row>
    <row r="242" spans="2:17" s="89" customFormat="1" ht="14" hidden="1">
      <c r="B242" s="99">
        <f t="shared" si="424"/>
        <v>46003</v>
      </c>
    </row>
    <row r="243" spans="2:17" s="89" customFormat="1" ht="14" hidden="1">
      <c r="B243" s="99">
        <f t="shared" si="424"/>
        <v>46006</v>
      </c>
      <c r="C243" s="96"/>
      <c r="D243" s="98"/>
      <c r="E243" s="97"/>
      <c r="G243" s="96"/>
      <c r="H243" s="98"/>
      <c r="I243" s="97"/>
      <c r="K243" s="96"/>
      <c r="L243" s="98"/>
      <c r="M243" s="97"/>
      <c r="O243" s="96"/>
      <c r="P243" s="98"/>
      <c r="Q243" s="97"/>
    </row>
    <row r="244" spans="2:17" s="89" customFormat="1" ht="14" hidden="1">
      <c r="B244" s="99">
        <f t="shared" si="424"/>
        <v>46007</v>
      </c>
      <c r="C244" s="96"/>
      <c r="D244" s="98"/>
      <c r="E244" s="97"/>
      <c r="G244" s="96"/>
      <c r="H244" s="98"/>
      <c r="I244" s="97"/>
      <c r="K244" s="96"/>
      <c r="L244" s="98"/>
      <c r="M244" s="97"/>
      <c r="O244" s="96"/>
      <c r="P244" s="98"/>
      <c r="Q244" s="97"/>
    </row>
    <row r="245" spans="2:17" s="89" customFormat="1" ht="14" hidden="1">
      <c r="B245" s="99">
        <f t="shared" si="424"/>
        <v>46008</v>
      </c>
      <c r="C245" s="96"/>
      <c r="D245" s="98"/>
      <c r="E245" s="97"/>
      <c r="G245" s="96"/>
      <c r="H245" s="98"/>
      <c r="I245" s="97"/>
      <c r="K245" s="96"/>
      <c r="L245" s="98"/>
      <c r="M245" s="97"/>
      <c r="O245" s="96"/>
      <c r="P245" s="98"/>
      <c r="Q245" s="97"/>
    </row>
    <row r="246" spans="2:17" s="89" customFormat="1" ht="14" hidden="1">
      <c r="B246" s="95" t="str">
        <f t="shared" ref="B246" si="439">""&amp;TEXT(MIN(B241:B245),"mmm dd")&amp;" - "&amp;TEXT(MAX(B241:B245),"mmm dd")</f>
        <v>dec 11 - dec 17</v>
      </c>
      <c r="C246" s="88">
        <f t="shared" ref="C246" si="440">SUM(C241:C245)</f>
        <v>0</v>
      </c>
      <c r="D246" s="94" t="e">
        <f t="shared" ref="D246" si="441">E246/C246</f>
        <v>#DIV/0!</v>
      </c>
      <c r="E246" s="93">
        <f t="shared" ref="E246" si="442">SUM(E241:E245)</f>
        <v>0</v>
      </c>
      <c r="F246" s="104"/>
      <c r="G246" s="88">
        <f t="shared" ref="G246" si="443">SUM(G241:G245)</f>
        <v>0</v>
      </c>
      <c r="H246" s="94" t="e">
        <f t="shared" ref="H246" si="444">I246/G246</f>
        <v>#DIV/0!</v>
      </c>
      <c r="I246" s="93">
        <f t="shared" ref="I246" si="445">SUM(I241:I245)</f>
        <v>0</v>
      </c>
      <c r="J246" s="104"/>
      <c r="K246" s="88">
        <f t="shared" ref="K246" si="446">SUM(K241:K245)</f>
        <v>0</v>
      </c>
      <c r="L246" s="94" t="e">
        <f t="shared" ref="L246" si="447">M246/K246</f>
        <v>#DIV/0!</v>
      </c>
      <c r="M246" s="93">
        <f t="shared" ref="M246" si="448">SUM(M241:M245)</f>
        <v>0</v>
      </c>
      <c r="O246" s="88">
        <f t="shared" ref="O246" si="449">SUM(O241:O245)</f>
        <v>0</v>
      </c>
      <c r="P246" s="94" t="e">
        <f t="shared" ref="P246" si="450">Q246/O246</f>
        <v>#DIV/0!</v>
      </c>
      <c r="Q246" s="93">
        <f t="shared" ref="Q246" si="451">SUM(Q241:Q245)</f>
        <v>0</v>
      </c>
    </row>
    <row r="247" spans="2:17" s="89" customFormat="1" ht="14" hidden="1">
      <c r="B247" s="99"/>
      <c r="C247" s="96"/>
      <c r="D247" s="98"/>
      <c r="E247" s="97"/>
      <c r="H247" s="98"/>
      <c r="L247" s="98"/>
    </row>
    <row r="248" spans="2:17" s="89" customFormat="1" ht="14" hidden="1">
      <c r="B248" s="99">
        <f t="shared" ref="B248" si="452">WORKDAY(B245,1)</f>
        <v>46009</v>
      </c>
      <c r="C248" s="96"/>
      <c r="D248" s="98"/>
      <c r="E248" s="97"/>
      <c r="G248" s="96"/>
      <c r="H248" s="98"/>
      <c r="I248" s="97"/>
      <c r="K248" s="96"/>
      <c r="L248" s="98"/>
      <c r="M248" s="97"/>
      <c r="O248" s="96"/>
      <c r="P248" s="98"/>
      <c r="Q248" s="97"/>
    </row>
    <row r="249" spans="2:17" s="89" customFormat="1" ht="14" hidden="1">
      <c r="B249" s="99">
        <f t="shared" si="424"/>
        <v>46010</v>
      </c>
    </row>
    <row r="250" spans="2:17" s="89" customFormat="1" ht="14" hidden="1">
      <c r="B250" s="99">
        <f t="shared" si="424"/>
        <v>46013</v>
      </c>
      <c r="C250" s="96"/>
      <c r="D250" s="98"/>
      <c r="E250" s="97"/>
      <c r="G250" s="96"/>
      <c r="H250" s="98"/>
      <c r="I250" s="97"/>
      <c r="K250" s="96"/>
      <c r="L250" s="98"/>
      <c r="M250" s="97"/>
      <c r="O250" s="96"/>
      <c r="P250" s="98"/>
      <c r="Q250" s="97"/>
    </row>
    <row r="251" spans="2:17" s="89" customFormat="1" ht="14" hidden="1">
      <c r="B251" s="99">
        <f t="shared" si="424"/>
        <v>46014</v>
      </c>
      <c r="C251" s="96"/>
      <c r="D251" s="98"/>
      <c r="E251" s="97"/>
      <c r="G251" s="96"/>
      <c r="H251" s="98"/>
      <c r="I251" s="97"/>
      <c r="K251" s="96"/>
      <c r="L251" s="98"/>
      <c r="M251" s="97"/>
      <c r="O251" s="96"/>
      <c r="P251" s="98"/>
      <c r="Q251" s="97"/>
    </row>
    <row r="252" spans="2:17" s="89" customFormat="1" ht="14" hidden="1">
      <c r="B252" s="99">
        <f t="shared" si="424"/>
        <v>46015</v>
      </c>
      <c r="C252" s="96"/>
      <c r="D252" s="98"/>
      <c r="E252" s="97"/>
      <c r="G252" s="96"/>
      <c r="H252" s="98"/>
      <c r="I252" s="97"/>
      <c r="K252" s="96"/>
      <c r="L252" s="98"/>
      <c r="M252" s="97"/>
      <c r="O252" s="96"/>
      <c r="P252" s="98"/>
      <c r="Q252" s="97"/>
    </row>
    <row r="253" spans="2:17" s="89" customFormat="1" ht="14" hidden="1">
      <c r="B253" s="95" t="str">
        <f t="shared" ref="B253" si="453">""&amp;TEXT(MIN(B248:B252),"mmm dd")&amp;" - "&amp;TEXT(MAX(B248:B252),"mmm dd")</f>
        <v>dec 18 - dec 24</v>
      </c>
      <c r="C253" s="88">
        <f t="shared" ref="C253" si="454">SUM(C248:C252)</f>
        <v>0</v>
      </c>
      <c r="D253" s="94" t="e">
        <f t="shared" ref="D253" si="455">E253/C253</f>
        <v>#DIV/0!</v>
      </c>
      <c r="E253" s="93">
        <f t="shared" ref="E253" si="456">SUM(E248:E252)</f>
        <v>0</v>
      </c>
      <c r="F253" s="104"/>
      <c r="G253" s="88">
        <f t="shared" ref="G253" si="457">SUM(G248:G252)</f>
        <v>0</v>
      </c>
      <c r="H253" s="94" t="e">
        <f t="shared" ref="H253" si="458">I253/G253</f>
        <v>#DIV/0!</v>
      </c>
      <c r="I253" s="93">
        <f t="shared" ref="I253" si="459">SUM(I248:I252)</f>
        <v>0</v>
      </c>
      <c r="J253" s="104"/>
      <c r="K253" s="88">
        <f t="shared" ref="K253" si="460">SUM(K248:K252)</f>
        <v>0</v>
      </c>
      <c r="L253" s="94" t="e">
        <f t="shared" ref="L253" si="461">M253/K253</f>
        <v>#DIV/0!</v>
      </c>
      <c r="M253" s="93">
        <f t="shared" ref="M253" si="462">SUM(M248:M252)</f>
        <v>0</v>
      </c>
      <c r="O253" s="88">
        <f t="shared" ref="O253" si="463">SUM(O248:O252)</f>
        <v>0</v>
      </c>
      <c r="P253" s="94" t="e">
        <f t="shared" ref="P253" si="464">Q253/O253</f>
        <v>#DIV/0!</v>
      </c>
      <c r="Q253" s="93">
        <f t="shared" ref="Q253" si="465">SUM(Q248:Q252)</f>
        <v>0</v>
      </c>
    </row>
    <row r="254" spans="2:17" s="89" customFormat="1" ht="14" hidden="1">
      <c r="B254" s="99"/>
      <c r="C254" s="96"/>
      <c r="D254" s="98"/>
      <c r="E254" s="97"/>
      <c r="H254" s="98"/>
      <c r="L254" s="98"/>
    </row>
    <row r="255" spans="2:17" s="89" customFormat="1" ht="14" hidden="1">
      <c r="B255" s="99">
        <f t="shared" ref="B255" si="466">WORKDAY(B252,1)</f>
        <v>46016</v>
      </c>
      <c r="C255" s="96"/>
      <c r="D255" s="98"/>
      <c r="E255" s="97"/>
      <c r="G255" s="96"/>
      <c r="H255" s="98"/>
      <c r="I255" s="97"/>
      <c r="K255" s="96"/>
      <c r="L255" s="98"/>
      <c r="M255" s="97"/>
      <c r="O255" s="96"/>
      <c r="P255" s="98"/>
      <c r="Q255" s="97"/>
    </row>
    <row r="256" spans="2:17" s="89" customFormat="1" ht="14" hidden="1">
      <c r="B256" s="99">
        <f t="shared" si="424"/>
        <v>46017</v>
      </c>
    </row>
    <row r="257" spans="2:17" s="89" customFormat="1" ht="14" hidden="1">
      <c r="B257" s="99">
        <f t="shared" si="424"/>
        <v>46020</v>
      </c>
      <c r="C257" s="96"/>
      <c r="D257" s="98"/>
      <c r="E257" s="97"/>
      <c r="G257" s="96"/>
      <c r="H257" s="98"/>
      <c r="I257" s="97"/>
      <c r="K257" s="96"/>
      <c r="L257" s="98"/>
      <c r="M257" s="97"/>
      <c r="O257" s="96"/>
      <c r="P257" s="98"/>
      <c r="Q257" s="97"/>
    </row>
    <row r="258" spans="2:17" s="89" customFormat="1" ht="14" hidden="1">
      <c r="B258" s="99">
        <f t="shared" si="424"/>
        <v>46021</v>
      </c>
      <c r="C258" s="96"/>
      <c r="D258" s="98"/>
      <c r="E258" s="97"/>
      <c r="G258" s="96"/>
      <c r="H258" s="98"/>
      <c r="I258" s="97"/>
      <c r="K258" s="96"/>
      <c r="L258" s="98"/>
      <c r="M258" s="97"/>
      <c r="O258" s="96"/>
      <c r="P258" s="98"/>
      <c r="Q258" s="97"/>
    </row>
    <row r="259" spans="2:17" s="89" customFormat="1" ht="14" hidden="1">
      <c r="B259" s="99">
        <f t="shared" si="424"/>
        <v>46022</v>
      </c>
      <c r="C259" s="115" t="s">
        <v>26</v>
      </c>
      <c r="D259" s="98"/>
      <c r="E259" s="97"/>
      <c r="G259" s="96"/>
      <c r="H259" s="98"/>
      <c r="I259" s="97"/>
      <c r="K259" s="96"/>
      <c r="L259" s="98"/>
      <c r="M259" s="97"/>
      <c r="O259" s="96"/>
      <c r="P259" s="98"/>
      <c r="Q259" s="97"/>
    </row>
    <row r="260" spans="2:17" s="89" customFormat="1" ht="14" hidden="1">
      <c r="B260" s="95" t="str">
        <f t="shared" ref="B260" si="467">""&amp;TEXT(MIN(B255:B259),"mmm dd")&amp;" - "&amp;TEXT(MAX(B255:B259),"mmm dd")</f>
        <v>dec 25 - dec 31</v>
      </c>
      <c r="C260" s="88">
        <f t="shared" ref="C260" si="468">SUM(C255:C259)</f>
        <v>0</v>
      </c>
      <c r="D260" s="94" t="e">
        <f t="shared" ref="D260" si="469">E260/C260</f>
        <v>#DIV/0!</v>
      </c>
      <c r="E260" s="93">
        <f t="shared" ref="E260" si="470">SUM(E255:E259)</f>
        <v>0</v>
      </c>
      <c r="F260" s="104"/>
      <c r="G260" s="88">
        <f t="shared" ref="G260" si="471">SUM(G255:G259)</f>
        <v>0</v>
      </c>
      <c r="H260" s="94" t="e">
        <f t="shared" ref="H260" si="472">I260/G260</f>
        <v>#DIV/0!</v>
      </c>
      <c r="I260" s="93">
        <f t="shared" ref="I260" si="473">SUM(I255:I259)</f>
        <v>0</v>
      </c>
      <c r="J260" s="104"/>
      <c r="K260" s="88">
        <f t="shared" ref="K260" si="474">SUM(K255:K259)</f>
        <v>0</v>
      </c>
      <c r="L260" s="94" t="e">
        <f t="shared" ref="L260" si="475">M260/K260</f>
        <v>#DIV/0!</v>
      </c>
      <c r="M260" s="93">
        <f t="shared" ref="M260" si="476">SUM(M255:M259)</f>
        <v>0</v>
      </c>
      <c r="O260" s="88">
        <f t="shared" ref="O260" si="477">SUM(O255:O259)</f>
        <v>0</v>
      </c>
      <c r="P260" s="94" t="e">
        <f t="shared" ref="P260" si="478">Q260/O260</f>
        <v>#DIV/0!</v>
      </c>
      <c r="Q260" s="93">
        <f t="shared" ref="Q260" si="479">SUM(Q255:Q259)</f>
        <v>0</v>
      </c>
    </row>
    <row r="261" spans="2:17" s="89" customFormat="1" ht="14" hidden="1">
      <c r="B261" s="99"/>
      <c r="C261" s="96"/>
      <c r="D261" s="98"/>
      <c r="E261" s="97"/>
      <c r="H261" s="98"/>
      <c r="L261" s="98"/>
    </row>
    <row r="262" spans="2:17" hidden="1">
      <c r="B262" s="99">
        <f t="shared" ref="B262" si="480">WORKDAY(B259,1)</f>
        <v>46023</v>
      </c>
      <c r="C262" s="115" t="s">
        <v>26</v>
      </c>
      <c r="D262" s="98"/>
      <c r="E262" s="97"/>
      <c r="F262" s="89"/>
      <c r="G262" s="96"/>
      <c r="H262" s="98"/>
      <c r="I262" s="97"/>
      <c r="J262" s="89"/>
      <c r="K262" s="96"/>
      <c r="L262" s="98"/>
      <c r="M262" s="97"/>
      <c r="N262" s="89"/>
      <c r="O262" s="96"/>
      <c r="P262" s="98"/>
      <c r="Q262" s="97"/>
    </row>
    <row r="263" spans="2:17" hidden="1">
      <c r="B263" s="99">
        <f t="shared" si="424"/>
        <v>46024</v>
      </c>
      <c r="C263" s="89"/>
      <c r="D263" s="89"/>
      <c r="E263" s="89"/>
      <c r="F263" s="89"/>
      <c r="G263" s="89"/>
      <c r="H263" s="89"/>
      <c r="I263" s="89"/>
      <c r="J263" s="89"/>
      <c r="K263" s="89"/>
      <c r="L263" s="89"/>
      <c r="M263" s="89"/>
      <c r="N263" s="89"/>
      <c r="O263" s="89"/>
      <c r="P263" s="89"/>
      <c r="Q263" s="89"/>
    </row>
    <row r="264" spans="2:17" s="89" customFormat="1" ht="14" hidden="1">
      <c r="B264" s="99">
        <f t="shared" si="424"/>
        <v>46027</v>
      </c>
      <c r="C264" s="96"/>
      <c r="D264" s="98"/>
      <c r="E264" s="97"/>
      <c r="G264" s="96"/>
      <c r="H264" s="98"/>
      <c r="I264" s="97"/>
      <c r="K264" s="96"/>
      <c r="L264" s="98"/>
      <c r="M264" s="97"/>
      <c r="O264" s="96"/>
      <c r="P264" s="98"/>
      <c r="Q264" s="97"/>
    </row>
    <row r="265" spans="2:17" hidden="1">
      <c r="B265" s="99">
        <f t="shared" si="424"/>
        <v>46028</v>
      </c>
      <c r="C265" s="96"/>
      <c r="D265" s="98"/>
      <c r="E265" s="97"/>
      <c r="F265" s="89"/>
      <c r="G265" s="96"/>
      <c r="H265" s="98"/>
      <c r="I265" s="97"/>
      <c r="J265" s="89"/>
      <c r="K265" s="96"/>
      <c r="L265" s="98"/>
      <c r="M265" s="97"/>
      <c r="N265" s="89"/>
      <c r="O265" s="96"/>
      <c r="P265" s="98"/>
      <c r="Q265" s="97"/>
    </row>
    <row r="266" spans="2:17" hidden="1">
      <c r="B266" s="99">
        <f t="shared" si="424"/>
        <v>46029</v>
      </c>
      <c r="C266" s="96"/>
      <c r="D266" s="98"/>
      <c r="E266" s="97"/>
      <c r="F266" s="89"/>
      <c r="G266" s="96"/>
      <c r="H266" s="98"/>
      <c r="I266" s="97"/>
      <c r="J266" s="89"/>
      <c r="K266" s="96"/>
      <c r="L266" s="98"/>
      <c r="M266" s="97"/>
      <c r="N266" s="89"/>
      <c r="O266" s="96"/>
      <c r="P266" s="98"/>
      <c r="Q266" s="97"/>
    </row>
    <row r="267" spans="2:17" hidden="1">
      <c r="B267" s="95" t="str">
        <f t="shared" ref="B267" si="481">""&amp;TEXT(MIN(B262:B266),"mmm dd")&amp;" - "&amp;TEXT(MAX(B262:B266),"mmm dd")</f>
        <v>jan 01 - jan 07</v>
      </c>
      <c r="C267" s="88">
        <f t="shared" ref="C267" si="482">SUM(C262:C266)</f>
        <v>0</v>
      </c>
      <c r="D267" s="94" t="e">
        <f t="shared" ref="D267" si="483">E267/C267</f>
        <v>#DIV/0!</v>
      </c>
      <c r="E267" s="93">
        <f t="shared" ref="E267" si="484">SUM(E262:E266)</f>
        <v>0</v>
      </c>
      <c r="F267" s="104"/>
      <c r="G267" s="88">
        <f t="shared" ref="G267" si="485">SUM(G262:G266)</f>
        <v>0</v>
      </c>
      <c r="H267" s="94" t="e">
        <f t="shared" ref="H267" si="486">I267/G267</f>
        <v>#DIV/0!</v>
      </c>
      <c r="I267" s="93">
        <f t="shared" ref="I267" si="487">SUM(I262:I266)</f>
        <v>0</v>
      </c>
      <c r="J267" s="104"/>
      <c r="K267" s="88">
        <f t="shared" ref="K267" si="488">SUM(K262:K266)</f>
        <v>0</v>
      </c>
      <c r="L267" s="94" t="e">
        <f t="shared" ref="L267" si="489">M267/K267</f>
        <v>#DIV/0!</v>
      </c>
      <c r="M267" s="93">
        <f t="shared" ref="M267" si="490">SUM(M262:M266)</f>
        <v>0</v>
      </c>
      <c r="N267" s="89"/>
      <c r="O267" s="88">
        <f t="shared" ref="O267" si="491">SUM(O262:O266)</f>
        <v>0</v>
      </c>
      <c r="P267" s="94" t="e">
        <f t="shared" ref="P267" si="492">Q267/O267</f>
        <v>#DIV/0!</v>
      </c>
      <c r="Q267" s="93">
        <f t="shared" ref="Q267" si="493">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94">WORKDAY(B266,1)</f>
        <v>46030</v>
      </c>
      <c r="C269" s="96"/>
      <c r="D269" s="98"/>
      <c r="E269" s="97"/>
      <c r="F269" s="89"/>
      <c r="G269" s="96"/>
      <c r="H269" s="98"/>
      <c r="I269" s="97"/>
      <c r="J269" s="89"/>
      <c r="K269" s="96"/>
      <c r="L269" s="98"/>
      <c r="M269" s="97"/>
      <c r="N269" s="89"/>
      <c r="O269" s="96"/>
      <c r="P269" s="98"/>
      <c r="Q269" s="97"/>
    </row>
    <row r="270" spans="2:17" hidden="1">
      <c r="B270" s="99">
        <f t="shared" si="424"/>
        <v>46031</v>
      </c>
      <c r="C270" s="89"/>
      <c r="D270" s="89"/>
      <c r="E270" s="89"/>
      <c r="F270" s="89"/>
      <c r="G270" s="89"/>
      <c r="H270" s="89"/>
      <c r="I270" s="89"/>
      <c r="J270" s="89"/>
      <c r="K270" s="89"/>
      <c r="L270" s="89"/>
      <c r="M270" s="89"/>
      <c r="N270" s="89"/>
      <c r="O270" s="89"/>
      <c r="P270" s="89"/>
      <c r="Q270" s="89"/>
    </row>
    <row r="271" spans="2:17" hidden="1">
      <c r="B271" s="99">
        <f t="shared" si="424"/>
        <v>46034</v>
      </c>
      <c r="C271" s="96"/>
      <c r="D271" s="98"/>
      <c r="E271" s="97"/>
      <c r="F271" s="89"/>
      <c r="G271" s="96"/>
      <c r="H271" s="98"/>
      <c r="I271" s="97"/>
      <c r="J271" s="89"/>
      <c r="K271" s="96"/>
      <c r="L271" s="98"/>
      <c r="M271" s="97"/>
      <c r="N271" s="89"/>
      <c r="O271" s="96"/>
      <c r="P271" s="98"/>
      <c r="Q271" s="97"/>
    </row>
    <row r="272" spans="2:17" hidden="1">
      <c r="B272" s="99">
        <f t="shared" si="424"/>
        <v>46035</v>
      </c>
      <c r="C272" s="96"/>
      <c r="D272" s="98"/>
      <c r="E272" s="97"/>
      <c r="F272" s="89"/>
      <c r="G272" s="96"/>
      <c r="H272" s="98"/>
      <c r="I272" s="97"/>
      <c r="J272" s="89"/>
      <c r="K272" s="96"/>
      <c r="L272" s="98"/>
      <c r="M272" s="97"/>
      <c r="N272" s="89"/>
      <c r="O272" s="96"/>
      <c r="P272" s="98"/>
      <c r="Q272" s="97"/>
    </row>
    <row r="273" spans="2:17" hidden="1">
      <c r="B273" s="99">
        <f t="shared" si="424"/>
        <v>46036</v>
      </c>
      <c r="C273" s="96"/>
      <c r="D273" s="98"/>
      <c r="E273" s="97"/>
      <c r="F273" s="89"/>
      <c r="G273" s="96"/>
      <c r="H273" s="98"/>
      <c r="I273" s="97"/>
      <c r="J273" s="89"/>
      <c r="K273" s="96"/>
      <c r="L273" s="98"/>
      <c r="M273" s="97"/>
      <c r="N273" s="89"/>
      <c r="O273" s="96"/>
      <c r="P273" s="98"/>
      <c r="Q273" s="97"/>
    </row>
    <row r="274" spans="2:17" hidden="1">
      <c r="B274" s="95" t="str">
        <f t="shared" ref="B274" si="495">""&amp;TEXT(MIN(B269:B273),"mmm dd")&amp;" - "&amp;TEXT(MAX(B269:B273),"mmm dd")</f>
        <v>jan 08 - jan 14</v>
      </c>
      <c r="C274" s="88">
        <f t="shared" ref="C274" si="496">SUM(C269:C273)</f>
        <v>0</v>
      </c>
      <c r="D274" s="94" t="e">
        <f t="shared" ref="D274" si="497">E274/C274</f>
        <v>#DIV/0!</v>
      </c>
      <c r="E274" s="93">
        <f t="shared" ref="E274" si="498">SUM(E269:E273)</f>
        <v>0</v>
      </c>
      <c r="F274" s="104"/>
      <c r="G274" s="88">
        <f t="shared" ref="G274" si="499">SUM(G269:G273)</f>
        <v>0</v>
      </c>
      <c r="H274" s="94" t="e">
        <f t="shared" ref="H274" si="500">I274/G274</f>
        <v>#DIV/0!</v>
      </c>
      <c r="I274" s="93">
        <f t="shared" ref="I274" si="501">SUM(I269:I273)</f>
        <v>0</v>
      </c>
      <c r="J274" s="104"/>
      <c r="K274" s="88">
        <f t="shared" ref="K274" si="502">SUM(K269:K273)</f>
        <v>0</v>
      </c>
      <c r="L274" s="94" t="e">
        <f t="shared" ref="L274" si="503">M274/K274</f>
        <v>#DIV/0!</v>
      </c>
      <c r="M274" s="93">
        <f t="shared" ref="M274" si="504">SUM(M269:M273)</f>
        <v>0</v>
      </c>
      <c r="N274" s="89"/>
      <c r="O274" s="88">
        <f t="shared" ref="O274" si="505">SUM(O269:O273)</f>
        <v>0</v>
      </c>
      <c r="P274" s="94" t="e">
        <f t="shared" ref="P274" si="506">Q274/O274</f>
        <v>#DIV/0!</v>
      </c>
      <c r="Q274" s="93">
        <f t="shared" ref="Q274" si="507">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508">WORKDAY(B273,1)</f>
        <v>46037</v>
      </c>
      <c r="C276" s="96"/>
      <c r="D276" s="98"/>
      <c r="E276" s="97"/>
      <c r="F276" s="89"/>
      <c r="G276" s="96"/>
      <c r="H276" s="98"/>
      <c r="I276" s="97"/>
      <c r="J276" s="89"/>
      <c r="K276" s="96"/>
      <c r="L276" s="98"/>
      <c r="M276" s="97"/>
      <c r="N276" s="89"/>
      <c r="O276" s="96"/>
      <c r="P276" s="98"/>
      <c r="Q276" s="97"/>
    </row>
    <row r="277" spans="2:17" hidden="1">
      <c r="B277" s="99">
        <f t="shared" si="424"/>
        <v>46038</v>
      </c>
      <c r="C277" s="89"/>
      <c r="D277" s="89"/>
      <c r="E277" s="89"/>
      <c r="F277" s="89"/>
      <c r="G277" s="89"/>
      <c r="H277" s="89"/>
      <c r="I277" s="89"/>
      <c r="J277" s="89"/>
      <c r="K277" s="89"/>
      <c r="L277" s="89"/>
      <c r="M277" s="89"/>
      <c r="N277" s="89"/>
      <c r="O277" s="89"/>
      <c r="P277" s="89"/>
      <c r="Q277" s="89"/>
    </row>
    <row r="278" spans="2:17" hidden="1">
      <c r="B278" s="99">
        <f t="shared" si="424"/>
        <v>46041</v>
      </c>
      <c r="C278" s="96"/>
      <c r="D278" s="98"/>
      <c r="E278" s="97"/>
      <c r="F278" s="89"/>
      <c r="G278" s="96"/>
      <c r="H278" s="98"/>
      <c r="I278" s="97"/>
      <c r="J278" s="89"/>
      <c r="K278" s="96"/>
      <c r="L278" s="98"/>
      <c r="M278" s="97"/>
      <c r="N278" s="89"/>
      <c r="O278" s="96"/>
      <c r="P278" s="98"/>
      <c r="Q278" s="97"/>
    </row>
    <row r="279" spans="2:17" hidden="1">
      <c r="B279" s="99">
        <f t="shared" si="424"/>
        <v>46042</v>
      </c>
      <c r="C279" s="96"/>
      <c r="D279" s="98"/>
      <c r="E279" s="97"/>
      <c r="F279" s="89"/>
      <c r="G279" s="96"/>
      <c r="H279" s="98"/>
      <c r="I279" s="97"/>
      <c r="J279" s="89"/>
      <c r="K279" s="96"/>
      <c r="L279" s="98"/>
      <c r="M279" s="97"/>
      <c r="N279" s="89"/>
      <c r="O279" s="96"/>
      <c r="P279" s="98"/>
      <c r="Q279" s="97"/>
    </row>
    <row r="280" spans="2:17" hidden="1">
      <c r="B280" s="99">
        <f t="shared" si="424"/>
        <v>46043</v>
      </c>
      <c r="C280" s="96"/>
      <c r="D280" s="98"/>
      <c r="E280" s="97"/>
      <c r="F280" s="89"/>
      <c r="G280" s="96"/>
      <c r="H280" s="98"/>
      <c r="I280" s="97"/>
      <c r="J280" s="89"/>
      <c r="K280" s="96"/>
      <c r="L280" s="98"/>
      <c r="M280" s="97"/>
      <c r="N280" s="89"/>
      <c r="O280" s="96"/>
      <c r="P280" s="98"/>
      <c r="Q280" s="97"/>
    </row>
    <row r="281" spans="2:17" hidden="1">
      <c r="B281" s="95" t="str">
        <f t="shared" ref="B281" si="509">""&amp;TEXT(MIN(B276:B280),"mmm dd")&amp;" - "&amp;TEXT(MAX(B276:B280),"mmm dd")</f>
        <v>jan 15 - jan 21</v>
      </c>
      <c r="C281" s="88">
        <f t="shared" ref="C281" si="510">SUM(C276:C280)</f>
        <v>0</v>
      </c>
      <c r="D281" s="94" t="e">
        <f t="shared" ref="D281" si="511">E281/C281</f>
        <v>#DIV/0!</v>
      </c>
      <c r="E281" s="93">
        <f t="shared" ref="E281" si="512">SUM(E276:E280)</f>
        <v>0</v>
      </c>
      <c r="F281" s="104"/>
      <c r="G281" s="88">
        <f t="shared" ref="G281" si="513">SUM(G276:G280)</f>
        <v>0</v>
      </c>
      <c r="H281" s="94" t="e">
        <f t="shared" ref="H281" si="514">I281/G281</f>
        <v>#DIV/0!</v>
      </c>
      <c r="I281" s="93">
        <f t="shared" ref="I281" si="515">SUM(I276:I280)</f>
        <v>0</v>
      </c>
      <c r="J281" s="104"/>
      <c r="K281" s="88">
        <f t="shared" ref="K281" si="516">SUM(K276:K280)</f>
        <v>0</v>
      </c>
      <c r="L281" s="94" t="e">
        <f t="shared" ref="L281" si="517">M281/K281</f>
        <v>#DIV/0!</v>
      </c>
      <c r="M281" s="93">
        <f t="shared" ref="M281" si="518">SUM(M276:M280)</f>
        <v>0</v>
      </c>
      <c r="N281" s="89"/>
      <c r="O281" s="88">
        <f t="shared" ref="O281" si="519">SUM(O276:O280)</f>
        <v>0</v>
      </c>
      <c r="P281" s="94" t="e">
        <f t="shared" ref="P281" si="520">Q281/O281</f>
        <v>#DIV/0!</v>
      </c>
      <c r="Q281" s="93">
        <f t="shared" ref="Q281" si="521">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22">WORKDAY(B280,1)</f>
        <v>46044</v>
      </c>
      <c r="C283" s="96"/>
      <c r="D283" s="98"/>
      <c r="E283" s="97"/>
      <c r="F283" s="89"/>
      <c r="G283" s="96"/>
      <c r="H283" s="98"/>
      <c r="I283" s="97"/>
      <c r="J283" s="89"/>
      <c r="K283" s="96"/>
      <c r="L283" s="98"/>
      <c r="M283" s="97"/>
      <c r="N283" s="89"/>
      <c r="O283" s="96"/>
      <c r="P283" s="98"/>
      <c r="Q283" s="97"/>
    </row>
    <row r="284" spans="2:17" hidden="1">
      <c r="B284" s="99">
        <f t="shared" si="424"/>
        <v>46045</v>
      </c>
      <c r="C284" s="89"/>
      <c r="D284" s="89"/>
      <c r="E284" s="89"/>
      <c r="F284" s="89"/>
      <c r="G284" s="89"/>
      <c r="H284" s="89"/>
      <c r="I284" s="89"/>
      <c r="J284" s="89"/>
      <c r="K284" s="89"/>
      <c r="L284" s="89"/>
      <c r="M284" s="89"/>
      <c r="N284" s="89"/>
      <c r="O284" s="89"/>
      <c r="P284" s="89"/>
      <c r="Q284" s="89"/>
    </row>
    <row r="285" spans="2:17" hidden="1">
      <c r="B285" s="99">
        <f t="shared" si="424"/>
        <v>46048</v>
      </c>
      <c r="C285" s="96"/>
      <c r="D285" s="98"/>
      <c r="E285" s="97"/>
      <c r="F285" s="89"/>
      <c r="G285" s="96"/>
      <c r="H285" s="98"/>
      <c r="I285" s="97"/>
      <c r="J285" s="89"/>
      <c r="K285" s="96"/>
      <c r="L285" s="98"/>
      <c r="M285" s="97"/>
      <c r="N285" s="89"/>
      <c r="O285" s="96"/>
      <c r="P285" s="98"/>
      <c r="Q285" s="97"/>
    </row>
    <row r="286" spans="2:17" hidden="1">
      <c r="B286" s="99">
        <f t="shared" si="424"/>
        <v>46049</v>
      </c>
      <c r="C286" s="96"/>
      <c r="D286" s="98"/>
      <c r="E286" s="97"/>
      <c r="F286" s="89"/>
      <c r="G286" s="96"/>
      <c r="H286" s="98"/>
      <c r="I286" s="97"/>
      <c r="J286" s="89"/>
      <c r="K286" s="96"/>
      <c r="L286" s="98"/>
      <c r="M286" s="97"/>
      <c r="N286" s="89"/>
      <c r="O286" s="96"/>
      <c r="P286" s="98"/>
      <c r="Q286" s="97"/>
    </row>
    <row r="287" spans="2:17" hidden="1">
      <c r="B287" s="99">
        <f t="shared" si="424"/>
        <v>46050</v>
      </c>
      <c r="C287" s="96"/>
      <c r="D287" s="98"/>
      <c r="E287" s="97"/>
      <c r="F287" s="89"/>
      <c r="G287" s="96"/>
      <c r="H287" s="98"/>
      <c r="I287" s="97"/>
      <c r="J287" s="89"/>
      <c r="K287" s="96"/>
      <c r="L287" s="98"/>
      <c r="M287" s="97"/>
      <c r="N287" s="89"/>
      <c r="O287" s="96"/>
      <c r="P287" s="98"/>
      <c r="Q287" s="97"/>
    </row>
    <row r="288" spans="2:17" hidden="1">
      <c r="B288" s="95" t="str">
        <f t="shared" ref="B288" si="523">""&amp;TEXT(MIN(B283:B287),"mmm dd")&amp;" - "&amp;TEXT(MAX(B283:B287),"mmm dd")</f>
        <v>jan 22 - jan 28</v>
      </c>
      <c r="C288" s="88">
        <f t="shared" ref="C288" si="524">SUM(C283:C287)</f>
        <v>0</v>
      </c>
      <c r="D288" s="94" t="e">
        <f t="shared" ref="D288" si="525">E288/C288</f>
        <v>#DIV/0!</v>
      </c>
      <c r="E288" s="93">
        <f t="shared" ref="E288" si="526">SUM(E283:E287)</f>
        <v>0</v>
      </c>
      <c r="F288" s="104"/>
      <c r="G288" s="88">
        <f t="shared" ref="G288" si="527">SUM(G283:G287)</f>
        <v>0</v>
      </c>
      <c r="H288" s="94" t="e">
        <f t="shared" ref="H288" si="528">I288/G288</f>
        <v>#DIV/0!</v>
      </c>
      <c r="I288" s="93">
        <f t="shared" ref="I288" si="529">SUM(I283:I287)</f>
        <v>0</v>
      </c>
      <c r="J288" s="104"/>
      <c r="K288" s="88">
        <f t="shared" ref="K288" si="530">SUM(K283:K287)</f>
        <v>0</v>
      </c>
      <c r="L288" s="94" t="e">
        <f t="shared" ref="L288" si="531">M288/K288</f>
        <v>#DIV/0!</v>
      </c>
      <c r="M288" s="93">
        <f t="shared" ref="M288" si="532">SUM(M283:M287)</f>
        <v>0</v>
      </c>
      <c r="N288" s="89"/>
      <c r="O288" s="88">
        <f t="shared" ref="O288" si="533">SUM(O283:O287)</f>
        <v>0</v>
      </c>
      <c r="P288" s="94" t="e">
        <f t="shared" ref="P288" si="534">Q288/O288</f>
        <v>#DIV/0!</v>
      </c>
      <c r="Q288" s="93">
        <f t="shared" ref="Q288" si="535">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36">WORKDAY(B287,1)</f>
        <v>46051</v>
      </c>
      <c r="C290" s="96"/>
      <c r="D290" s="98"/>
      <c r="E290" s="97"/>
      <c r="F290" s="89"/>
      <c r="G290" s="96"/>
      <c r="H290" s="98"/>
      <c r="I290" s="97"/>
      <c r="J290" s="89"/>
      <c r="K290" s="96"/>
      <c r="L290" s="98"/>
      <c r="M290" s="97"/>
      <c r="N290" s="89"/>
      <c r="O290" s="96"/>
      <c r="P290" s="98"/>
      <c r="Q290" s="97"/>
    </row>
    <row r="291" spans="2:17" hidden="1">
      <c r="B291" s="99">
        <f t="shared" si="424"/>
        <v>46052</v>
      </c>
      <c r="C291" s="89"/>
      <c r="D291" s="89"/>
      <c r="E291" s="89"/>
      <c r="F291" s="89"/>
      <c r="G291" s="89"/>
      <c r="H291" s="89"/>
      <c r="I291" s="89"/>
      <c r="J291" s="89"/>
      <c r="K291" s="89"/>
      <c r="L291" s="89"/>
      <c r="M291" s="89"/>
      <c r="N291" s="89"/>
      <c r="O291" s="89"/>
      <c r="P291" s="89"/>
      <c r="Q291" s="89"/>
    </row>
    <row r="292" spans="2:17" hidden="1">
      <c r="B292" s="99">
        <f t="shared" si="424"/>
        <v>46055</v>
      </c>
      <c r="C292" s="96"/>
      <c r="D292" s="98"/>
      <c r="E292" s="97"/>
      <c r="F292" s="89"/>
      <c r="G292" s="96"/>
      <c r="H292" s="98"/>
      <c r="I292" s="97"/>
      <c r="J292" s="89"/>
      <c r="K292" s="96"/>
      <c r="L292" s="98"/>
      <c r="M292" s="97"/>
      <c r="N292" s="89"/>
      <c r="O292" s="96"/>
      <c r="P292" s="98"/>
      <c r="Q292" s="97"/>
    </row>
    <row r="293" spans="2:17" hidden="1">
      <c r="B293" s="99">
        <f t="shared" si="424"/>
        <v>46056</v>
      </c>
      <c r="C293" s="96"/>
      <c r="D293" s="98"/>
      <c r="E293" s="97"/>
      <c r="F293" s="89"/>
      <c r="G293" s="96"/>
      <c r="H293" s="98"/>
      <c r="I293" s="97"/>
      <c r="J293" s="89"/>
      <c r="K293" s="96"/>
      <c r="L293" s="98"/>
      <c r="M293" s="97"/>
      <c r="N293" s="89"/>
      <c r="O293" s="96"/>
      <c r="P293" s="98"/>
      <c r="Q293" s="97"/>
    </row>
    <row r="294" spans="2:17" hidden="1">
      <c r="B294" s="99">
        <f t="shared" si="424"/>
        <v>46057</v>
      </c>
      <c r="C294" s="96"/>
      <c r="D294" s="98"/>
      <c r="E294" s="97"/>
      <c r="F294" s="89"/>
      <c r="G294" s="96"/>
      <c r="H294" s="98"/>
      <c r="I294" s="97"/>
      <c r="J294" s="89"/>
      <c r="K294" s="96"/>
      <c r="L294" s="98"/>
      <c r="M294" s="97"/>
      <c r="N294" s="89"/>
      <c r="O294" s="96"/>
      <c r="P294" s="98"/>
      <c r="Q294" s="97"/>
    </row>
    <row r="295" spans="2:17" hidden="1">
      <c r="B295" s="95" t="str">
        <f t="shared" ref="B295" si="537">""&amp;TEXT(MIN(B290:B294),"mmm dd")&amp;" - "&amp;TEXT(MAX(B290:B294),"mmm dd")</f>
        <v>jan 29 - feb 04</v>
      </c>
      <c r="C295" s="88">
        <f t="shared" ref="C295" si="538">SUM(C290:C294)</f>
        <v>0</v>
      </c>
      <c r="D295" s="94" t="e">
        <f t="shared" ref="D295" si="539">E295/C295</f>
        <v>#DIV/0!</v>
      </c>
      <c r="E295" s="93">
        <f t="shared" ref="E295" si="540">SUM(E290:E294)</f>
        <v>0</v>
      </c>
      <c r="F295" s="104"/>
      <c r="G295" s="88">
        <f t="shared" ref="G295" si="541">SUM(G290:G294)</f>
        <v>0</v>
      </c>
      <c r="H295" s="94" t="e">
        <f t="shared" ref="H295" si="542">I295/G295</f>
        <v>#DIV/0!</v>
      </c>
      <c r="I295" s="93">
        <f t="shared" ref="I295" si="543">SUM(I290:I294)</f>
        <v>0</v>
      </c>
      <c r="J295" s="104"/>
      <c r="K295" s="88">
        <f t="shared" ref="K295" si="544">SUM(K290:K294)</f>
        <v>0</v>
      </c>
      <c r="L295" s="94" t="e">
        <f t="shared" ref="L295" si="545">M295/K295</f>
        <v>#DIV/0!</v>
      </c>
      <c r="M295" s="93">
        <f t="shared" ref="M295" si="546">SUM(M290:M294)</f>
        <v>0</v>
      </c>
      <c r="N295" s="89"/>
      <c r="O295" s="88">
        <f t="shared" ref="O295" si="547">SUM(O290:O294)</f>
        <v>0</v>
      </c>
      <c r="P295" s="94" t="e">
        <f t="shared" ref="P295" si="548">Q295/O295</f>
        <v>#DIV/0!</v>
      </c>
      <c r="Q295" s="93">
        <f t="shared" ref="Q295" si="549">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50">WORKDAY(B294,1)</f>
        <v>46058</v>
      </c>
      <c r="C297" s="96"/>
      <c r="D297" s="98"/>
      <c r="E297" s="97"/>
      <c r="F297" s="89"/>
      <c r="G297" s="96"/>
      <c r="H297" s="98"/>
      <c r="I297" s="97"/>
      <c r="J297" s="89"/>
      <c r="K297" s="96"/>
      <c r="L297" s="98"/>
      <c r="M297" s="97"/>
      <c r="N297" s="89"/>
      <c r="O297" s="96"/>
      <c r="P297" s="98"/>
      <c r="Q297" s="97"/>
    </row>
    <row r="298" spans="2:17" hidden="1">
      <c r="B298" s="99">
        <f t="shared" si="424"/>
        <v>46059</v>
      </c>
      <c r="C298" s="89"/>
      <c r="D298" s="89"/>
      <c r="E298" s="89"/>
      <c r="F298" s="89"/>
      <c r="G298" s="89"/>
      <c r="H298" s="89"/>
      <c r="I298" s="89"/>
      <c r="J298" s="89"/>
      <c r="K298" s="89"/>
      <c r="L298" s="89"/>
      <c r="M298" s="89"/>
      <c r="N298" s="89"/>
      <c r="O298" s="89"/>
      <c r="P298" s="89"/>
      <c r="Q298" s="89"/>
    </row>
    <row r="299" spans="2:17" hidden="1">
      <c r="B299" s="99">
        <f t="shared" si="424"/>
        <v>46062</v>
      </c>
      <c r="C299" s="96"/>
      <c r="D299" s="98"/>
      <c r="E299" s="97"/>
      <c r="F299" s="89"/>
      <c r="G299" s="96"/>
      <c r="H299" s="98"/>
      <c r="I299" s="97"/>
      <c r="J299" s="89"/>
      <c r="K299" s="96"/>
      <c r="L299" s="98"/>
      <c r="M299" s="97"/>
      <c r="N299" s="89"/>
      <c r="O299" s="96"/>
      <c r="P299" s="98"/>
      <c r="Q299" s="97"/>
    </row>
    <row r="300" spans="2:17" hidden="1">
      <c r="B300" s="99">
        <f t="shared" si="424"/>
        <v>46063</v>
      </c>
      <c r="C300" s="96"/>
      <c r="D300" s="98"/>
      <c r="E300" s="97"/>
      <c r="F300" s="89"/>
      <c r="G300" s="96"/>
      <c r="H300" s="98"/>
      <c r="I300" s="97"/>
      <c r="J300" s="89"/>
      <c r="K300" s="96"/>
      <c r="L300" s="98"/>
      <c r="M300" s="97"/>
      <c r="N300" s="89"/>
      <c r="O300" s="96"/>
      <c r="P300" s="98"/>
      <c r="Q300" s="97"/>
    </row>
    <row r="301" spans="2:17" hidden="1">
      <c r="B301" s="99">
        <f t="shared" ref="B301:B315" si="551">WORKDAY(B300,1)</f>
        <v>46064</v>
      </c>
      <c r="C301" s="96"/>
      <c r="D301" s="98"/>
      <c r="E301" s="97"/>
      <c r="F301" s="89"/>
      <c r="G301" s="96"/>
      <c r="H301" s="98"/>
      <c r="I301" s="97"/>
      <c r="J301" s="89"/>
      <c r="K301" s="96"/>
      <c r="L301" s="98"/>
      <c r="M301" s="97"/>
      <c r="N301" s="89"/>
      <c r="O301" s="96"/>
      <c r="P301" s="98"/>
      <c r="Q301" s="97"/>
    </row>
    <row r="302" spans="2:17" hidden="1">
      <c r="B302" s="95" t="str">
        <f t="shared" ref="B302" si="552">""&amp;TEXT(MIN(B297:B301),"mmm dd")&amp;" - "&amp;TEXT(MAX(B297:B301),"mmm dd")</f>
        <v>feb 05 - feb 11</v>
      </c>
      <c r="C302" s="88">
        <f t="shared" ref="C302" si="553">SUM(C297:C301)</f>
        <v>0</v>
      </c>
      <c r="D302" s="94" t="e">
        <f t="shared" ref="D302" si="554">E302/C302</f>
        <v>#DIV/0!</v>
      </c>
      <c r="E302" s="93">
        <f t="shared" ref="E302" si="555">SUM(E297:E301)</f>
        <v>0</v>
      </c>
      <c r="F302" s="104"/>
      <c r="G302" s="88">
        <f t="shared" ref="G302" si="556">SUM(G297:G301)</f>
        <v>0</v>
      </c>
      <c r="H302" s="94" t="e">
        <f t="shared" ref="H302" si="557">I302/G302</f>
        <v>#DIV/0!</v>
      </c>
      <c r="I302" s="93">
        <f t="shared" ref="I302" si="558">SUM(I297:I301)</f>
        <v>0</v>
      </c>
      <c r="J302" s="104"/>
      <c r="K302" s="88">
        <f t="shared" ref="K302" si="559">SUM(K297:K301)</f>
        <v>0</v>
      </c>
      <c r="L302" s="94" t="e">
        <f t="shared" ref="L302" si="560">M302/K302</f>
        <v>#DIV/0!</v>
      </c>
      <c r="M302" s="93">
        <f t="shared" ref="M302" si="561">SUM(M297:M301)</f>
        <v>0</v>
      </c>
      <c r="N302" s="89"/>
      <c r="O302" s="88">
        <f t="shared" ref="O302" si="562">SUM(O297:O301)</f>
        <v>0</v>
      </c>
      <c r="P302" s="94" t="e">
        <f t="shared" ref="P302" si="563">Q302/O302</f>
        <v>#DIV/0!</v>
      </c>
      <c r="Q302" s="93">
        <f t="shared" ref="Q302" si="564">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65">WORKDAY(B301,1)</f>
        <v>46065</v>
      </c>
      <c r="C304" s="96"/>
      <c r="D304" s="98"/>
      <c r="E304" s="97"/>
      <c r="F304" s="89"/>
      <c r="G304" s="96"/>
      <c r="H304" s="98"/>
      <c r="I304" s="97"/>
      <c r="J304" s="89"/>
      <c r="K304" s="96"/>
      <c r="L304" s="98"/>
      <c r="M304" s="97"/>
      <c r="N304" s="89"/>
      <c r="O304" s="96"/>
      <c r="P304" s="98"/>
      <c r="Q304" s="97"/>
    </row>
    <row r="305" spans="2:17" hidden="1">
      <c r="B305" s="99">
        <f t="shared" si="551"/>
        <v>46066</v>
      </c>
      <c r="C305" s="89"/>
      <c r="D305" s="89"/>
      <c r="E305" s="89"/>
      <c r="F305" s="89"/>
      <c r="G305" s="89"/>
      <c r="H305" s="89"/>
      <c r="I305" s="89"/>
      <c r="J305" s="89"/>
      <c r="K305" s="89"/>
      <c r="L305" s="89"/>
      <c r="M305" s="89"/>
      <c r="N305" s="89"/>
      <c r="O305" s="89"/>
      <c r="P305" s="89"/>
      <c r="Q305" s="89"/>
    </row>
    <row r="306" spans="2:17" hidden="1">
      <c r="B306" s="99">
        <f t="shared" si="551"/>
        <v>46069</v>
      </c>
      <c r="C306" s="96"/>
      <c r="D306" s="98"/>
      <c r="E306" s="97"/>
      <c r="F306" s="89"/>
      <c r="G306" s="96"/>
      <c r="H306" s="98"/>
      <c r="I306" s="97"/>
      <c r="J306" s="89"/>
      <c r="K306" s="96"/>
      <c r="L306" s="98"/>
      <c r="M306" s="97"/>
      <c r="N306" s="89"/>
      <c r="O306" s="96"/>
      <c r="P306" s="98"/>
      <c r="Q306" s="97"/>
    </row>
    <row r="307" spans="2:17" hidden="1">
      <c r="B307" s="99">
        <f t="shared" si="551"/>
        <v>46070</v>
      </c>
      <c r="C307" s="96"/>
      <c r="D307" s="98"/>
      <c r="E307" s="97"/>
      <c r="F307" s="89"/>
      <c r="G307" s="96"/>
      <c r="H307" s="98"/>
      <c r="I307" s="97"/>
      <c r="J307" s="89"/>
      <c r="K307" s="96"/>
      <c r="L307" s="98"/>
      <c r="M307" s="97"/>
      <c r="N307" s="89"/>
      <c r="O307" s="96"/>
      <c r="P307" s="98"/>
      <c r="Q307" s="97"/>
    </row>
    <row r="308" spans="2:17" hidden="1">
      <c r="B308" s="99">
        <f t="shared" si="551"/>
        <v>46071</v>
      </c>
      <c r="C308" s="96"/>
      <c r="D308" s="98"/>
      <c r="E308" s="97"/>
      <c r="F308" s="89"/>
      <c r="G308" s="96"/>
      <c r="H308" s="98"/>
      <c r="I308" s="97"/>
      <c r="J308" s="89"/>
      <c r="K308" s="96"/>
      <c r="L308" s="98"/>
      <c r="M308" s="97"/>
      <c r="N308" s="89"/>
      <c r="O308" s="96"/>
      <c r="P308" s="98"/>
      <c r="Q308" s="97"/>
    </row>
    <row r="309" spans="2:17" hidden="1">
      <c r="B309" s="95" t="str">
        <f t="shared" ref="B309" si="566">""&amp;TEXT(MIN(B304:B308),"mmm dd")&amp;" - "&amp;TEXT(MAX(B304:B308),"mmm dd")</f>
        <v>feb 12 - feb 18</v>
      </c>
      <c r="C309" s="88">
        <f t="shared" ref="C309" si="567">SUM(C304:C308)</f>
        <v>0</v>
      </c>
      <c r="D309" s="94" t="e">
        <f t="shared" ref="D309" si="568">E309/C309</f>
        <v>#DIV/0!</v>
      </c>
      <c r="E309" s="93">
        <f t="shared" ref="E309" si="569">SUM(E304:E308)</f>
        <v>0</v>
      </c>
      <c r="F309" s="104"/>
      <c r="G309" s="88">
        <f t="shared" ref="G309" si="570">SUM(G304:G308)</f>
        <v>0</v>
      </c>
      <c r="H309" s="94" t="e">
        <f t="shared" ref="H309" si="571">I309/G309</f>
        <v>#DIV/0!</v>
      </c>
      <c r="I309" s="93">
        <f t="shared" ref="I309" si="572">SUM(I304:I308)</f>
        <v>0</v>
      </c>
      <c r="J309" s="104"/>
      <c r="K309" s="88">
        <f t="shared" ref="K309" si="573">SUM(K304:K308)</f>
        <v>0</v>
      </c>
      <c r="L309" s="94" t="e">
        <f t="shared" ref="L309" si="574">M309/K309</f>
        <v>#DIV/0!</v>
      </c>
      <c r="M309" s="93">
        <f t="shared" ref="M309" si="575">SUM(M304:M308)</f>
        <v>0</v>
      </c>
      <c r="N309" s="89"/>
      <c r="O309" s="88">
        <f t="shared" ref="O309" si="576">SUM(O304:O308)</f>
        <v>0</v>
      </c>
      <c r="P309" s="94" t="e">
        <f t="shared" ref="P309" si="577">Q309/O309</f>
        <v>#DIV/0!</v>
      </c>
      <c r="Q309" s="93">
        <f t="shared" ref="Q309" si="578">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9">WORKDAY(B308,1)</f>
        <v>46072</v>
      </c>
      <c r="C311" s="96"/>
      <c r="D311" s="98"/>
      <c r="E311" s="97"/>
      <c r="F311" s="89"/>
      <c r="G311" s="96"/>
      <c r="H311" s="98"/>
      <c r="I311" s="97"/>
      <c r="J311" s="89"/>
      <c r="K311" s="96"/>
      <c r="L311" s="98"/>
      <c r="M311" s="97"/>
      <c r="N311" s="89"/>
      <c r="O311" s="96"/>
      <c r="P311" s="98"/>
      <c r="Q311" s="97"/>
    </row>
    <row r="312" spans="2:17" hidden="1">
      <c r="B312" s="99">
        <f t="shared" si="551"/>
        <v>46073</v>
      </c>
      <c r="C312" s="89"/>
      <c r="D312" s="89"/>
      <c r="E312" s="89"/>
      <c r="F312" s="89"/>
      <c r="G312" s="89"/>
      <c r="H312" s="89"/>
      <c r="I312" s="89"/>
      <c r="J312" s="89"/>
      <c r="K312" s="89"/>
      <c r="L312" s="89"/>
      <c r="M312" s="89"/>
      <c r="N312" s="89"/>
      <c r="O312" s="89"/>
      <c r="P312" s="89"/>
      <c r="Q312" s="89"/>
    </row>
    <row r="313" spans="2:17" hidden="1">
      <c r="B313" s="99">
        <f t="shared" si="551"/>
        <v>46076</v>
      </c>
      <c r="C313" s="96"/>
      <c r="D313" s="98"/>
      <c r="E313" s="97"/>
      <c r="F313" s="89"/>
      <c r="G313" s="96"/>
      <c r="H313" s="98"/>
      <c r="I313" s="97"/>
      <c r="J313" s="89"/>
      <c r="K313" s="96"/>
      <c r="L313" s="98"/>
      <c r="M313" s="97"/>
      <c r="N313" s="89"/>
      <c r="O313" s="96"/>
      <c r="P313" s="98"/>
      <c r="Q313" s="97"/>
    </row>
    <row r="314" spans="2:17" hidden="1">
      <c r="B314" s="99">
        <f t="shared" si="551"/>
        <v>46077</v>
      </c>
      <c r="C314" s="96"/>
      <c r="D314" s="98"/>
      <c r="E314" s="97"/>
      <c r="F314" s="89"/>
      <c r="G314" s="96"/>
      <c r="H314" s="98"/>
      <c r="I314" s="97"/>
      <c r="J314" s="89"/>
      <c r="K314" s="96"/>
      <c r="L314" s="98"/>
      <c r="M314" s="97"/>
      <c r="N314" s="89"/>
      <c r="O314" s="96"/>
      <c r="P314" s="98"/>
      <c r="Q314" s="97"/>
    </row>
    <row r="315" spans="2:17" hidden="1">
      <c r="B315" s="99">
        <f t="shared" si="551"/>
        <v>46078</v>
      </c>
      <c r="C315" s="96"/>
      <c r="D315" s="98"/>
      <c r="E315" s="97"/>
      <c r="F315" s="89"/>
      <c r="G315" s="96"/>
      <c r="H315" s="98"/>
      <c r="I315" s="97"/>
      <c r="J315" s="89"/>
      <c r="K315" s="96"/>
      <c r="L315" s="98"/>
      <c r="M315" s="97"/>
      <c r="N315" s="89"/>
      <c r="O315" s="96"/>
      <c r="P315" s="98"/>
      <c r="Q315" s="97"/>
    </row>
    <row r="316" spans="2:17" hidden="1">
      <c r="B316" s="95" t="str">
        <f t="shared" ref="B316" si="580">""&amp;TEXT(MIN(B311:B315),"mmm dd")&amp;" - "&amp;TEXT(MAX(B311:B315),"mmm dd")</f>
        <v>feb 19 - feb 25</v>
      </c>
      <c r="C316" s="88">
        <f t="shared" ref="C316" si="581">SUM(C311:C315)</f>
        <v>0</v>
      </c>
      <c r="D316" s="94" t="e">
        <f t="shared" ref="D316" si="582">E316/C316</f>
        <v>#DIV/0!</v>
      </c>
      <c r="E316" s="93">
        <f t="shared" ref="E316" si="583">SUM(E311:E315)</f>
        <v>0</v>
      </c>
      <c r="F316" s="104"/>
      <c r="G316" s="88">
        <f t="shared" ref="G316" si="584">SUM(G311:G315)</f>
        <v>0</v>
      </c>
      <c r="H316" s="94" t="e">
        <f t="shared" ref="H316" si="585">I316/G316</f>
        <v>#DIV/0!</v>
      </c>
      <c r="I316" s="93">
        <f t="shared" ref="I316" si="586">SUM(I311:I315)</f>
        <v>0</v>
      </c>
      <c r="J316" s="104"/>
      <c r="K316" s="88">
        <f t="shared" ref="K316" si="587">SUM(K311:K315)</f>
        <v>0</v>
      </c>
      <c r="L316" s="94" t="e">
        <f t="shared" ref="L316" si="588">M316/K316</f>
        <v>#DIV/0!</v>
      </c>
      <c r="M316" s="93">
        <f t="shared" ref="M316" si="589">SUM(M311:M315)</f>
        <v>0</v>
      </c>
      <c r="N316" s="89"/>
      <c r="O316" s="88">
        <f t="shared" ref="O316" si="590">SUM(O311:O315)</f>
        <v>0</v>
      </c>
      <c r="P316" s="94" t="e">
        <f t="shared" ref="P316" si="591">Q316/O316</f>
        <v>#DIV/0!</v>
      </c>
      <c r="Q316" s="93">
        <f t="shared" ref="Q316" si="592">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516113</v>
      </c>
      <c r="D318" s="90">
        <f>E318/C318</f>
        <v>18.469253849641454</v>
      </c>
      <c r="E318" s="91">
        <f>E15+E22+E29+E36+E43+E50+E57+E64+E71+E78+E85+E92+E99+E106+E113+E120+E127+E134+E141+E148+E155+E162+E169+E176+E183+E190+E197+E204+E211+E218+E225+E232+E239+E246+E253+E260+E267+E274+E281+E288+E295+E302+E309+E316</f>
        <v>9532222.0120999999</v>
      </c>
      <c r="F318" s="105"/>
      <c r="G318" s="91">
        <f>G15+G22+G29+G36+G43+G50+G57+G64+G71+G78+G85+G92+G99+G106+G113+G120+G127+G134+G141+G148+G155+G162+G169+G176+G183+G190+G197+G204+G211+G218+G225+G232+G239+G246+G253+G260+G267+G274+G281+G288+G295+G302+G309+G316</f>
        <v>516113</v>
      </c>
      <c r="H318" s="90">
        <f>I318/G318</f>
        <v>18.469253849641454</v>
      </c>
      <c r="I318" s="91">
        <f>I15+I22+I29+I36+I43+I50+I57+I64+I71+I78+I85+I92+I99+I106+I113+I120+I127+I134+I141+I148+I155+I162+I169+I176+I183+I190+I197+I204+I211+I218+I225+I232+I239+I246+I253+I260+I267+I274+I281+I288+I295+I302+I309+I316</f>
        <v>9532222.0120999999</v>
      </c>
      <c r="J318" s="105"/>
      <c r="K318" s="91">
        <f>K15+K22+K29+K36+K43+K50+K57+K64+K71+K78+K85+K92+K99+K106+K113+K120+K127+K134+K141+K148+K155+K162+K169+K176+K183+K190+K197+K204+K211+K218+K225+K232+K239+K246+K253+K260+K267+K274+K281+K288+K295+K302+K309+K316</f>
        <v>0</v>
      </c>
      <c r="L318" s="90" t="str">
        <f>IF(M318=0,"-",M318/K318)</f>
        <v>-</v>
      </c>
      <c r="M318" s="91">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91">
        <f>Q15+Q22+Q29+Q36+Q43+Q50+Q57+Q64+Q71+Q78+Q85+Q92+Q99+Q106+Q113+Q120+Q127+Q134+Q141+Q148+Q155+Q162+Q169+Q176+Q183+Q190+Q197+Q204+Q211+Q218+Q225+Q232+Q239+Q246+Q253+Q260+Q267+Q274+Q281+Q288+Q295+Q302+Q309+Q316</f>
        <v>0</v>
      </c>
    </row>
    <row r="319" spans="2:17" ht="15" thickTop="1"/>
  </sheetData>
  <mergeCells count="4">
    <mergeCell ref="C7:E7"/>
    <mergeCell ref="G7:I7"/>
    <mergeCell ref="K7:M7"/>
    <mergeCell ref="O7:Q7"/>
  </mergeCells>
  <phoneticPr fontId="39" type="noConversion"/>
  <conditionalFormatting sqref="C10:E31">
    <cfRule type="expression" dxfId="43" priority="1">
      <formula>$D10&gt;#REF!</formula>
    </cfRule>
    <cfRule type="expression" dxfId="42" priority="2">
      <formula>#REF!&gt;#REF!</formula>
    </cfRule>
  </conditionalFormatting>
  <conditionalFormatting sqref="C33:E38 C40:E45 C47:E52 C54: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H317:H318 L317:L318 D318 P318">
    <cfRule type="expression" dxfId="41" priority="471">
      <formula>$D33&gt;#REF!</formula>
    </cfRule>
  </conditionalFormatting>
  <conditionalFormatting sqref="C33:E38 C40:E45 C47:E52 C54: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40" priority="472">
      <formula>#REF!&gt;#REF!</formula>
    </cfRule>
  </conditionalFormatting>
  <conditionalFormatting sqref="C257:E262">
    <cfRule type="expression" dxfId="39" priority="19">
      <formula>$D257&gt;#REF!</formula>
    </cfRule>
    <cfRule type="expression" dxfId="38" priority="20">
      <formula>#REF!&gt;#REF!</formula>
    </cfRule>
  </conditionalFormatting>
  <conditionalFormatting sqref="C318:M318">
    <cfRule type="expression" dxfId="37" priority="278">
      <formula>#REF!&gt;#REF!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36" priority="751">
      <formula>$D15&gt;#REF!</formula>
    </cfRule>
    <cfRule type="expression" dxfId="35" priority="752">
      <formula>#REF!&gt;#REF!</formula>
    </cfRule>
  </conditionalFormatting>
  <conditionalFormatting sqref="G10:I15">
    <cfRule type="expression" dxfId="34" priority="15">
      <formula>$D10&gt;#REF!</formula>
    </cfRule>
    <cfRule type="expression" dxfId="33" priority="16">
      <formula>#REF!&gt;#REF!</formula>
    </cfRule>
  </conditionalFormatting>
  <conditionalFormatting sqref="G17:I22">
    <cfRule type="expression" dxfId="32" priority="7">
      <formula>$D17&gt;#REF!</formula>
    </cfRule>
    <cfRule type="expression" dxfId="31" priority="8">
      <formula>#REF!&gt;#REF!</formula>
    </cfRule>
  </conditionalFormatting>
  <conditionalFormatting sqref="G24:I29">
    <cfRule type="expression" dxfId="30" priority="3">
      <formula>$D24&gt;#REF!</formula>
    </cfRule>
    <cfRule type="expression" dxfId="29" priority="4">
      <formula>#REF!&gt;#REF!</formula>
    </cfRule>
  </conditionalFormatting>
  <conditionalFormatting sqref="G33:I36 G40:I43 G47:I50 G54:I57 G61:I64 G68:I71 G75:I78 G82:I85 G89:I92 G96:I99 G103:I106 G110:I113 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28" priority="31">
      <formula>$D33&gt;#REF!</formula>
    </cfRule>
    <cfRule type="expression" dxfId="27" priority="32">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26" priority="939">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25" priority="938">
      <formula>$D16&gt;#REF!</formula>
    </cfRule>
  </conditionalFormatting>
  <conditionalFormatting sqref="K10:M10 O10:Q10 K17:M17 O17:Q17 K24:M24 O24:Q24 G31:I31 K31:M31 O31:Q31 G38:I38 K38:M38 O38:Q38 G45:I45 K45:M45 O45:Q45 G52:I52 K52:M52 O52:Q52 G59:I59 K59:M59 O59:Q59 G66:I66 K66:M66 O66:Q66 G73:I73 K73:M73 O73:Q73 G80:I80 K80:M80 O80:Q80 G87:I87 K87:M87 O87:Q87 G94:I94 K94:M94 O94:Q94 G101:I101 K101:M101 O101:Q101 G108:I108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24" priority="755">
      <formula>$D10&gt;#REF!</formula>
    </cfRule>
    <cfRule type="expression" dxfId="23" priority="756">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22" priority="29">
      <formula>$D12&gt;#REF!</formula>
    </cfRule>
    <cfRule type="expression" dxfId="21" priority="30">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20" priority="91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19" priority="911">
      <formula>$D16&gt;#REF!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18" priority="27">
      <formula>$D12&gt;#REF!</formula>
    </cfRule>
    <cfRule type="expression" dxfId="17" priority="28">
      <formula>#REF!&gt;#REF!</formula>
    </cfRule>
  </conditionalFormatting>
  <conditionalFormatting sqref="O318:Q318">
    <cfRule type="expression" dxfId="16" priority="17">
      <formula>#REF!&gt;#REF!</formula>
    </cfRule>
  </conditionalFormatting>
  <pageMargins left="0.7" right="0.7" top="0.75" bottom="0.75" header="0.3" footer="0.3"/>
  <pageSetup paperSize="9" orientation="portrait" r:id="rId1"/>
  <ignoredErrors>
    <ignoredError sqref="D16:L16 F15 J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5">
      <c r="B17" s="26">
        <v>45791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45791.379502314812</v>
      </c>
      <c r="C20" s="107">
        <v>236</v>
      </c>
      <c r="D20" s="108">
        <v>19.23</v>
      </c>
      <c r="E20" s="108">
        <v>4538.28</v>
      </c>
      <c r="F20" s="109" t="s">
        <v>12</v>
      </c>
      <c r="G20" s="87"/>
      <c r="H20" s="86"/>
      <c r="I20" s="86"/>
      <c r="J20" s="86"/>
      <c r="K20" s="86"/>
    </row>
    <row r="21" spans="2:12" ht="12.5">
      <c r="B21" s="34">
        <v>45791.380127314813</v>
      </c>
      <c r="C21" s="107">
        <v>252</v>
      </c>
      <c r="D21" s="108">
        <v>19.22</v>
      </c>
      <c r="E21" s="108">
        <v>4843.4399999999996</v>
      </c>
      <c r="F21" s="109" t="s">
        <v>12</v>
      </c>
    </row>
    <row r="22" spans="2:12" ht="12.5">
      <c r="B22" s="34">
        <v>45791.380972222221</v>
      </c>
      <c r="C22" s="107">
        <v>250</v>
      </c>
      <c r="D22" s="108">
        <v>19.22</v>
      </c>
      <c r="E22" s="108">
        <v>4805</v>
      </c>
      <c r="F22" s="109" t="s">
        <v>12</v>
      </c>
    </row>
    <row r="23" spans="2:12" ht="12.5">
      <c r="B23" s="34">
        <v>45791.38212962963</v>
      </c>
      <c r="C23" s="107">
        <v>242</v>
      </c>
      <c r="D23" s="108">
        <v>19.2</v>
      </c>
      <c r="E23" s="108">
        <v>4646.3999999999996</v>
      </c>
      <c r="F23" s="109" t="s">
        <v>12</v>
      </c>
    </row>
    <row r="24" spans="2:12" ht="12.5">
      <c r="B24" s="34">
        <v>45791.38212962963</v>
      </c>
      <c r="C24" s="107">
        <v>243</v>
      </c>
      <c r="D24" s="108">
        <v>19.21</v>
      </c>
      <c r="E24" s="108">
        <v>4668.0300000000007</v>
      </c>
      <c r="F24" s="109" t="s">
        <v>12</v>
      </c>
    </row>
    <row r="25" spans="2:12" ht="12.5">
      <c r="B25" s="34">
        <v>45791.38212962963</v>
      </c>
      <c r="C25" s="107">
        <v>255</v>
      </c>
      <c r="D25" s="108">
        <v>19.22</v>
      </c>
      <c r="E25" s="108">
        <v>4901.0999999999995</v>
      </c>
      <c r="F25" s="109" t="s">
        <v>12</v>
      </c>
    </row>
    <row r="26" spans="2:12" ht="12.5">
      <c r="B26" s="34">
        <v>45791.385358796295</v>
      </c>
      <c r="C26" s="107">
        <v>233</v>
      </c>
      <c r="D26" s="108">
        <v>19.190000000000001</v>
      </c>
      <c r="E26" s="108">
        <v>4471.2700000000004</v>
      </c>
      <c r="F26" s="109" t="s">
        <v>12</v>
      </c>
    </row>
    <row r="27" spans="2:12" ht="12.5">
      <c r="B27" s="34">
        <v>45791.38653935185</v>
      </c>
      <c r="C27" s="107">
        <v>58</v>
      </c>
      <c r="D27" s="108">
        <v>19.13</v>
      </c>
      <c r="E27" s="108">
        <v>1109.54</v>
      </c>
      <c r="F27" s="109" t="s">
        <v>12</v>
      </c>
    </row>
    <row r="28" spans="2:12" ht="12.5">
      <c r="B28" s="34">
        <v>45791.38653935185</v>
      </c>
      <c r="C28" s="107">
        <v>184</v>
      </c>
      <c r="D28" s="108">
        <v>19.13</v>
      </c>
      <c r="E28" s="108">
        <v>3519.9199999999996</v>
      </c>
      <c r="F28" s="109" t="s">
        <v>12</v>
      </c>
    </row>
    <row r="29" spans="2:12" ht="12.5">
      <c r="B29" s="34">
        <v>45791.388923611114</v>
      </c>
      <c r="C29" s="107">
        <v>98</v>
      </c>
      <c r="D29" s="108">
        <v>19.14</v>
      </c>
      <c r="E29" s="108">
        <v>1875.72</v>
      </c>
      <c r="F29" s="109" t="s">
        <v>12</v>
      </c>
    </row>
    <row r="30" spans="2:12" ht="12.5">
      <c r="B30" s="34">
        <v>45791.389421296299</v>
      </c>
      <c r="C30" s="107">
        <v>184</v>
      </c>
      <c r="D30" s="108">
        <v>19.14</v>
      </c>
      <c r="E30" s="108">
        <v>3521.76</v>
      </c>
      <c r="F30" s="109" t="s">
        <v>12</v>
      </c>
    </row>
    <row r="31" spans="2:12" ht="12.5">
      <c r="B31" s="34">
        <v>45791.389444444445</v>
      </c>
      <c r="C31" s="107">
        <v>298</v>
      </c>
      <c r="D31" s="108">
        <v>19.13</v>
      </c>
      <c r="E31" s="108">
        <v>5700.74</v>
      </c>
      <c r="F31" s="109" t="s">
        <v>12</v>
      </c>
    </row>
    <row r="32" spans="2:12" ht="12.5">
      <c r="B32" s="34">
        <v>45791.392916666664</v>
      </c>
      <c r="C32" s="107">
        <v>274</v>
      </c>
      <c r="D32" s="108">
        <v>19.190000000000001</v>
      </c>
      <c r="E32" s="108">
        <v>5258.06</v>
      </c>
      <c r="F32" s="109" t="s">
        <v>12</v>
      </c>
    </row>
    <row r="33" spans="2:6" ht="12.5">
      <c r="B33" s="34">
        <v>45791.395682870374</v>
      </c>
      <c r="C33" s="107">
        <v>262</v>
      </c>
      <c r="D33" s="108">
        <v>19.170000000000002</v>
      </c>
      <c r="E33" s="108">
        <v>5022.5400000000009</v>
      </c>
      <c r="F33" s="109" t="s">
        <v>12</v>
      </c>
    </row>
    <row r="34" spans="2:6" ht="12.5">
      <c r="B34" s="34">
        <v>45791.395682870374</v>
      </c>
      <c r="C34" s="107">
        <v>111</v>
      </c>
      <c r="D34" s="108">
        <v>19.170000000000002</v>
      </c>
      <c r="E34" s="108">
        <v>2127.8700000000003</v>
      </c>
      <c r="F34" s="109" t="s">
        <v>12</v>
      </c>
    </row>
    <row r="35" spans="2:6" ht="12.5">
      <c r="B35" s="34">
        <v>45791.395682870374</v>
      </c>
      <c r="C35" s="107">
        <v>130</v>
      </c>
      <c r="D35" s="108">
        <v>19.170000000000002</v>
      </c>
      <c r="E35" s="108">
        <v>2492.1000000000004</v>
      </c>
      <c r="F35" s="109" t="s">
        <v>12</v>
      </c>
    </row>
    <row r="36" spans="2:6" ht="12.5">
      <c r="B36" s="34">
        <v>45791.395682870374</v>
      </c>
      <c r="C36" s="107">
        <v>13</v>
      </c>
      <c r="D36" s="108">
        <v>19.170000000000002</v>
      </c>
      <c r="E36" s="108">
        <v>249.21000000000004</v>
      </c>
      <c r="F36" s="109" t="s">
        <v>12</v>
      </c>
    </row>
    <row r="37" spans="2:6" ht="12.5">
      <c r="B37" s="34">
        <v>45791.39702546296</v>
      </c>
      <c r="C37" s="107">
        <v>263</v>
      </c>
      <c r="D37" s="108">
        <v>19.239999999999998</v>
      </c>
      <c r="E37" s="108">
        <v>5060.12</v>
      </c>
      <c r="F37" s="109" t="s">
        <v>12</v>
      </c>
    </row>
    <row r="38" spans="2:6" ht="12.5">
      <c r="B38" s="34">
        <v>45791.400995370372</v>
      </c>
      <c r="C38" s="107">
        <v>243</v>
      </c>
      <c r="D38" s="108">
        <v>19.190000000000001</v>
      </c>
      <c r="E38" s="108">
        <v>4663.17</v>
      </c>
      <c r="F38" s="109" t="s">
        <v>12</v>
      </c>
    </row>
    <row r="39" spans="2:6" ht="12.5">
      <c r="B39" s="34">
        <v>45791.403958333336</v>
      </c>
      <c r="C39" s="107">
        <v>223</v>
      </c>
      <c r="D39" s="108">
        <v>19.170000000000002</v>
      </c>
      <c r="E39" s="108">
        <v>4274.9100000000008</v>
      </c>
      <c r="F39" s="109" t="s">
        <v>12</v>
      </c>
    </row>
    <row r="40" spans="2:6" ht="12.5">
      <c r="B40" s="34">
        <v>45791.403958333336</v>
      </c>
      <c r="C40" s="107">
        <v>49</v>
      </c>
      <c r="D40" s="108">
        <v>19.170000000000002</v>
      </c>
      <c r="E40" s="108">
        <v>939.33</v>
      </c>
      <c r="F40" s="109" t="s">
        <v>12</v>
      </c>
    </row>
    <row r="41" spans="2:6" ht="12.5">
      <c r="B41" s="34">
        <v>45791.404687499999</v>
      </c>
      <c r="C41" s="107">
        <v>230</v>
      </c>
      <c r="D41" s="108">
        <v>19.14</v>
      </c>
      <c r="E41" s="108">
        <v>4402.2</v>
      </c>
      <c r="F41" s="109" t="s">
        <v>12</v>
      </c>
    </row>
    <row r="42" spans="2:6" ht="12.5">
      <c r="B42" s="34">
        <v>45791.404687499999</v>
      </c>
      <c r="C42" s="107">
        <v>240</v>
      </c>
      <c r="D42" s="108">
        <v>19.14</v>
      </c>
      <c r="E42" s="108">
        <v>4593.6000000000004</v>
      </c>
      <c r="F42" s="109" t="s">
        <v>12</v>
      </c>
    </row>
    <row r="43" spans="2:6" ht="12.5">
      <c r="B43" s="34">
        <v>45791.408773148149</v>
      </c>
      <c r="C43" s="107">
        <v>233</v>
      </c>
      <c r="D43" s="108">
        <v>19.11</v>
      </c>
      <c r="E43" s="108">
        <v>4452.63</v>
      </c>
      <c r="F43" s="109" t="s">
        <v>12</v>
      </c>
    </row>
    <row r="44" spans="2:6" ht="12.5">
      <c r="B44" s="34">
        <v>45791.410439814812</v>
      </c>
      <c r="C44" s="107">
        <v>30</v>
      </c>
      <c r="D44" s="108">
        <v>19.100000000000001</v>
      </c>
      <c r="E44" s="108">
        <v>573</v>
      </c>
      <c r="F44" s="109" t="s">
        <v>12</v>
      </c>
    </row>
    <row r="45" spans="2:6" ht="12.5">
      <c r="B45" s="34">
        <v>45791.410439814812</v>
      </c>
      <c r="C45" s="107">
        <v>30</v>
      </c>
      <c r="D45" s="108">
        <v>19.100000000000001</v>
      </c>
      <c r="E45" s="108">
        <v>573</v>
      </c>
      <c r="F45" s="109" t="s">
        <v>12</v>
      </c>
    </row>
    <row r="46" spans="2:6" ht="12.5">
      <c r="B46" s="34">
        <v>45791.410439814812</v>
      </c>
      <c r="C46" s="107">
        <v>181</v>
      </c>
      <c r="D46" s="108">
        <v>19.100000000000001</v>
      </c>
      <c r="E46" s="108">
        <v>3457.1000000000004</v>
      </c>
      <c r="F46" s="109" t="s">
        <v>12</v>
      </c>
    </row>
    <row r="47" spans="2:6" ht="12.5">
      <c r="B47" s="34">
        <v>45791.41443287037</v>
      </c>
      <c r="C47" s="107">
        <v>239</v>
      </c>
      <c r="D47" s="108">
        <v>19.079999999999998</v>
      </c>
      <c r="E47" s="108">
        <v>4560.12</v>
      </c>
      <c r="F47" s="109" t="s">
        <v>12</v>
      </c>
    </row>
    <row r="48" spans="2:6" ht="12.5">
      <c r="B48" s="34">
        <v>45791.41878472222</v>
      </c>
      <c r="C48" s="107">
        <v>231</v>
      </c>
      <c r="D48" s="108">
        <v>19.170000000000002</v>
      </c>
      <c r="E48" s="108">
        <v>4428.2700000000004</v>
      </c>
      <c r="F48" s="109" t="s">
        <v>12</v>
      </c>
    </row>
    <row r="49" spans="2:6" ht="12.5">
      <c r="B49" s="34">
        <v>45791.419027777774</v>
      </c>
      <c r="C49" s="107">
        <v>236</v>
      </c>
      <c r="D49" s="108">
        <v>19.16</v>
      </c>
      <c r="E49" s="108">
        <v>4521.76</v>
      </c>
      <c r="F49" s="109" t="s">
        <v>12</v>
      </c>
    </row>
    <row r="50" spans="2:6" ht="12.5">
      <c r="B50" s="34">
        <v>45791.419027777774</v>
      </c>
      <c r="C50" s="107">
        <v>222</v>
      </c>
      <c r="D50" s="108">
        <v>19.16</v>
      </c>
      <c r="E50" s="108">
        <v>4253.5200000000004</v>
      </c>
      <c r="F50" s="109" t="s">
        <v>12</v>
      </c>
    </row>
    <row r="51" spans="2:6" ht="12.5">
      <c r="B51" s="34">
        <v>45791.419166666667</v>
      </c>
      <c r="C51" s="107">
        <v>254</v>
      </c>
      <c r="D51" s="108">
        <v>19.149999999999999</v>
      </c>
      <c r="E51" s="108">
        <v>4864.0999999999995</v>
      </c>
      <c r="F51" s="109" t="s">
        <v>12</v>
      </c>
    </row>
    <row r="52" spans="2:6" ht="12.5">
      <c r="B52" s="34">
        <v>45791.42355324074</v>
      </c>
      <c r="C52" s="107">
        <v>248</v>
      </c>
      <c r="D52" s="108">
        <v>19.149999999999999</v>
      </c>
      <c r="E52" s="108">
        <v>4749.2</v>
      </c>
      <c r="F52" s="109" t="s">
        <v>12</v>
      </c>
    </row>
    <row r="53" spans="2:6" ht="12.5">
      <c r="B53" s="34">
        <v>45791.428402777776</v>
      </c>
      <c r="C53" s="107">
        <v>231</v>
      </c>
      <c r="D53" s="108">
        <v>19.149999999999999</v>
      </c>
      <c r="E53" s="108">
        <v>4423.6499999999996</v>
      </c>
      <c r="F53" s="109" t="s">
        <v>12</v>
      </c>
    </row>
    <row r="54" spans="2:6" ht="12.5">
      <c r="B54" s="34">
        <v>45791.430324074077</v>
      </c>
      <c r="C54" s="107">
        <v>236</v>
      </c>
      <c r="D54" s="108">
        <v>19.149999999999999</v>
      </c>
      <c r="E54" s="108">
        <v>4519.3999999999996</v>
      </c>
      <c r="F54" s="109" t="s">
        <v>12</v>
      </c>
    </row>
    <row r="55" spans="2:6" ht="12.5">
      <c r="B55" s="34">
        <v>45791.433217592596</v>
      </c>
      <c r="C55" s="107">
        <v>106</v>
      </c>
      <c r="D55" s="108">
        <v>19.16</v>
      </c>
      <c r="E55" s="108">
        <v>2030.96</v>
      </c>
      <c r="F55" s="109" t="s">
        <v>12</v>
      </c>
    </row>
    <row r="56" spans="2:6" ht="12.5">
      <c r="B56" s="34">
        <v>45791.433240740742</v>
      </c>
      <c r="C56" s="107">
        <v>145</v>
      </c>
      <c r="D56" s="108">
        <v>19.16</v>
      </c>
      <c r="E56" s="108">
        <v>2778.2</v>
      </c>
      <c r="F56" s="109" t="s">
        <v>12</v>
      </c>
    </row>
    <row r="57" spans="2:6" ht="12.5">
      <c r="B57" s="34">
        <v>45791.435243055559</v>
      </c>
      <c r="C57" s="107">
        <v>262</v>
      </c>
      <c r="D57" s="108">
        <v>19.149999999999999</v>
      </c>
      <c r="E57" s="108">
        <v>5017.2999999999993</v>
      </c>
      <c r="F57" s="109" t="s">
        <v>12</v>
      </c>
    </row>
    <row r="58" spans="2:6" ht="12.5">
      <c r="B58" s="34">
        <v>45791.435312499998</v>
      </c>
      <c r="C58" s="107">
        <v>274</v>
      </c>
      <c r="D58" s="108">
        <v>19.12</v>
      </c>
      <c r="E58" s="108">
        <v>5238.88</v>
      </c>
      <c r="F58" s="109" t="s">
        <v>12</v>
      </c>
    </row>
    <row r="59" spans="2:6" ht="12.5">
      <c r="B59" s="34">
        <v>45791.438946759263</v>
      </c>
      <c r="C59" s="107">
        <v>243</v>
      </c>
      <c r="D59" s="108">
        <v>19.07</v>
      </c>
      <c r="E59" s="108">
        <v>4634.01</v>
      </c>
      <c r="F59" s="109" t="s">
        <v>12</v>
      </c>
    </row>
    <row r="60" spans="2:6" ht="12.5">
      <c r="B60" s="34">
        <v>45791.438946759263</v>
      </c>
      <c r="C60" s="107">
        <v>241</v>
      </c>
      <c r="D60" s="108">
        <v>19.079999999999998</v>
      </c>
      <c r="E60" s="108">
        <v>4598.28</v>
      </c>
      <c r="F60" s="109" t="s">
        <v>12</v>
      </c>
    </row>
    <row r="61" spans="2:6" ht="12.5">
      <c r="B61" s="34">
        <v>45791.445636574077</v>
      </c>
      <c r="C61" s="107">
        <v>250</v>
      </c>
      <c r="D61" s="108">
        <v>19.100000000000001</v>
      </c>
      <c r="E61" s="108">
        <v>4775</v>
      </c>
      <c r="F61" s="109" t="s">
        <v>12</v>
      </c>
    </row>
    <row r="62" spans="2:6" ht="12.5">
      <c r="B62" s="34">
        <v>45791.445636574077</v>
      </c>
      <c r="C62" s="107">
        <v>24</v>
      </c>
      <c r="D62" s="108">
        <v>19.100000000000001</v>
      </c>
      <c r="E62" s="108">
        <v>458.40000000000003</v>
      </c>
      <c r="F62" s="109" t="s">
        <v>12</v>
      </c>
    </row>
    <row r="63" spans="2:6" ht="12.5">
      <c r="B63" s="34">
        <v>45791.445636574077</v>
      </c>
      <c r="C63" s="107">
        <v>273</v>
      </c>
      <c r="D63" s="108">
        <v>19.100000000000001</v>
      </c>
      <c r="E63" s="108">
        <v>5214.3</v>
      </c>
      <c r="F63" s="109" t="s">
        <v>12</v>
      </c>
    </row>
    <row r="64" spans="2:6" ht="12.5">
      <c r="B64" s="34">
        <v>45791.450474537036</v>
      </c>
      <c r="C64" s="107">
        <v>274</v>
      </c>
      <c r="D64" s="108">
        <v>19.09</v>
      </c>
      <c r="E64" s="108">
        <v>5230.66</v>
      </c>
      <c r="F64" s="109" t="s">
        <v>12</v>
      </c>
    </row>
    <row r="65" spans="2:6" ht="12.5">
      <c r="B65" s="34">
        <v>45791.458738425928</v>
      </c>
      <c r="C65" s="107">
        <v>271</v>
      </c>
      <c r="D65" s="108">
        <v>19.11</v>
      </c>
      <c r="E65" s="108">
        <v>5178.8099999999995</v>
      </c>
      <c r="F65" s="109" t="s">
        <v>12</v>
      </c>
    </row>
    <row r="66" spans="2:6" ht="12.5">
      <c r="B66" s="34">
        <v>45791.459548611114</v>
      </c>
      <c r="C66" s="107">
        <v>267</v>
      </c>
      <c r="D66" s="108">
        <v>19.11</v>
      </c>
      <c r="E66" s="108">
        <v>5102.37</v>
      </c>
      <c r="F66" s="109" t="s">
        <v>12</v>
      </c>
    </row>
    <row r="67" spans="2:6" ht="12.5">
      <c r="B67" s="34">
        <v>45791.459791666668</v>
      </c>
      <c r="C67" s="107">
        <v>328</v>
      </c>
      <c r="D67" s="108">
        <v>19.100000000000001</v>
      </c>
      <c r="E67" s="108">
        <v>6264.8</v>
      </c>
      <c r="F67" s="109" t="s">
        <v>12</v>
      </c>
    </row>
    <row r="68" spans="2:6" ht="12.5">
      <c r="B68" s="34">
        <v>45791.464641203704</v>
      </c>
      <c r="C68" s="107">
        <v>514</v>
      </c>
      <c r="D68" s="108">
        <v>19.100000000000001</v>
      </c>
      <c r="E68" s="108">
        <v>9817.4000000000015</v>
      </c>
      <c r="F68" s="109" t="s">
        <v>12</v>
      </c>
    </row>
    <row r="69" spans="2:6" ht="12.5">
      <c r="B69" s="34">
        <v>45791.46769675926</v>
      </c>
      <c r="C69" s="107">
        <v>128</v>
      </c>
      <c r="D69" s="108">
        <v>19.07</v>
      </c>
      <c r="E69" s="108">
        <v>2440.96</v>
      </c>
      <c r="F69" s="109" t="s">
        <v>12</v>
      </c>
    </row>
    <row r="70" spans="2:6" ht="12.5">
      <c r="B70" s="34">
        <v>45791.46769675926</v>
      </c>
      <c r="C70" s="107">
        <v>115</v>
      </c>
      <c r="D70" s="108">
        <v>19.07</v>
      </c>
      <c r="E70" s="108">
        <v>2193.0500000000002</v>
      </c>
      <c r="F70" s="109" t="s">
        <v>12</v>
      </c>
    </row>
    <row r="71" spans="2:6" ht="12.5">
      <c r="B71" s="34">
        <v>45791.471770833334</v>
      </c>
      <c r="C71" s="107">
        <v>281</v>
      </c>
      <c r="D71" s="108">
        <v>19.100000000000001</v>
      </c>
      <c r="E71" s="108">
        <v>5367.1</v>
      </c>
      <c r="F71" s="109" t="s">
        <v>12</v>
      </c>
    </row>
    <row r="72" spans="2:6" ht="12.5">
      <c r="B72" s="34">
        <v>45791.479085648149</v>
      </c>
      <c r="C72" s="107">
        <v>90</v>
      </c>
      <c r="D72" s="108">
        <v>19.100000000000001</v>
      </c>
      <c r="E72" s="108">
        <v>1719.0000000000002</v>
      </c>
      <c r="F72" s="109" t="s">
        <v>12</v>
      </c>
    </row>
    <row r="73" spans="2:6" ht="12.5">
      <c r="B73" s="34">
        <v>45791.479178240741</v>
      </c>
      <c r="C73" s="107">
        <v>164</v>
      </c>
      <c r="D73" s="108">
        <v>19.100000000000001</v>
      </c>
      <c r="E73" s="108">
        <v>3132.4</v>
      </c>
      <c r="F73" s="109" t="s">
        <v>12</v>
      </c>
    </row>
    <row r="74" spans="2:6" ht="12.5">
      <c r="B74" s="34">
        <v>45791.480740740742</v>
      </c>
      <c r="C74" s="107">
        <v>247</v>
      </c>
      <c r="D74" s="108">
        <v>19.100000000000001</v>
      </c>
      <c r="E74" s="108">
        <v>4717.7000000000007</v>
      </c>
      <c r="F74" s="109" t="s">
        <v>12</v>
      </c>
    </row>
    <row r="75" spans="2:6" ht="12.5">
      <c r="B75" s="34">
        <v>45791.483865740738</v>
      </c>
      <c r="C75" s="107">
        <v>481</v>
      </c>
      <c r="D75" s="108">
        <v>19.09</v>
      </c>
      <c r="E75" s="108">
        <v>9182.2899999999991</v>
      </c>
      <c r="F75" s="109" t="s">
        <v>12</v>
      </c>
    </row>
    <row r="76" spans="2:6" ht="12.5">
      <c r="B76" s="34">
        <v>45791.48982638889</v>
      </c>
      <c r="C76" s="107">
        <v>8</v>
      </c>
      <c r="D76" s="108">
        <v>19.09</v>
      </c>
      <c r="E76" s="108">
        <v>152.72</v>
      </c>
      <c r="F76" s="109" t="s">
        <v>12</v>
      </c>
    </row>
    <row r="77" spans="2:6" ht="12.5">
      <c r="B77" s="34">
        <v>45791.494108796294</v>
      </c>
      <c r="C77" s="107">
        <v>231</v>
      </c>
      <c r="D77" s="108">
        <v>19.100000000000001</v>
      </c>
      <c r="E77" s="108">
        <v>4412.1000000000004</v>
      </c>
      <c r="F77" s="109" t="s">
        <v>12</v>
      </c>
    </row>
    <row r="78" spans="2:6" ht="12.5">
      <c r="B78" s="34">
        <v>45791.494108796294</v>
      </c>
      <c r="C78" s="107">
        <v>253</v>
      </c>
      <c r="D78" s="108">
        <v>19.100000000000001</v>
      </c>
      <c r="E78" s="108">
        <v>4832.3</v>
      </c>
      <c r="F78" s="109" t="s">
        <v>12</v>
      </c>
    </row>
    <row r="79" spans="2:6" ht="12.5">
      <c r="B79" s="34">
        <v>45791.496678240743</v>
      </c>
      <c r="C79" s="107">
        <v>687</v>
      </c>
      <c r="D79" s="108">
        <v>19.100000000000001</v>
      </c>
      <c r="E79" s="108">
        <v>13121.7</v>
      </c>
      <c r="F79" s="109" t="s">
        <v>12</v>
      </c>
    </row>
    <row r="80" spans="2:6" ht="12.5">
      <c r="B80" s="34">
        <v>45791.505150462966</v>
      </c>
      <c r="C80" s="107">
        <v>476</v>
      </c>
      <c r="D80" s="108">
        <v>19.13</v>
      </c>
      <c r="E80" s="108">
        <v>9105.8799999999992</v>
      </c>
      <c r="F80" s="109" t="s">
        <v>12</v>
      </c>
    </row>
    <row r="81" spans="2:6" ht="12.5">
      <c r="B81" s="34">
        <v>45791.509745370371</v>
      </c>
      <c r="C81" s="107">
        <v>233</v>
      </c>
      <c r="D81" s="108">
        <v>19.11</v>
      </c>
      <c r="E81" s="108">
        <v>4452.63</v>
      </c>
      <c r="F81" s="109" t="s">
        <v>12</v>
      </c>
    </row>
    <row r="82" spans="2:6" ht="12.5">
      <c r="B82" s="34">
        <v>45791.516446759262</v>
      </c>
      <c r="C82" s="107">
        <v>135</v>
      </c>
      <c r="D82" s="108">
        <v>19.100000000000001</v>
      </c>
      <c r="E82" s="108">
        <v>2578.5</v>
      </c>
      <c r="F82" s="109" t="s">
        <v>12</v>
      </c>
    </row>
    <row r="83" spans="2:6" ht="12.5">
      <c r="B83" s="34">
        <v>45791.516446759262</v>
      </c>
      <c r="C83" s="107">
        <v>126</v>
      </c>
      <c r="D83" s="108">
        <v>19.100000000000001</v>
      </c>
      <c r="E83" s="108">
        <v>2406.6000000000004</v>
      </c>
      <c r="F83" s="109" t="s">
        <v>12</v>
      </c>
    </row>
    <row r="84" spans="2:6" ht="12.5">
      <c r="B84" s="34">
        <v>45791.517569444448</v>
      </c>
      <c r="C84" s="107">
        <v>215</v>
      </c>
      <c r="D84" s="108">
        <v>19.09</v>
      </c>
      <c r="E84" s="108">
        <v>4104.3500000000004</v>
      </c>
      <c r="F84" s="109" t="s">
        <v>12</v>
      </c>
    </row>
    <row r="85" spans="2:6" ht="12.5">
      <c r="B85" s="34">
        <v>45791.517569444448</v>
      </c>
      <c r="C85" s="107">
        <v>40</v>
      </c>
      <c r="D85" s="108">
        <v>19.09</v>
      </c>
      <c r="E85" s="108">
        <v>763.6</v>
      </c>
      <c r="F85" s="109" t="s">
        <v>12</v>
      </c>
    </row>
    <row r="86" spans="2:6" ht="12.5">
      <c r="B86" s="34">
        <v>45791.5233912037</v>
      </c>
      <c r="C86" s="107">
        <v>165</v>
      </c>
      <c r="D86" s="108">
        <v>19.100000000000001</v>
      </c>
      <c r="E86" s="108">
        <v>3151.5000000000005</v>
      </c>
      <c r="F86" s="109" t="s">
        <v>12</v>
      </c>
    </row>
    <row r="87" spans="2:6" ht="12.5">
      <c r="B87" s="34">
        <v>45791.5233912037</v>
      </c>
      <c r="C87" s="107">
        <v>102</v>
      </c>
      <c r="D87" s="108">
        <v>19.100000000000001</v>
      </c>
      <c r="E87" s="108">
        <v>1948.2</v>
      </c>
      <c r="F87" s="109" t="s">
        <v>12</v>
      </c>
    </row>
    <row r="88" spans="2:6" ht="12.5">
      <c r="B88" s="34">
        <v>45791.527303240742</v>
      </c>
      <c r="C88" s="107">
        <v>287</v>
      </c>
      <c r="D88" s="108">
        <v>19.09</v>
      </c>
      <c r="E88" s="108">
        <v>5478.83</v>
      </c>
      <c r="F88" s="109" t="s">
        <v>12</v>
      </c>
    </row>
    <row r="89" spans="2:6" ht="12.5">
      <c r="B89" s="34">
        <v>45791.529710648145</v>
      </c>
      <c r="C89" s="107">
        <v>235</v>
      </c>
      <c r="D89" s="108">
        <v>19.079999999999998</v>
      </c>
      <c r="E89" s="108">
        <v>4483.7999999999993</v>
      </c>
      <c r="F89" s="109" t="s">
        <v>12</v>
      </c>
    </row>
    <row r="90" spans="2:6" ht="12.5">
      <c r="B90" s="34">
        <v>45791.534479166665</v>
      </c>
      <c r="C90" s="107">
        <v>249</v>
      </c>
      <c r="D90" s="108">
        <v>19.09</v>
      </c>
      <c r="E90" s="108">
        <v>4753.41</v>
      </c>
      <c r="F90" s="109" t="s">
        <v>12</v>
      </c>
    </row>
    <row r="91" spans="2:6" ht="12.5">
      <c r="B91" s="34">
        <v>45791.539594907408</v>
      </c>
      <c r="C91" s="107">
        <v>235</v>
      </c>
      <c r="D91" s="108">
        <v>19.12</v>
      </c>
      <c r="E91" s="108">
        <v>4493.2</v>
      </c>
      <c r="F91" s="109" t="s">
        <v>12</v>
      </c>
    </row>
    <row r="92" spans="2:6" ht="12.5">
      <c r="B92" s="34">
        <v>45791.542534722219</v>
      </c>
      <c r="C92" s="107">
        <v>217</v>
      </c>
      <c r="D92" s="108">
        <v>19.14</v>
      </c>
      <c r="E92" s="108">
        <v>4153.38</v>
      </c>
      <c r="F92" s="109" t="s">
        <v>12</v>
      </c>
    </row>
    <row r="93" spans="2:6" ht="12.5">
      <c r="B93" s="34">
        <v>45791.542534722219</v>
      </c>
      <c r="C93" s="107">
        <v>27</v>
      </c>
      <c r="D93" s="108">
        <v>19.14</v>
      </c>
      <c r="E93" s="108">
        <v>516.78</v>
      </c>
      <c r="F93" s="109" t="s">
        <v>12</v>
      </c>
    </row>
    <row r="94" spans="2:6" ht="12.5">
      <c r="B94" s="34">
        <v>45791.547777777778</v>
      </c>
      <c r="C94" s="107">
        <v>243</v>
      </c>
      <c r="D94" s="108">
        <v>19.149999999999999</v>
      </c>
      <c r="E94" s="108">
        <v>4653.45</v>
      </c>
      <c r="F94" s="109" t="s">
        <v>12</v>
      </c>
    </row>
    <row r="95" spans="2:6" ht="12.5">
      <c r="B95" s="34">
        <v>45791.551469907405</v>
      </c>
      <c r="C95" s="107">
        <v>238</v>
      </c>
      <c r="D95" s="108">
        <v>19.149999999999999</v>
      </c>
      <c r="E95" s="108">
        <v>4557.7</v>
      </c>
      <c r="F95" s="109" t="s">
        <v>12</v>
      </c>
    </row>
    <row r="96" spans="2:6" ht="12.5">
      <c r="B96" s="34">
        <v>45791.555138888885</v>
      </c>
      <c r="C96" s="107">
        <v>270</v>
      </c>
      <c r="D96" s="108">
        <v>19.149999999999999</v>
      </c>
      <c r="E96" s="108">
        <v>5170.5</v>
      </c>
      <c r="F96" s="109" t="s">
        <v>12</v>
      </c>
    </row>
    <row r="97" spans="2:6" ht="12.5">
      <c r="B97" s="34">
        <v>45791.55667824074</v>
      </c>
      <c r="C97" s="107">
        <v>395</v>
      </c>
      <c r="D97" s="108">
        <v>19.14</v>
      </c>
      <c r="E97" s="108">
        <v>7560.3</v>
      </c>
      <c r="F97" s="109" t="s">
        <v>12</v>
      </c>
    </row>
    <row r="98" spans="2:6" ht="12.5">
      <c r="B98" s="34">
        <v>45791.55667824074</v>
      </c>
      <c r="C98" s="107">
        <v>63</v>
      </c>
      <c r="D98" s="108">
        <v>19.14</v>
      </c>
      <c r="E98" s="108">
        <v>1205.82</v>
      </c>
      <c r="F98" s="109" t="s">
        <v>12</v>
      </c>
    </row>
    <row r="99" spans="2:6" ht="12.5">
      <c r="B99" s="34">
        <v>45791.55667824074</v>
      </c>
      <c r="C99" s="107">
        <v>244</v>
      </c>
      <c r="D99" s="108">
        <v>19.14</v>
      </c>
      <c r="E99" s="108">
        <v>4670.16</v>
      </c>
      <c r="F99" s="109" t="s">
        <v>12</v>
      </c>
    </row>
    <row r="100" spans="2:6" ht="12.5">
      <c r="B100" s="34">
        <v>45791.564212962963</v>
      </c>
      <c r="C100" s="107">
        <v>235</v>
      </c>
      <c r="D100" s="108">
        <v>19.22</v>
      </c>
      <c r="E100" s="108">
        <v>4516.7</v>
      </c>
      <c r="F100" s="109" t="s">
        <v>12</v>
      </c>
    </row>
    <row r="101" spans="2:6" ht="12.5">
      <c r="B101" s="34">
        <v>45791.571458333332</v>
      </c>
      <c r="C101" s="107">
        <v>261</v>
      </c>
      <c r="D101" s="108">
        <v>19.190000000000001</v>
      </c>
      <c r="E101" s="108">
        <v>5008.59</v>
      </c>
      <c r="F101" s="109" t="s">
        <v>12</v>
      </c>
    </row>
    <row r="102" spans="2:6" ht="12.5">
      <c r="B102" s="34">
        <v>45791.576655092591</v>
      </c>
      <c r="C102" s="107">
        <v>239</v>
      </c>
      <c r="D102" s="108">
        <v>19.18</v>
      </c>
      <c r="E102" s="108">
        <v>4584.0199999999995</v>
      </c>
      <c r="F102" s="109" t="s">
        <v>12</v>
      </c>
    </row>
    <row r="103" spans="2:6" ht="12.5">
      <c r="B103" s="34">
        <v>45791.578750000001</v>
      </c>
      <c r="C103" s="107">
        <v>505</v>
      </c>
      <c r="D103" s="108">
        <v>19.18</v>
      </c>
      <c r="E103" s="108">
        <v>9685.9</v>
      </c>
      <c r="F103" s="109" t="s">
        <v>12</v>
      </c>
    </row>
    <row r="104" spans="2:6" ht="12.5">
      <c r="B104" s="34">
        <v>45791.578750000001</v>
      </c>
      <c r="C104" s="107">
        <v>27</v>
      </c>
      <c r="D104" s="108">
        <v>19.18</v>
      </c>
      <c r="E104" s="108">
        <v>517.86</v>
      </c>
      <c r="F104" s="109" t="s">
        <v>12</v>
      </c>
    </row>
    <row r="105" spans="2:6" ht="12.5">
      <c r="B105" s="34">
        <v>45791.585520833331</v>
      </c>
      <c r="C105" s="107">
        <v>268</v>
      </c>
      <c r="D105" s="108">
        <v>19.170000000000002</v>
      </c>
      <c r="E105" s="108">
        <v>5137.5600000000004</v>
      </c>
      <c r="F105" s="109" t="s">
        <v>12</v>
      </c>
    </row>
    <row r="106" spans="2:6" ht="12.5">
      <c r="B106" s="34">
        <v>45791.585520833331</v>
      </c>
      <c r="C106" s="107">
        <v>22</v>
      </c>
      <c r="D106" s="108">
        <v>19.170000000000002</v>
      </c>
      <c r="E106" s="108">
        <v>421.74</v>
      </c>
      <c r="F106" s="109" t="s">
        <v>12</v>
      </c>
    </row>
    <row r="107" spans="2:6" ht="12.5">
      <c r="B107" s="34">
        <v>45791.587604166663</v>
      </c>
      <c r="C107" s="107">
        <v>117</v>
      </c>
      <c r="D107" s="108">
        <v>19.170000000000002</v>
      </c>
      <c r="E107" s="108">
        <v>2242.8900000000003</v>
      </c>
      <c r="F107" s="109" t="s">
        <v>12</v>
      </c>
    </row>
    <row r="108" spans="2:6" ht="12.5">
      <c r="B108" s="34">
        <v>45791.592835648145</v>
      </c>
      <c r="C108" s="107">
        <v>132</v>
      </c>
      <c r="D108" s="108">
        <v>19.170000000000002</v>
      </c>
      <c r="E108" s="108">
        <v>2530.44</v>
      </c>
      <c r="F108" s="109" t="s">
        <v>12</v>
      </c>
    </row>
    <row r="109" spans="2:6" ht="12.5">
      <c r="B109" s="34">
        <v>45791.594618055555</v>
      </c>
      <c r="C109" s="107">
        <v>79</v>
      </c>
      <c r="D109" s="108">
        <v>19.170000000000002</v>
      </c>
      <c r="E109" s="108">
        <v>1514.43</v>
      </c>
      <c r="F109" s="109" t="s">
        <v>12</v>
      </c>
    </row>
    <row r="110" spans="2:6" ht="12.5">
      <c r="B110" s="34">
        <v>45791.594733796293</v>
      </c>
      <c r="C110" s="107">
        <v>389</v>
      </c>
      <c r="D110" s="108">
        <v>19.170000000000002</v>
      </c>
      <c r="E110" s="108">
        <v>7457.130000000001</v>
      </c>
      <c r="F110" s="109" t="s">
        <v>12</v>
      </c>
    </row>
    <row r="111" spans="2:6" ht="12.5">
      <c r="B111" s="34">
        <v>45791.595370370371</v>
      </c>
      <c r="C111" s="107">
        <v>251</v>
      </c>
      <c r="D111" s="108">
        <v>19.16</v>
      </c>
      <c r="E111" s="108">
        <v>4809.16</v>
      </c>
      <c r="F111" s="109" t="s">
        <v>12</v>
      </c>
    </row>
    <row r="112" spans="2:6" ht="12.5">
      <c r="B112" s="34">
        <v>45791.602094907408</v>
      </c>
      <c r="C112" s="107">
        <v>17</v>
      </c>
      <c r="D112" s="108">
        <v>19.14</v>
      </c>
      <c r="E112" s="108">
        <v>325.38</v>
      </c>
      <c r="F112" s="109" t="s">
        <v>12</v>
      </c>
    </row>
    <row r="113" spans="2:6" ht="12.5">
      <c r="B113" s="34">
        <v>45791.603981481479</v>
      </c>
      <c r="C113" s="107">
        <v>235</v>
      </c>
      <c r="D113" s="108">
        <v>19.170000000000002</v>
      </c>
      <c r="E113" s="108">
        <v>4504.9500000000007</v>
      </c>
      <c r="F113" s="109" t="s">
        <v>12</v>
      </c>
    </row>
    <row r="114" spans="2:6" ht="12.5">
      <c r="B114" s="34">
        <v>45791.603981481479</v>
      </c>
      <c r="C114" s="107">
        <v>239</v>
      </c>
      <c r="D114" s="108">
        <v>19.170000000000002</v>
      </c>
      <c r="E114" s="108">
        <v>4581.63</v>
      </c>
      <c r="F114" s="109" t="s">
        <v>12</v>
      </c>
    </row>
    <row r="115" spans="2:6" ht="12.5">
      <c r="B115" s="34">
        <v>45791.608020833337</v>
      </c>
      <c r="C115" s="107">
        <v>252</v>
      </c>
      <c r="D115" s="108">
        <v>19.18</v>
      </c>
      <c r="E115" s="108">
        <v>4833.3599999999997</v>
      </c>
      <c r="F115" s="109" t="s">
        <v>12</v>
      </c>
    </row>
    <row r="116" spans="2:6" ht="12.5">
      <c r="B116" s="34">
        <v>45791.608020833337</v>
      </c>
      <c r="C116" s="107">
        <v>240</v>
      </c>
      <c r="D116" s="108">
        <v>19.18</v>
      </c>
      <c r="E116" s="108">
        <v>4603.2</v>
      </c>
      <c r="F116" s="109" t="s">
        <v>12</v>
      </c>
    </row>
    <row r="117" spans="2:6" ht="12.5">
      <c r="B117" s="34">
        <v>45791.617511574077</v>
      </c>
      <c r="C117" s="107">
        <v>28</v>
      </c>
      <c r="D117" s="108">
        <v>19.18</v>
      </c>
      <c r="E117" s="108">
        <v>537.04</v>
      </c>
      <c r="F117" s="109" t="s">
        <v>12</v>
      </c>
    </row>
    <row r="118" spans="2:6" ht="12.5">
      <c r="B118" s="34">
        <v>45791.617511574077</v>
      </c>
      <c r="C118" s="107">
        <v>253</v>
      </c>
      <c r="D118" s="108">
        <v>19.18</v>
      </c>
      <c r="E118" s="108">
        <v>4852.54</v>
      </c>
      <c r="F118" s="109" t="s">
        <v>12</v>
      </c>
    </row>
    <row r="119" spans="2:6" ht="12.5">
      <c r="B119" s="34">
        <v>45791.619652777779</v>
      </c>
      <c r="C119" s="107">
        <v>257</v>
      </c>
      <c r="D119" s="108">
        <v>19.18</v>
      </c>
      <c r="E119" s="108">
        <v>4929.26</v>
      </c>
      <c r="F119" s="109" t="s">
        <v>12</v>
      </c>
    </row>
    <row r="120" spans="2:6" ht="12.5">
      <c r="B120" s="34">
        <v>45791.620324074072</v>
      </c>
      <c r="C120" s="107">
        <v>229</v>
      </c>
      <c r="D120" s="108">
        <v>19.170000000000002</v>
      </c>
      <c r="E120" s="108">
        <v>4389.93</v>
      </c>
      <c r="F120" s="109" t="s">
        <v>12</v>
      </c>
    </row>
    <row r="121" spans="2:6" ht="12.5">
      <c r="B121" s="34">
        <v>45791.620324074072</v>
      </c>
      <c r="C121" s="107">
        <v>414</v>
      </c>
      <c r="D121" s="108">
        <v>19.170000000000002</v>
      </c>
      <c r="E121" s="108">
        <v>7936.380000000001</v>
      </c>
      <c r="F121" s="109" t="s">
        <v>12</v>
      </c>
    </row>
    <row r="122" spans="2:6" ht="12.5">
      <c r="B122" s="34">
        <v>45791.620324074072</v>
      </c>
      <c r="C122" s="107">
        <v>44</v>
      </c>
      <c r="D122" s="108">
        <v>19.170000000000002</v>
      </c>
      <c r="E122" s="108">
        <v>843.48</v>
      </c>
      <c r="F122" s="109" t="s">
        <v>12</v>
      </c>
    </row>
    <row r="123" spans="2:6" ht="12.5">
      <c r="B123" s="34">
        <v>45791.630254629628</v>
      </c>
      <c r="C123" s="107">
        <v>249</v>
      </c>
      <c r="D123" s="108">
        <v>19.14</v>
      </c>
      <c r="E123" s="108">
        <v>4765.8600000000006</v>
      </c>
      <c r="F123" s="109" t="s">
        <v>12</v>
      </c>
    </row>
    <row r="124" spans="2:6" ht="12.5">
      <c r="B124" s="34">
        <v>45791.630613425928</v>
      </c>
      <c r="C124" s="107">
        <v>236</v>
      </c>
      <c r="D124" s="108">
        <v>19.12</v>
      </c>
      <c r="E124" s="108">
        <v>4512.3200000000006</v>
      </c>
      <c r="F124" s="109" t="s">
        <v>12</v>
      </c>
    </row>
    <row r="125" spans="2:6" ht="12.5">
      <c r="B125" s="34">
        <v>45791.630613425928</v>
      </c>
      <c r="C125" s="107">
        <v>239</v>
      </c>
      <c r="D125" s="108">
        <v>19.13</v>
      </c>
      <c r="E125" s="108">
        <v>4572.07</v>
      </c>
      <c r="F125" s="109" t="s">
        <v>12</v>
      </c>
    </row>
    <row r="126" spans="2:6" ht="12.5">
      <c r="B126" s="34">
        <v>45791.630613425928</v>
      </c>
      <c r="C126" s="107">
        <v>234</v>
      </c>
      <c r="D126" s="108">
        <v>19.13</v>
      </c>
      <c r="E126" s="108">
        <v>4476.42</v>
      </c>
      <c r="F126" s="109" t="s">
        <v>12</v>
      </c>
    </row>
    <row r="127" spans="2:6" ht="12.5">
      <c r="B127" s="34">
        <v>45791.640821759262</v>
      </c>
      <c r="C127" s="107">
        <v>49</v>
      </c>
      <c r="D127" s="108">
        <v>19.170000000000002</v>
      </c>
      <c r="E127" s="108">
        <v>939.33</v>
      </c>
      <c r="F127" s="109" t="s">
        <v>12</v>
      </c>
    </row>
    <row r="128" spans="2:6" ht="12.5">
      <c r="B128" s="34">
        <v>45791.640821759262</v>
      </c>
      <c r="C128" s="107">
        <v>60</v>
      </c>
      <c r="D128" s="108">
        <v>19.170000000000002</v>
      </c>
      <c r="E128" s="108">
        <v>1150.2</v>
      </c>
      <c r="F128" s="109" t="s">
        <v>12</v>
      </c>
    </row>
    <row r="129" spans="2:6" ht="12.5">
      <c r="B129" s="34">
        <v>45791.640821759262</v>
      </c>
      <c r="C129" s="107">
        <v>62</v>
      </c>
      <c r="D129" s="108">
        <v>19.170000000000002</v>
      </c>
      <c r="E129" s="108">
        <v>1188.5400000000002</v>
      </c>
      <c r="F129" s="109" t="s">
        <v>12</v>
      </c>
    </row>
    <row r="130" spans="2:6" ht="12.5">
      <c r="B130" s="34">
        <v>45791.640821759262</v>
      </c>
      <c r="C130" s="107">
        <v>100</v>
      </c>
      <c r="D130" s="108">
        <v>19.170000000000002</v>
      </c>
      <c r="E130" s="108">
        <v>1917.0000000000002</v>
      </c>
      <c r="F130" s="109" t="s">
        <v>12</v>
      </c>
    </row>
    <row r="131" spans="2:6" ht="12.5">
      <c r="B131" s="34">
        <v>45791.643784722219</v>
      </c>
      <c r="C131" s="107">
        <v>270</v>
      </c>
      <c r="D131" s="108">
        <v>19.170000000000002</v>
      </c>
      <c r="E131" s="108">
        <v>5175.9000000000005</v>
      </c>
      <c r="F131" s="109" t="s">
        <v>12</v>
      </c>
    </row>
    <row r="132" spans="2:6" ht="12.5">
      <c r="B132" s="34">
        <v>45791.645833333336</v>
      </c>
      <c r="C132" s="107">
        <v>246</v>
      </c>
      <c r="D132" s="108">
        <v>19.16</v>
      </c>
      <c r="E132" s="108">
        <v>4713.3599999999997</v>
      </c>
      <c r="F132" s="109" t="s">
        <v>12</v>
      </c>
    </row>
    <row r="133" spans="2:6" ht="12.5">
      <c r="B133" s="34">
        <v>45791.645833333336</v>
      </c>
      <c r="C133" s="107">
        <v>488</v>
      </c>
      <c r="D133" s="108">
        <v>19.16</v>
      </c>
      <c r="E133" s="108">
        <v>9350.08</v>
      </c>
      <c r="F133" s="109" t="s">
        <v>12</v>
      </c>
    </row>
    <row r="134" spans="2:6" ht="12.5">
      <c r="B134" s="34">
        <v>45791.647719907407</v>
      </c>
      <c r="C134" s="107">
        <v>90</v>
      </c>
      <c r="D134" s="108">
        <v>19.12</v>
      </c>
      <c r="E134" s="108">
        <v>1720.8000000000002</v>
      </c>
      <c r="F134" s="109" t="s">
        <v>12</v>
      </c>
    </row>
    <row r="135" spans="2:6" ht="12.5">
      <c r="B135" s="34">
        <v>45791.647719907407</v>
      </c>
      <c r="C135" s="107">
        <v>148</v>
      </c>
      <c r="D135" s="108">
        <v>19.12</v>
      </c>
      <c r="E135" s="108">
        <v>2829.76</v>
      </c>
      <c r="F135" s="109" t="s">
        <v>12</v>
      </c>
    </row>
    <row r="136" spans="2:6" ht="12.5">
      <c r="B136" s="34">
        <v>45791.651041666664</v>
      </c>
      <c r="C136" s="107">
        <v>276</v>
      </c>
      <c r="D136" s="108">
        <v>19.100000000000001</v>
      </c>
      <c r="E136" s="108">
        <v>5271.6</v>
      </c>
      <c r="F136" s="109" t="s">
        <v>12</v>
      </c>
    </row>
    <row r="137" spans="2:6" ht="12.5">
      <c r="B137" s="34">
        <v>45791.651041666664</v>
      </c>
      <c r="C137" s="107">
        <v>505</v>
      </c>
      <c r="D137" s="108">
        <v>19.100000000000001</v>
      </c>
      <c r="E137" s="108">
        <v>9645.5</v>
      </c>
      <c r="F137" s="109" t="s">
        <v>12</v>
      </c>
    </row>
    <row r="138" spans="2:6" ht="12.5">
      <c r="B138" s="34">
        <v>45791.657638888886</v>
      </c>
      <c r="C138" s="107">
        <v>557</v>
      </c>
      <c r="D138" s="108">
        <v>19.12</v>
      </c>
      <c r="E138" s="108">
        <v>10649.84</v>
      </c>
      <c r="F138" s="109" t="s">
        <v>12</v>
      </c>
    </row>
    <row r="139" spans="2:6" ht="12.5">
      <c r="B139" s="34">
        <v>45791.659560185188</v>
      </c>
      <c r="C139" s="107">
        <v>24</v>
      </c>
      <c r="D139" s="108">
        <v>19.100000000000001</v>
      </c>
      <c r="E139" s="108">
        <v>458.40000000000003</v>
      </c>
      <c r="F139" s="109" t="s">
        <v>12</v>
      </c>
    </row>
    <row r="140" spans="2:6" ht="12.5">
      <c r="B140" s="34">
        <v>45791.659560185188</v>
      </c>
      <c r="C140" s="107">
        <v>236</v>
      </c>
      <c r="D140" s="108">
        <v>19.100000000000001</v>
      </c>
      <c r="E140" s="108">
        <v>4507.6000000000004</v>
      </c>
      <c r="F140" s="109" t="s">
        <v>12</v>
      </c>
    </row>
    <row r="141" spans="2:6" ht="12.5">
      <c r="B141" s="34">
        <v>45791.659629629627</v>
      </c>
      <c r="C141" s="107">
        <v>219</v>
      </c>
      <c r="D141" s="108">
        <v>19.100000000000001</v>
      </c>
      <c r="E141" s="108">
        <v>4182.9000000000005</v>
      </c>
      <c r="F141" s="109" t="s">
        <v>12</v>
      </c>
    </row>
    <row r="142" spans="2:6" ht="12.5">
      <c r="B142" s="34">
        <v>45791.664756944447</v>
      </c>
      <c r="C142" s="107">
        <v>547</v>
      </c>
      <c r="D142" s="108">
        <v>19.13</v>
      </c>
      <c r="E142" s="108">
        <v>10464.109999999999</v>
      </c>
      <c r="F142" s="109" t="s">
        <v>12</v>
      </c>
    </row>
    <row r="143" spans="2:6" ht="12.5">
      <c r="B143" s="34">
        <v>45791.670868055553</v>
      </c>
      <c r="C143" s="107">
        <v>297</v>
      </c>
      <c r="D143" s="108">
        <v>19.14</v>
      </c>
      <c r="E143" s="108">
        <v>5684.58</v>
      </c>
      <c r="F143" s="109" t="s">
        <v>12</v>
      </c>
    </row>
    <row r="144" spans="2:6" ht="12.5">
      <c r="B144" s="34">
        <v>45791.670868055553</v>
      </c>
      <c r="C144" s="107">
        <v>256</v>
      </c>
      <c r="D144" s="108">
        <v>19.14</v>
      </c>
      <c r="E144" s="108">
        <v>4899.84</v>
      </c>
      <c r="F144" s="109" t="s">
        <v>12</v>
      </c>
    </row>
    <row r="145" spans="2:6" ht="12.5">
      <c r="B145" s="34">
        <v>45791.671018518522</v>
      </c>
      <c r="C145" s="107">
        <v>239</v>
      </c>
      <c r="D145" s="108">
        <v>19.13</v>
      </c>
      <c r="E145" s="108">
        <v>4572.07</v>
      </c>
      <c r="F145" s="109" t="s">
        <v>12</v>
      </c>
    </row>
    <row r="146" spans="2:6" ht="12.5">
      <c r="B146" s="34">
        <v>45791.676342592589</v>
      </c>
      <c r="C146" s="107">
        <v>237</v>
      </c>
      <c r="D146" s="108">
        <v>19.190000000000001</v>
      </c>
      <c r="E146" s="108">
        <v>4548.0300000000007</v>
      </c>
      <c r="F146" s="109" t="s">
        <v>12</v>
      </c>
    </row>
    <row r="147" spans="2:6" ht="12.5">
      <c r="B147" s="34">
        <v>45791.676342592589</v>
      </c>
      <c r="C147" s="107">
        <v>236</v>
      </c>
      <c r="D147" s="108">
        <v>19.190000000000001</v>
      </c>
      <c r="E147" s="108">
        <v>4528.84</v>
      </c>
      <c r="F147" s="109" t="s">
        <v>12</v>
      </c>
    </row>
    <row r="148" spans="2:6" ht="12.5">
      <c r="B148" s="34">
        <v>45791.680752314816</v>
      </c>
      <c r="C148" s="107">
        <v>77</v>
      </c>
      <c r="D148" s="108">
        <v>19.22</v>
      </c>
      <c r="E148" s="108">
        <v>1479.9399999999998</v>
      </c>
      <c r="F148" s="109" t="s">
        <v>12</v>
      </c>
    </row>
    <row r="149" spans="2:6" ht="12.5">
      <c r="B149" s="34">
        <v>45791.680752314816</v>
      </c>
      <c r="C149" s="107">
        <v>175</v>
      </c>
      <c r="D149" s="108">
        <v>19.22</v>
      </c>
      <c r="E149" s="108">
        <v>3363.5</v>
      </c>
      <c r="F149" s="109" t="s">
        <v>12</v>
      </c>
    </row>
    <row r="150" spans="2:6" ht="12.5">
      <c r="B150" s="34">
        <v>45791.683437500003</v>
      </c>
      <c r="C150" s="107">
        <v>266</v>
      </c>
      <c r="D150" s="108">
        <v>19.260000000000002</v>
      </c>
      <c r="E150" s="108">
        <v>5123.1600000000008</v>
      </c>
      <c r="F150" s="109" t="s">
        <v>12</v>
      </c>
    </row>
    <row r="151" spans="2:6" ht="12.5">
      <c r="B151" s="34">
        <v>45791.685706018521</v>
      </c>
      <c r="C151" s="107">
        <v>465</v>
      </c>
      <c r="D151" s="108">
        <v>19.27</v>
      </c>
      <c r="E151" s="108">
        <v>8960.5499999999993</v>
      </c>
      <c r="F151" s="109" t="s">
        <v>12</v>
      </c>
    </row>
    <row r="152" spans="2:6" ht="12.5">
      <c r="B152" s="34">
        <v>45791.685706018521</v>
      </c>
      <c r="C152" s="107">
        <v>229</v>
      </c>
      <c r="D152" s="108">
        <v>19.27</v>
      </c>
      <c r="E152" s="108">
        <v>4412.83</v>
      </c>
      <c r="F152" s="109" t="s">
        <v>12</v>
      </c>
    </row>
    <row r="153" spans="2:6" ht="12.5">
      <c r="B153" s="34">
        <v>45791.686840277776</v>
      </c>
      <c r="C153" s="107">
        <v>229</v>
      </c>
      <c r="D153" s="108">
        <v>19.28</v>
      </c>
      <c r="E153" s="108">
        <v>4415.12</v>
      </c>
      <c r="F153" s="109" t="s">
        <v>12</v>
      </c>
    </row>
    <row r="154" spans="2:6" ht="12.5">
      <c r="B154" s="34">
        <v>45791.686851851853</v>
      </c>
      <c r="C154" s="107">
        <v>240</v>
      </c>
      <c r="D154" s="108">
        <v>19.27</v>
      </c>
      <c r="E154" s="108">
        <v>4624.8</v>
      </c>
      <c r="F154" s="109" t="s">
        <v>12</v>
      </c>
    </row>
    <row r="155" spans="2:6" ht="12.5">
      <c r="B155" s="34">
        <v>45791.686851851853</v>
      </c>
      <c r="C155" s="107">
        <v>229</v>
      </c>
      <c r="D155" s="108">
        <v>19.27</v>
      </c>
      <c r="E155" s="108">
        <v>4412.83</v>
      </c>
      <c r="F155" s="109" t="s">
        <v>12</v>
      </c>
    </row>
    <row r="156" spans="2:6" ht="12.5">
      <c r="B156" s="34">
        <v>45791.692187499997</v>
      </c>
      <c r="C156" s="107">
        <v>248</v>
      </c>
      <c r="D156" s="108">
        <v>19.239999999999998</v>
      </c>
      <c r="E156" s="108">
        <v>4771.5199999999995</v>
      </c>
      <c r="F156" s="109" t="s">
        <v>12</v>
      </c>
    </row>
    <row r="157" spans="2:6" ht="12.5">
      <c r="B157" s="34">
        <v>45791.692187499997</v>
      </c>
      <c r="C157" s="107">
        <v>268</v>
      </c>
      <c r="D157" s="108">
        <v>19.25</v>
      </c>
      <c r="E157" s="108">
        <v>5159</v>
      </c>
      <c r="F157" s="109" t="s">
        <v>12</v>
      </c>
    </row>
    <row r="158" spans="2:6" ht="12.5">
      <c r="B158" s="34">
        <v>45791.693136574075</v>
      </c>
      <c r="C158" s="107">
        <v>246</v>
      </c>
      <c r="D158" s="108">
        <v>19.21</v>
      </c>
      <c r="E158" s="108">
        <v>4725.66</v>
      </c>
      <c r="F158" s="109" t="s">
        <v>12</v>
      </c>
    </row>
    <row r="159" spans="2:6" ht="12.5">
      <c r="B159" s="34">
        <v>45791.700821759259</v>
      </c>
      <c r="C159" s="107">
        <v>236</v>
      </c>
      <c r="D159" s="108">
        <v>19.12</v>
      </c>
      <c r="E159" s="108">
        <v>4512.3200000000006</v>
      </c>
      <c r="F159" s="109" t="s">
        <v>12</v>
      </c>
    </row>
    <row r="160" spans="2:6" ht="12.5">
      <c r="B160" s="34">
        <v>45791.700821759259</v>
      </c>
      <c r="C160" s="107">
        <v>231</v>
      </c>
      <c r="D160" s="108">
        <v>19.13</v>
      </c>
      <c r="E160" s="108">
        <v>4419.03</v>
      </c>
      <c r="F160" s="109" t="s">
        <v>12</v>
      </c>
    </row>
    <row r="161" spans="2:6" ht="12.5">
      <c r="B161" s="34">
        <v>45791.700821759259</v>
      </c>
      <c r="C161" s="107">
        <v>237</v>
      </c>
      <c r="D161" s="108">
        <v>19.13</v>
      </c>
      <c r="E161" s="108">
        <v>4533.8099999999995</v>
      </c>
      <c r="F161" s="109" t="s">
        <v>12</v>
      </c>
    </row>
    <row r="162" spans="2:6" ht="12.5">
      <c r="B162" s="34">
        <v>45791.700821759259</v>
      </c>
      <c r="C162" s="107">
        <v>245</v>
      </c>
      <c r="D162" s="108">
        <v>19.13</v>
      </c>
      <c r="E162" s="108">
        <v>4686.8499999999995</v>
      </c>
      <c r="F162" s="109" t="s">
        <v>12</v>
      </c>
    </row>
    <row r="163" spans="2:6" ht="12.5">
      <c r="B163" s="34">
        <v>45791.70517361111</v>
      </c>
      <c r="C163" s="107">
        <v>245</v>
      </c>
      <c r="D163" s="108">
        <v>19.13</v>
      </c>
      <c r="E163" s="108">
        <v>4686.8499999999995</v>
      </c>
      <c r="F163" s="109" t="s">
        <v>12</v>
      </c>
    </row>
    <row r="164" spans="2:6" ht="12.5">
      <c r="B164" s="34">
        <v>45791.709328703706</v>
      </c>
      <c r="C164" s="107">
        <v>482</v>
      </c>
      <c r="D164" s="108">
        <v>19.16</v>
      </c>
      <c r="E164" s="108">
        <v>9235.1200000000008</v>
      </c>
      <c r="F164" s="109" t="s">
        <v>12</v>
      </c>
    </row>
    <row r="165" spans="2:6" ht="12.5">
      <c r="B165" s="34">
        <v>45791.711574074077</v>
      </c>
      <c r="C165" s="107">
        <v>266</v>
      </c>
      <c r="D165" s="108">
        <v>19.12</v>
      </c>
      <c r="E165" s="108">
        <v>5085.92</v>
      </c>
      <c r="F165" s="109" t="s">
        <v>12</v>
      </c>
    </row>
    <row r="166" spans="2:6" ht="12.5">
      <c r="B166" s="34">
        <v>45791.711631944447</v>
      </c>
      <c r="C166" s="107">
        <v>100</v>
      </c>
      <c r="D166" s="108">
        <v>19.11</v>
      </c>
      <c r="E166" s="108">
        <v>1911</v>
      </c>
      <c r="F166" s="109" t="s">
        <v>12</v>
      </c>
    </row>
    <row r="167" spans="2:6" ht="12.5">
      <c r="B167" s="34">
        <v>45791.711631944447</v>
      </c>
      <c r="C167" s="107">
        <v>148</v>
      </c>
      <c r="D167" s="108">
        <v>19.11</v>
      </c>
      <c r="E167" s="108">
        <v>2828.2799999999997</v>
      </c>
      <c r="F167" s="109" t="s">
        <v>12</v>
      </c>
    </row>
    <row r="168" spans="2:6" ht="12.5">
      <c r="B168" s="34">
        <v>45791.71166666667</v>
      </c>
      <c r="C168" s="107">
        <v>30</v>
      </c>
      <c r="D168" s="108">
        <v>19.11</v>
      </c>
      <c r="E168" s="108">
        <v>573.29999999999995</v>
      </c>
      <c r="F168" s="109" t="s">
        <v>12</v>
      </c>
    </row>
    <row r="169" spans="2:6" ht="12.5">
      <c r="B169" s="34">
        <v>45791.716203703705</v>
      </c>
      <c r="C169" s="107">
        <v>92</v>
      </c>
      <c r="D169" s="108">
        <v>19.12</v>
      </c>
      <c r="E169" s="108">
        <v>1759.0400000000002</v>
      </c>
      <c r="F169" s="109" t="s">
        <v>12</v>
      </c>
    </row>
    <row r="170" spans="2:6" ht="12.5">
      <c r="B170" s="34">
        <v>45791.716203703705</v>
      </c>
      <c r="C170" s="107">
        <v>180</v>
      </c>
      <c r="D170" s="108">
        <v>19.12</v>
      </c>
      <c r="E170" s="108">
        <v>3441.6000000000004</v>
      </c>
      <c r="F170" s="109" t="s">
        <v>12</v>
      </c>
    </row>
    <row r="171" spans="2:6" ht="12.5">
      <c r="B171" s="34">
        <v>45791.716203703705</v>
      </c>
      <c r="C171" s="107">
        <v>207</v>
      </c>
      <c r="D171" s="108">
        <v>19.12</v>
      </c>
      <c r="E171" s="108">
        <v>3957.84</v>
      </c>
      <c r="F171" s="109" t="s">
        <v>12</v>
      </c>
    </row>
    <row r="172" spans="2:6" ht="12.5">
      <c r="B172" s="34">
        <v>45791.719780092593</v>
      </c>
      <c r="C172" s="107">
        <v>400</v>
      </c>
      <c r="D172" s="108">
        <v>19.100000000000001</v>
      </c>
      <c r="E172" s="108">
        <v>7640.0000000000009</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5">
      <c r="B17" s="26">
        <v>45790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45790.378472222219</v>
      </c>
      <c r="C20" s="107">
        <v>60</v>
      </c>
      <c r="D20" s="108">
        <v>18.649999999999999</v>
      </c>
      <c r="E20" s="108">
        <v>1119</v>
      </c>
      <c r="F20" s="109" t="s">
        <v>12</v>
      </c>
      <c r="G20" s="87"/>
      <c r="H20" s="86"/>
      <c r="I20" s="86"/>
      <c r="J20" s="86"/>
      <c r="K20" s="86"/>
    </row>
    <row r="21" spans="2:12" ht="12.5">
      <c r="B21" s="34">
        <v>45790.379675925928</v>
      </c>
      <c r="C21" s="107">
        <v>1110</v>
      </c>
      <c r="D21" s="108">
        <v>18.7</v>
      </c>
      <c r="E21" s="108">
        <v>20757</v>
      </c>
      <c r="F21" s="109" t="s">
        <v>12</v>
      </c>
    </row>
    <row r="22" spans="2:12" ht="12.5">
      <c r="B22" s="34">
        <v>45790.385659722226</v>
      </c>
      <c r="C22" s="107">
        <v>263</v>
      </c>
      <c r="D22" s="108">
        <v>18.7</v>
      </c>
      <c r="E22" s="108">
        <v>4918.0999999999995</v>
      </c>
      <c r="F22" s="109" t="s">
        <v>12</v>
      </c>
    </row>
    <row r="23" spans="2:12" ht="12.5">
      <c r="B23" s="34">
        <v>45790.385717592595</v>
      </c>
      <c r="C23" s="107">
        <v>169</v>
      </c>
      <c r="D23" s="108">
        <v>18.690000000000001</v>
      </c>
      <c r="E23" s="108">
        <v>3158.61</v>
      </c>
      <c r="F23" s="109" t="s">
        <v>12</v>
      </c>
    </row>
    <row r="24" spans="2:12" ht="12.5">
      <c r="B24" s="34">
        <v>45790.385717592595</v>
      </c>
      <c r="C24" s="107">
        <v>262</v>
      </c>
      <c r="D24" s="108">
        <v>18.690000000000001</v>
      </c>
      <c r="E24" s="108">
        <v>4896.7800000000007</v>
      </c>
      <c r="F24" s="109" t="s">
        <v>12</v>
      </c>
    </row>
    <row r="25" spans="2:12" ht="12.5">
      <c r="B25" s="34">
        <v>45790.385717592595</v>
      </c>
      <c r="C25" s="107">
        <v>91</v>
      </c>
      <c r="D25" s="108">
        <v>18.690000000000001</v>
      </c>
      <c r="E25" s="108">
        <v>1700.7900000000002</v>
      </c>
      <c r="F25" s="109" t="s">
        <v>12</v>
      </c>
    </row>
    <row r="26" spans="2:12" ht="12.5">
      <c r="B26" s="34">
        <v>45790.388298611113</v>
      </c>
      <c r="C26" s="107">
        <v>110</v>
      </c>
      <c r="D26" s="108">
        <v>18.690000000000001</v>
      </c>
      <c r="E26" s="108">
        <v>2055.9</v>
      </c>
      <c r="F26" s="109" t="s">
        <v>12</v>
      </c>
    </row>
    <row r="27" spans="2:12" ht="12.5">
      <c r="B27" s="34">
        <v>45790.388310185182</v>
      </c>
      <c r="C27" s="107">
        <v>92</v>
      </c>
      <c r="D27" s="108">
        <v>18.690000000000001</v>
      </c>
      <c r="E27" s="108">
        <v>1719.48</v>
      </c>
      <c r="F27" s="109" t="s">
        <v>12</v>
      </c>
    </row>
    <row r="28" spans="2:12" ht="12.5">
      <c r="B28" s="34">
        <v>45790.389930555553</v>
      </c>
      <c r="C28" s="107">
        <v>196</v>
      </c>
      <c r="D28" s="108">
        <v>18.72</v>
      </c>
      <c r="E28" s="108">
        <v>3669.12</v>
      </c>
      <c r="F28" s="109" t="s">
        <v>12</v>
      </c>
    </row>
    <row r="29" spans="2:12" ht="12.5">
      <c r="B29" s="34">
        <v>45790.39025462963</v>
      </c>
      <c r="C29" s="107">
        <v>262</v>
      </c>
      <c r="D29" s="108">
        <v>18.72</v>
      </c>
      <c r="E29" s="108">
        <v>4904.6399999999994</v>
      </c>
      <c r="F29" s="109" t="s">
        <v>12</v>
      </c>
    </row>
    <row r="30" spans="2:12" ht="12.5">
      <c r="B30" s="34">
        <v>45790.390289351853</v>
      </c>
      <c r="C30" s="107">
        <v>286</v>
      </c>
      <c r="D30" s="108">
        <v>18.71</v>
      </c>
      <c r="E30" s="108">
        <v>5351.06</v>
      </c>
      <c r="F30" s="109" t="s">
        <v>12</v>
      </c>
    </row>
    <row r="31" spans="2:12" ht="12.5">
      <c r="B31" s="34">
        <v>45790.394097222219</v>
      </c>
      <c r="C31" s="107">
        <v>261</v>
      </c>
      <c r="D31" s="108">
        <v>18.7</v>
      </c>
      <c r="E31" s="108">
        <v>4880.7</v>
      </c>
      <c r="F31" s="109" t="s">
        <v>12</v>
      </c>
    </row>
    <row r="32" spans="2:12" ht="12.5">
      <c r="B32" s="34">
        <v>45790.399305555555</v>
      </c>
      <c r="C32" s="107">
        <v>133</v>
      </c>
      <c r="D32" s="108">
        <v>18.670000000000002</v>
      </c>
      <c r="E32" s="108">
        <v>2483.11</v>
      </c>
      <c r="F32" s="109" t="s">
        <v>12</v>
      </c>
    </row>
    <row r="33" spans="2:6" ht="12.5">
      <c r="B33" s="34">
        <v>45790.399305555555</v>
      </c>
      <c r="C33" s="107">
        <v>109</v>
      </c>
      <c r="D33" s="108">
        <v>18.670000000000002</v>
      </c>
      <c r="E33" s="108">
        <v>2035.0300000000002</v>
      </c>
      <c r="F33" s="109" t="s">
        <v>12</v>
      </c>
    </row>
    <row r="34" spans="2:6" ht="12.5">
      <c r="B34" s="34">
        <v>45790.399305555555</v>
      </c>
      <c r="C34" s="107">
        <v>10</v>
      </c>
      <c r="D34" s="108">
        <v>18.690000000000001</v>
      </c>
      <c r="E34" s="108">
        <v>186.9</v>
      </c>
      <c r="F34" s="109" t="s">
        <v>12</v>
      </c>
    </row>
    <row r="35" spans="2:6" ht="12.5">
      <c r="B35" s="34">
        <v>45790.399305555555</v>
      </c>
      <c r="C35" s="107">
        <v>57</v>
      </c>
      <c r="D35" s="108">
        <v>18.690000000000001</v>
      </c>
      <c r="E35" s="108">
        <v>1065.3300000000002</v>
      </c>
      <c r="F35" s="109" t="s">
        <v>12</v>
      </c>
    </row>
    <row r="36" spans="2:6" ht="12.5">
      <c r="B36" s="34">
        <v>45790.399305555555</v>
      </c>
      <c r="C36" s="107">
        <v>611</v>
      </c>
      <c r="D36" s="108">
        <v>18.68</v>
      </c>
      <c r="E36" s="108">
        <v>11413.48</v>
      </c>
      <c r="F36" s="109" t="s">
        <v>12</v>
      </c>
    </row>
    <row r="37" spans="2:6" ht="12.5">
      <c r="B37" s="34">
        <v>45790.399305555555</v>
      </c>
      <c r="C37" s="107">
        <v>49</v>
      </c>
      <c r="D37" s="108">
        <v>18.690000000000001</v>
      </c>
      <c r="E37" s="108">
        <v>915.81000000000006</v>
      </c>
      <c r="F37" s="109" t="s">
        <v>12</v>
      </c>
    </row>
    <row r="38" spans="2:6" ht="12.5">
      <c r="B38" s="34">
        <v>45790.399305555555</v>
      </c>
      <c r="C38" s="107">
        <v>50</v>
      </c>
      <c r="D38" s="108">
        <v>18.690000000000001</v>
      </c>
      <c r="E38" s="108">
        <v>934.50000000000011</v>
      </c>
      <c r="F38" s="109" t="s">
        <v>12</v>
      </c>
    </row>
    <row r="39" spans="2:6" ht="12.5">
      <c r="B39" s="34">
        <v>45790.399305555555</v>
      </c>
      <c r="C39" s="107">
        <v>100</v>
      </c>
      <c r="D39" s="108">
        <v>18.690000000000001</v>
      </c>
      <c r="E39" s="108">
        <v>1869.0000000000002</v>
      </c>
      <c r="F39" s="109" t="s">
        <v>12</v>
      </c>
    </row>
    <row r="40" spans="2:6" ht="12.5">
      <c r="B40" s="34">
        <v>45790.401631944442</v>
      </c>
      <c r="C40" s="107">
        <v>241</v>
      </c>
      <c r="D40" s="108">
        <v>18.670000000000002</v>
      </c>
      <c r="E40" s="108">
        <v>4499.47</v>
      </c>
      <c r="F40" s="109" t="s">
        <v>12</v>
      </c>
    </row>
    <row r="41" spans="2:6" ht="12.5">
      <c r="B41" s="34">
        <v>45790.407766203702</v>
      </c>
      <c r="C41" s="107">
        <v>190</v>
      </c>
      <c r="D41" s="108">
        <v>18.670000000000002</v>
      </c>
      <c r="E41" s="108">
        <v>3547.3</v>
      </c>
      <c r="F41" s="109" t="s">
        <v>12</v>
      </c>
    </row>
    <row r="42" spans="2:6" ht="12.5">
      <c r="B42" s="34">
        <v>45790.407766203702</v>
      </c>
      <c r="C42" s="107">
        <v>190</v>
      </c>
      <c r="D42" s="108">
        <v>18.670000000000002</v>
      </c>
      <c r="E42" s="108">
        <v>3547.3</v>
      </c>
      <c r="F42" s="109" t="s">
        <v>12</v>
      </c>
    </row>
    <row r="43" spans="2:6" ht="12.5">
      <c r="B43" s="34">
        <v>45790.407766203702</v>
      </c>
      <c r="C43" s="107">
        <v>169</v>
      </c>
      <c r="D43" s="108">
        <v>18.670000000000002</v>
      </c>
      <c r="E43" s="108">
        <v>3155.2300000000005</v>
      </c>
      <c r="F43" s="109" t="s">
        <v>12</v>
      </c>
    </row>
    <row r="44" spans="2:6" ht="12.5">
      <c r="B44" s="34">
        <v>45790.407777777778</v>
      </c>
      <c r="C44" s="107">
        <v>266</v>
      </c>
      <c r="D44" s="108">
        <v>18.66</v>
      </c>
      <c r="E44" s="108">
        <v>4963.5600000000004</v>
      </c>
      <c r="F44" s="109" t="s">
        <v>12</v>
      </c>
    </row>
    <row r="45" spans="2:6" ht="12.5">
      <c r="B45" s="34">
        <v>45790.407777777778</v>
      </c>
      <c r="C45" s="107">
        <v>1</v>
      </c>
      <c r="D45" s="108">
        <v>18.66</v>
      </c>
      <c r="E45" s="108">
        <v>18.66</v>
      </c>
      <c r="F45" s="109" t="s">
        <v>12</v>
      </c>
    </row>
    <row r="46" spans="2:6" ht="12.5">
      <c r="B46" s="34">
        <v>45790.413344907407</v>
      </c>
      <c r="C46" s="107">
        <v>259</v>
      </c>
      <c r="D46" s="108">
        <v>18.66</v>
      </c>
      <c r="E46" s="108">
        <v>4832.9399999999996</v>
      </c>
      <c r="F46" s="109" t="s">
        <v>12</v>
      </c>
    </row>
    <row r="47" spans="2:6" ht="12.5">
      <c r="B47" s="34">
        <v>45790.413344907407</v>
      </c>
      <c r="C47" s="107">
        <v>273</v>
      </c>
      <c r="D47" s="108">
        <v>18.66</v>
      </c>
      <c r="E47" s="108">
        <v>5094.18</v>
      </c>
      <c r="F47" s="109" t="s">
        <v>12</v>
      </c>
    </row>
    <row r="48" spans="2:6" ht="12.5">
      <c r="B48" s="34">
        <v>45790.41946759259</v>
      </c>
      <c r="C48" s="107">
        <v>75</v>
      </c>
      <c r="D48" s="108">
        <v>18.71</v>
      </c>
      <c r="E48" s="108">
        <v>1403.25</v>
      </c>
      <c r="F48" s="109" t="s">
        <v>12</v>
      </c>
    </row>
    <row r="49" spans="2:6" ht="12.5">
      <c r="B49" s="34">
        <v>45790.41946759259</v>
      </c>
      <c r="C49" s="107">
        <v>75</v>
      </c>
      <c r="D49" s="108">
        <v>18.71</v>
      </c>
      <c r="E49" s="108">
        <v>1403.25</v>
      </c>
      <c r="F49" s="109" t="s">
        <v>12</v>
      </c>
    </row>
    <row r="50" spans="2:6" ht="12.5">
      <c r="B50" s="34">
        <v>45790.41946759259</v>
      </c>
      <c r="C50" s="107">
        <v>112</v>
      </c>
      <c r="D50" s="108">
        <v>18.71</v>
      </c>
      <c r="E50" s="108">
        <v>2095.52</v>
      </c>
      <c r="F50" s="109" t="s">
        <v>12</v>
      </c>
    </row>
    <row r="51" spans="2:6" ht="12.5">
      <c r="B51" s="34">
        <v>45790.421863425923</v>
      </c>
      <c r="C51" s="107">
        <v>297</v>
      </c>
      <c r="D51" s="108">
        <v>18.71</v>
      </c>
      <c r="E51" s="108">
        <v>5556.87</v>
      </c>
      <c r="F51" s="109" t="s">
        <v>12</v>
      </c>
    </row>
    <row r="52" spans="2:6" ht="12.5">
      <c r="B52" s="34">
        <v>45790.423576388886</v>
      </c>
      <c r="C52" s="107">
        <v>313</v>
      </c>
      <c r="D52" s="108">
        <v>18.71</v>
      </c>
      <c r="E52" s="108">
        <v>5856.2300000000005</v>
      </c>
      <c r="F52" s="109" t="s">
        <v>12</v>
      </c>
    </row>
    <row r="53" spans="2:6" ht="12.5">
      <c r="B53" s="34">
        <v>45790.423692129632</v>
      </c>
      <c r="C53" s="107">
        <v>111</v>
      </c>
      <c r="D53" s="108">
        <v>18.7</v>
      </c>
      <c r="E53" s="108">
        <v>2075.6999999999998</v>
      </c>
      <c r="F53" s="109" t="s">
        <v>12</v>
      </c>
    </row>
    <row r="54" spans="2:6" ht="12.5">
      <c r="B54" s="34">
        <v>45790.423692129632</v>
      </c>
      <c r="C54" s="107">
        <v>199</v>
      </c>
      <c r="D54" s="108">
        <v>18.7</v>
      </c>
      <c r="E54" s="108">
        <v>3721.2999999999997</v>
      </c>
      <c r="F54" s="109" t="s">
        <v>12</v>
      </c>
    </row>
    <row r="55" spans="2:6" ht="12.5">
      <c r="B55" s="34">
        <v>45790.432685185187</v>
      </c>
      <c r="C55" s="107">
        <v>49</v>
      </c>
      <c r="D55" s="108">
        <v>18.73</v>
      </c>
      <c r="E55" s="108">
        <v>917.77</v>
      </c>
      <c r="F55" s="109" t="s">
        <v>12</v>
      </c>
    </row>
    <row r="56" spans="2:6" ht="12.5">
      <c r="B56" s="34">
        <v>45790.432685185187</v>
      </c>
      <c r="C56" s="107">
        <v>53</v>
      </c>
      <c r="D56" s="108">
        <v>18.73</v>
      </c>
      <c r="E56" s="108">
        <v>992.69</v>
      </c>
      <c r="F56" s="109" t="s">
        <v>12</v>
      </c>
    </row>
    <row r="57" spans="2:6" ht="12.5">
      <c r="B57" s="34">
        <v>45790.432685185187</v>
      </c>
      <c r="C57" s="107">
        <v>55</v>
      </c>
      <c r="D57" s="108">
        <v>18.73</v>
      </c>
      <c r="E57" s="108">
        <v>1030.1500000000001</v>
      </c>
      <c r="F57" s="109" t="s">
        <v>12</v>
      </c>
    </row>
    <row r="58" spans="2:6" ht="12.5">
      <c r="B58" s="34">
        <v>45790.432685185187</v>
      </c>
      <c r="C58" s="107">
        <v>100</v>
      </c>
      <c r="D58" s="108">
        <v>18.73</v>
      </c>
      <c r="E58" s="108">
        <v>1873</v>
      </c>
      <c r="F58" s="109" t="s">
        <v>12</v>
      </c>
    </row>
    <row r="59" spans="2:6" ht="12.5">
      <c r="B59" s="34">
        <v>45790.432812500003</v>
      </c>
      <c r="C59" s="107">
        <v>265</v>
      </c>
      <c r="D59" s="108">
        <v>18.72</v>
      </c>
      <c r="E59" s="108">
        <v>4960.7999999999993</v>
      </c>
      <c r="F59" s="109" t="s">
        <v>12</v>
      </c>
    </row>
    <row r="60" spans="2:6" ht="12.5">
      <c r="B60" s="34">
        <v>45790.434027777781</v>
      </c>
      <c r="C60" s="107">
        <v>272</v>
      </c>
      <c r="D60" s="108">
        <v>18.690000000000001</v>
      </c>
      <c r="E60" s="108">
        <v>5083.68</v>
      </c>
      <c r="F60" s="109" t="s">
        <v>12</v>
      </c>
    </row>
    <row r="61" spans="2:6" ht="12.5">
      <c r="B61" s="34">
        <v>45790.434027777781</v>
      </c>
      <c r="C61" s="107">
        <v>264</v>
      </c>
      <c r="D61" s="108">
        <v>18.7</v>
      </c>
      <c r="E61" s="108">
        <v>4936.8</v>
      </c>
      <c r="F61" s="109" t="s">
        <v>12</v>
      </c>
    </row>
    <row r="62" spans="2:6" ht="12.5">
      <c r="B62" s="34">
        <v>45790.437662037039</v>
      </c>
      <c r="C62" s="107">
        <v>260</v>
      </c>
      <c r="D62" s="108">
        <v>18.66</v>
      </c>
      <c r="E62" s="108">
        <v>4851.6000000000004</v>
      </c>
      <c r="F62" s="109" t="s">
        <v>12</v>
      </c>
    </row>
    <row r="63" spans="2:6" ht="12.5">
      <c r="B63" s="34">
        <v>45790.437662037039</v>
      </c>
      <c r="C63" s="107">
        <v>799</v>
      </c>
      <c r="D63" s="108">
        <v>18.649999999999999</v>
      </c>
      <c r="E63" s="108">
        <v>14901.349999999999</v>
      </c>
      <c r="F63" s="109" t="s">
        <v>12</v>
      </c>
    </row>
    <row r="64" spans="2:6" ht="12.5">
      <c r="B64" s="34">
        <v>45790.43959490741</v>
      </c>
      <c r="C64" s="107">
        <v>259</v>
      </c>
      <c r="D64" s="108">
        <v>18.7</v>
      </c>
      <c r="E64" s="108">
        <v>4843.3</v>
      </c>
      <c r="F64" s="109" t="s">
        <v>12</v>
      </c>
    </row>
    <row r="65" spans="2:6" ht="12.5">
      <c r="B65" s="34">
        <v>45790.44804398148</v>
      </c>
      <c r="C65" s="107">
        <v>24</v>
      </c>
      <c r="D65" s="108">
        <v>18.75</v>
      </c>
      <c r="E65" s="108">
        <v>450</v>
      </c>
      <c r="F65" s="109" t="s">
        <v>12</v>
      </c>
    </row>
    <row r="66" spans="2:6" ht="12.5">
      <c r="B66" s="34">
        <v>45790.44804398148</v>
      </c>
      <c r="C66" s="107">
        <v>239</v>
      </c>
      <c r="D66" s="108">
        <v>18.75</v>
      </c>
      <c r="E66" s="108">
        <v>4481.25</v>
      </c>
      <c r="F66" s="109" t="s">
        <v>12</v>
      </c>
    </row>
    <row r="67" spans="2:6" ht="12.5">
      <c r="B67" s="34">
        <v>45790.449108796296</v>
      </c>
      <c r="C67" s="107">
        <v>327</v>
      </c>
      <c r="D67" s="108">
        <v>18.739999999999998</v>
      </c>
      <c r="E67" s="108">
        <v>6127.98</v>
      </c>
      <c r="F67" s="109" t="s">
        <v>12</v>
      </c>
    </row>
    <row r="68" spans="2:6" ht="12.5">
      <c r="B68" s="34">
        <v>45790.449108796296</v>
      </c>
      <c r="C68" s="107">
        <v>119</v>
      </c>
      <c r="D68" s="108">
        <v>18.739999999999998</v>
      </c>
      <c r="E68" s="108">
        <v>2230.06</v>
      </c>
      <c r="F68" s="109" t="s">
        <v>12</v>
      </c>
    </row>
    <row r="69" spans="2:6" ht="12.5">
      <c r="B69" s="34">
        <v>45790.449108796296</v>
      </c>
      <c r="C69" s="107">
        <v>208</v>
      </c>
      <c r="D69" s="108">
        <v>18.739999999999998</v>
      </c>
      <c r="E69" s="108">
        <v>3897.9199999999996</v>
      </c>
      <c r="F69" s="109" t="s">
        <v>12</v>
      </c>
    </row>
    <row r="70" spans="2:6" ht="12.5">
      <c r="B70" s="34">
        <v>45790.449108796296</v>
      </c>
      <c r="C70" s="107">
        <v>31</v>
      </c>
      <c r="D70" s="108">
        <v>18.739999999999998</v>
      </c>
      <c r="E70" s="108">
        <v>580.93999999999994</v>
      </c>
      <c r="F70" s="109" t="s">
        <v>12</v>
      </c>
    </row>
    <row r="71" spans="2:6" ht="12.5">
      <c r="B71" s="34">
        <v>45790.455775462964</v>
      </c>
      <c r="C71" s="107">
        <v>273</v>
      </c>
      <c r="D71" s="108">
        <v>18.73</v>
      </c>
      <c r="E71" s="108">
        <v>5113.29</v>
      </c>
      <c r="F71" s="109" t="s">
        <v>12</v>
      </c>
    </row>
    <row r="72" spans="2:6" ht="12.5">
      <c r="B72" s="34">
        <v>45790.455775462964</v>
      </c>
      <c r="C72" s="107">
        <v>258</v>
      </c>
      <c r="D72" s="108">
        <v>18.73</v>
      </c>
      <c r="E72" s="108">
        <v>4832.34</v>
      </c>
      <c r="F72" s="109" t="s">
        <v>12</v>
      </c>
    </row>
    <row r="73" spans="2:6" ht="12.5">
      <c r="B73" s="34">
        <v>45790.460555555554</v>
      </c>
      <c r="C73" s="107">
        <v>502</v>
      </c>
      <c r="D73" s="108">
        <v>18.75</v>
      </c>
      <c r="E73" s="108">
        <v>9412.5</v>
      </c>
      <c r="F73" s="109" t="s">
        <v>12</v>
      </c>
    </row>
    <row r="74" spans="2:6" ht="12.5">
      <c r="B74" s="34">
        <v>45790.464004629626</v>
      </c>
      <c r="C74" s="107">
        <v>274</v>
      </c>
      <c r="D74" s="108">
        <v>18.739999999999998</v>
      </c>
      <c r="E74" s="108">
        <v>5134.7599999999993</v>
      </c>
      <c r="F74" s="109" t="s">
        <v>12</v>
      </c>
    </row>
    <row r="75" spans="2:6" ht="12.5">
      <c r="B75" s="34">
        <v>45790.468078703707</v>
      </c>
      <c r="C75" s="107">
        <v>17</v>
      </c>
      <c r="D75" s="108">
        <v>18.73</v>
      </c>
      <c r="E75" s="108">
        <v>318.41000000000003</v>
      </c>
      <c r="F75" s="109" t="s">
        <v>12</v>
      </c>
    </row>
    <row r="76" spans="2:6" ht="12.5">
      <c r="B76" s="34">
        <v>45790.473287037035</v>
      </c>
      <c r="C76" s="107">
        <v>284</v>
      </c>
      <c r="D76" s="108">
        <v>18.75</v>
      </c>
      <c r="E76" s="108">
        <v>5325</v>
      </c>
      <c r="F76" s="109" t="s">
        <v>12</v>
      </c>
    </row>
    <row r="77" spans="2:6" ht="12.5">
      <c r="B77" s="34">
        <v>45790.476354166669</v>
      </c>
      <c r="C77" s="107">
        <v>54</v>
      </c>
      <c r="D77" s="108">
        <v>18.77</v>
      </c>
      <c r="E77" s="108">
        <v>1013.5799999999999</v>
      </c>
      <c r="F77" s="109" t="s">
        <v>12</v>
      </c>
    </row>
    <row r="78" spans="2:6" ht="12.5">
      <c r="B78" s="34">
        <v>45790.476354166669</v>
      </c>
      <c r="C78" s="107">
        <v>61</v>
      </c>
      <c r="D78" s="108">
        <v>18.77</v>
      </c>
      <c r="E78" s="108">
        <v>1144.97</v>
      </c>
      <c r="F78" s="109" t="s">
        <v>12</v>
      </c>
    </row>
    <row r="79" spans="2:6" ht="12.5">
      <c r="B79" s="34">
        <v>45790.476354166669</v>
      </c>
      <c r="C79" s="107">
        <v>51</v>
      </c>
      <c r="D79" s="108">
        <v>18.77</v>
      </c>
      <c r="E79" s="108">
        <v>957.27</v>
      </c>
      <c r="F79" s="109" t="s">
        <v>12</v>
      </c>
    </row>
    <row r="80" spans="2:6" ht="12.5">
      <c r="B80" s="34">
        <v>45790.476435185185</v>
      </c>
      <c r="C80" s="107">
        <v>435</v>
      </c>
      <c r="D80" s="108">
        <v>18.75</v>
      </c>
      <c r="E80" s="108">
        <v>8156.25</v>
      </c>
      <c r="F80" s="109" t="s">
        <v>12</v>
      </c>
    </row>
    <row r="81" spans="2:6" ht="12.5">
      <c r="B81" s="34">
        <v>45790.476435185185</v>
      </c>
      <c r="C81" s="107">
        <v>53</v>
      </c>
      <c r="D81" s="108">
        <v>18.75</v>
      </c>
      <c r="E81" s="108">
        <v>993.75</v>
      </c>
      <c r="F81" s="109" t="s">
        <v>12</v>
      </c>
    </row>
    <row r="82" spans="2:6" ht="12.5">
      <c r="B82" s="34">
        <v>45790.477106481485</v>
      </c>
      <c r="C82" s="107">
        <v>236</v>
      </c>
      <c r="D82" s="108">
        <v>18.739999999999998</v>
      </c>
      <c r="E82" s="108">
        <v>4422.6399999999994</v>
      </c>
      <c r="F82" s="109" t="s">
        <v>12</v>
      </c>
    </row>
    <row r="83" spans="2:6" ht="12.5">
      <c r="B83" s="34">
        <v>45790.484780092593</v>
      </c>
      <c r="C83" s="107">
        <v>163</v>
      </c>
      <c r="D83" s="108">
        <v>18.75</v>
      </c>
      <c r="E83" s="108">
        <v>3056.25</v>
      </c>
      <c r="F83" s="109" t="s">
        <v>12</v>
      </c>
    </row>
    <row r="84" spans="2:6" ht="12.5">
      <c r="B84" s="34">
        <v>45790.487071759257</v>
      </c>
      <c r="C84" s="107">
        <v>535</v>
      </c>
      <c r="D84" s="108">
        <v>18.760000000000002</v>
      </c>
      <c r="E84" s="108">
        <v>10036.6</v>
      </c>
      <c r="F84" s="109" t="s">
        <v>12</v>
      </c>
    </row>
    <row r="85" spans="2:6" ht="12.5">
      <c r="B85" s="34">
        <v>45790.487071759257</v>
      </c>
      <c r="C85" s="107">
        <v>3</v>
      </c>
      <c r="D85" s="108">
        <v>18.760000000000002</v>
      </c>
      <c r="E85" s="108">
        <v>56.28</v>
      </c>
      <c r="F85" s="109" t="s">
        <v>12</v>
      </c>
    </row>
    <row r="86" spans="2:6" ht="12.5">
      <c r="B86" s="34">
        <v>45790.497314814813</v>
      </c>
      <c r="C86" s="107">
        <v>82</v>
      </c>
      <c r="D86" s="108">
        <v>18.77</v>
      </c>
      <c r="E86" s="108">
        <v>1539.1399999999999</v>
      </c>
      <c r="F86" s="109" t="s">
        <v>12</v>
      </c>
    </row>
    <row r="87" spans="2:6" ht="12.5">
      <c r="B87" s="34">
        <v>45790.497314814813</v>
      </c>
      <c r="C87" s="107">
        <v>82</v>
      </c>
      <c r="D87" s="108">
        <v>18.77</v>
      </c>
      <c r="E87" s="108">
        <v>1539.1399999999999</v>
      </c>
      <c r="F87" s="109" t="s">
        <v>12</v>
      </c>
    </row>
    <row r="88" spans="2:6" ht="12.5">
      <c r="B88" s="34">
        <v>45790.497314814813</v>
      </c>
      <c r="C88" s="107">
        <v>100</v>
      </c>
      <c r="D88" s="108">
        <v>18.77</v>
      </c>
      <c r="E88" s="108">
        <v>1877</v>
      </c>
      <c r="F88" s="109" t="s">
        <v>12</v>
      </c>
    </row>
    <row r="89" spans="2:6" ht="12.5">
      <c r="B89" s="34">
        <v>45790.498877314814</v>
      </c>
      <c r="C89" s="107">
        <v>256</v>
      </c>
      <c r="D89" s="108">
        <v>18.760000000000002</v>
      </c>
      <c r="E89" s="108">
        <v>4802.5600000000004</v>
      </c>
      <c r="F89" s="109" t="s">
        <v>12</v>
      </c>
    </row>
    <row r="90" spans="2:6" ht="12.5">
      <c r="B90" s="34">
        <v>45790.498877314814</v>
      </c>
      <c r="C90" s="107">
        <v>232</v>
      </c>
      <c r="D90" s="108">
        <v>18.760000000000002</v>
      </c>
      <c r="E90" s="108">
        <v>4352.3200000000006</v>
      </c>
      <c r="F90" s="109" t="s">
        <v>12</v>
      </c>
    </row>
    <row r="91" spans="2:6" ht="12.5">
      <c r="B91" s="34">
        <v>45790.498877314814</v>
      </c>
      <c r="C91" s="107">
        <v>27</v>
      </c>
      <c r="D91" s="108">
        <v>18.760000000000002</v>
      </c>
      <c r="E91" s="108">
        <v>506.52000000000004</v>
      </c>
      <c r="F91" s="109" t="s">
        <v>12</v>
      </c>
    </row>
    <row r="92" spans="2:6" ht="12.5">
      <c r="B92" s="34">
        <v>45790.498877314814</v>
      </c>
      <c r="C92" s="107">
        <v>27</v>
      </c>
      <c r="D92" s="108">
        <v>18.760000000000002</v>
      </c>
      <c r="E92" s="108">
        <v>506.52000000000004</v>
      </c>
      <c r="F92" s="109" t="s">
        <v>12</v>
      </c>
    </row>
    <row r="93" spans="2:6" ht="12.5">
      <c r="B93" s="34">
        <v>45790.499641203707</v>
      </c>
      <c r="C93" s="107">
        <v>137</v>
      </c>
      <c r="D93" s="108">
        <v>18.75</v>
      </c>
      <c r="E93" s="108">
        <v>2568.75</v>
      </c>
      <c r="F93" s="109" t="s">
        <v>12</v>
      </c>
    </row>
    <row r="94" spans="2:6" ht="12.5">
      <c r="B94" s="34">
        <v>45790.499641203707</v>
      </c>
      <c r="C94" s="107">
        <v>99</v>
      </c>
      <c r="D94" s="108">
        <v>18.75</v>
      </c>
      <c r="E94" s="108">
        <v>1856.25</v>
      </c>
      <c r="F94" s="109" t="s">
        <v>12</v>
      </c>
    </row>
    <row r="95" spans="2:6" ht="12.5">
      <c r="B95" s="34">
        <v>45790.510046296295</v>
      </c>
      <c r="C95" s="107">
        <v>287</v>
      </c>
      <c r="D95" s="108">
        <v>18.809999999999999</v>
      </c>
      <c r="E95" s="108">
        <v>5398.4699999999993</v>
      </c>
      <c r="F95" s="109" t="s">
        <v>12</v>
      </c>
    </row>
    <row r="96" spans="2:6" ht="12.5">
      <c r="B96" s="34">
        <v>45790.510358796295</v>
      </c>
      <c r="C96" s="107">
        <v>561</v>
      </c>
      <c r="D96" s="108">
        <v>18.8</v>
      </c>
      <c r="E96" s="108">
        <v>10546.800000000001</v>
      </c>
      <c r="F96" s="109" t="s">
        <v>12</v>
      </c>
    </row>
    <row r="97" spans="2:6" ht="12.5">
      <c r="B97" s="34">
        <v>45790.521643518521</v>
      </c>
      <c r="C97" s="107">
        <v>72</v>
      </c>
      <c r="D97" s="108">
        <v>18.79</v>
      </c>
      <c r="E97" s="108">
        <v>1352.8799999999999</v>
      </c>
      <c r="F97" s="109" t="s">
        <v>12</v>
      </c>
    </row>
    <row r="98" spans="2:6" ht="12.5">
      <c r="B98" s="34">
        <v>45790.522766203707</v>
      </c>
      <c r="C98" s="107">
        <v>243</v>
      </c>
      <c r="D98" s="108">
        <v>18.79</v>
      </c>
      <c r="E98" s="108">
        <v>4565.9699999999993</v>
      </c>
      <c r="F98" s="109" t="s">
        <v>12</v>
      </c>
    </row>
    <row r="99" spans="2:6" ht="12.5">
      <c r="B99" s="34">
        <v>45790.526192129626</v>
      </c>
      <c r="C99" s="107">
        <v>285</v>
      </c>
      <c r="D99" s="108">
        <v>18.78</v>
      </c>
      <c r="E99" s="108">
        <v>5352.3</v>
      </c>
      <c r="F99" s="109" t="s">
        <v>12</v>
      </c>
    </row>
    <row r="100" spans="2:6" ht="12.5">
      <c r="B100" s="34">
        <v>45790.526192129626</v>
      </c>
      <c r="C100" s="107">
        <v>49</v>
      </c>
      <c r="D100" s="108">
        <v>18.78</v>
      </c>
      <c r="E100" s="108">
        <v>920.22</v>
      </c>
      <c r="F100" s="109" t="s">
        <v>12</v>
      </c>
    </row>
    <row r="101" spans="2:6" ht="12.5">
      <c r="B101" s="34">
        <v>45790.526192129626</v>
      </c>
      <c r="C101" s="107">
        <v>281</v>
      </c>
      <c r="D101" s="108">
        <v>18.79</v>
      </c>
      <c r="E101" s="108">
        <v>5279.99</v>
      </c>
      <c r="F101" s="109" t="s">
        <v>12</v>
      </c>
    </row>
    <row r="102" spans="2:6" ht="12.5">
      <c r="B102" s="34">
        <v>45790.538935185185</v>
      </c>
      <c r="C102" s="107">
        <v>607</v>
      </c>
      <c r="D102" s="108">
        <v>18.79</v>
      </c>
      <c r="E102" s="108">
        <v>11405.529999999999</v>
      </c>
      <c r="F102" s="109" t="s">
        <v>12</v>
      </c>
    </row>
    <row r="103" spans="2:6" ht="12.5">
      <c r="B103" s="34">
        <v>45790.538935185185</v>
      </c>
      <c r="C103" s="107">
        <v>35</v>
      </c>
      <c r="D103" s="108">
        <v>18.79</v>
      </c>
      <c r="E103" s="108">
        <v>657.65</v>
      </c>
      <c r="F103" s="109" t="s">
        <v>12</v>
      </c>
    </row>
    <row r="104" spans="2:6" ht="12.5">
      <c r="B104" s="34">
        <v>45790.538935185185</v>
      </c>
      <c r="C104" s="107">
        <v>494</v>
      </c>
      <c r="D104" s="108">
        <v>18.79</v>
      </c>
      <c r="E104" s="108">
        <v>9282.26</v>
      </c>
      <c r="F104" s="109" t="s">
        <v>12</v>
      </c>
    </row>
    <row r="105" spans="2:6" ht="12.5">
      <c r="B105" s="34">
        <v>45790.551423611112</v>
      </c>
      <c r="C105" s="107">
        <v>64</v>
      </c>
      <c r="D105" s="108">
        <v>18.78</v>
      </c>
      <c r="E105" s="108">
        <v>1201.92</v>
      </c>
      <c r="F105" s="109" t="s">
        <v>12</v>
      </c>
    </row>
    <row r="106" spans="2:6" ht="12.5">
      <c r="B106" s="34">
        <v>45790.551423611112</v>
      </c>
      <c r="C106" s="107">
        <v>61</v>
      </c>
      <c r="D106" s="108">
        <v>18.78</v>
      </c>
      <c r="E106" s="108">
        <v>1145.5800000000002</v>
      </c>
      <c r="F106" s="109" t="s">
        <v>12</v>
      </c>
    </row>
    <row r="107" spans="2:6" ht="12.5">
      <c r="B107" s="34">
        <v>45790.551423611112</v>
      </c>
      <c r="C107" s="107">
        <v>60</v>
      </c>
      <c r="D107" s="108">
        <v>18.78</v>
      </c>
      <c r="E107" s="108">
        <v>1126.8000000000002</v>
      </c>
      <c r="F107" s="109" t="s">
        <v>12</v>
      </c>
    </row>
    <row r="108" spans="2:6" ht="12.5">
      <c r="B108" s="34">
        <v>45790.552499999998</v>
      </c>
      <c r="C108" s="107">
        <v>240</v>
      </c>
      <c r="D108" s="108">
        <v>18.77</v>
      </c>
      <c r="E108" s="108">
        <v>4504.8</v>
      </c>
      <c r="F108" s="109" t="s">
        <v>12</v>
      </c>
    </row>
    <row r="109" spans="2:6" ht="12.5">
      <c r="B109" s="34">
        <v>45790.552499999998</v>
      </c>
      <c r="C109" s="107">
        <v>486</v>
      </c>
      <c r="D109" s="108">
        <v>18.77</v>
      </c>
      <c r="E109" s="108">
        <v>9122.2199999999993</v>
      </c>
      <c r="F109" s="109" t="s">
        <v>12</v>
      </c>
    </row>
    <row r="110" spans="2:6" ht="12.5">
      <c r="B110" s="34">
        <v>45790.564976851849</v>
      </c>
      <c r="C110" s="107">
        <v>265</v>
      </c>
      <c r="D110" s="108">
        <v>18.78</v>
      </c>
      <c r="E110" s="108">
        <v>4976.7000000000007</v>
      </c>
      <c r="F110" s="109" t="s">
        <v>12</v>
      </c>
    </row>
    <row r="111" spans="2:6" ht="12.5">
      <c r="B111" s="34">
        <v>45790.567754629628</v>
      </c>
      <c r="C111" s="107">
        <v>236</v>
      </c>
      <c r="D111" s="108">
        <v>18.77</v>
      </c>
      <c r="E111" s="108">
        <v>4429.72</v>
      </c>
      <c r="F111" s="109" t="s">
        <v>12</v>
      </c>
    </row>
    <row r="112" spans="2:6" ht="12.5">
      <c r="B112" s="34">
        <v>45790.577141203707</v>
      </c>
      <c r="C112" s="107">
        <v>61</v>
      </c>
      <c r="D112" s="108">
        <v>18.760000000000002</v>
      </c>
      <c r="E112" s="108">
        <v>1144.3600000000001</v>
      </c>
      <c r="F112" s="109" t="s">
        <v>12</v>
      </c>
    </row>
    <row r="113" spans="2:6" ht="12.5">
      <c r="B113" s="34">
        <v>45790.577141203707</v>
      </c>
      <c r="C113" s="107">
        <v>56</v>
      </c>
      <c r="D113" s="108">
        <v>18.760000000000002</v>
      </c>
      <c r="E113" s="108">
        <v>1050.5600000000002</v>
      </c>
      <c r="F113" s="109" t="s">
        <v>12</v>
      </c>
    </row>
    <row r="114" spans="2:6" ht="12.5">
      <c r="B114" s="34">
        <v>45790.578923611109</v>
      </c>
      <c r="C114" s="107">
        <v>278</v>
      </c>
      <c r="D114" s="108">
        <v>18.760000000000002</v>
      </c>
      <c r="E114" s="108">
        <v>5215.2800000000007</v>
      </c>
      <c r="F114" s="109" t="s">
        <v>12</v>
      </c>
    </row>
    <row r="115" spans="2:6" ht="12.5">
      <c r="B115" s="34">
        <v>45790.583078703705</v>
      </c>
      <c r="C115" s="107">
        <v>258</v>
      </c>
      <c r="D115" s="108">
        <v>18.760000000000002</v>
      </c>
      <c r="E115" s="108">
        <v>4840.0800000000008</v>
      </c>
      <c r="F115" s="109" t="s">
        <v>12</v>
      </c>
    </row>
    <row r="116" spans="2:6" ht="12.5">
      <c r="B116" s="34">
        <v>45790.583136574074</v>
      </c>
      <c r="C116" s="107">
        <v>25</v>
      </c>
      <c r="D116" s="108">
        <v>18.75</v>
      </c>
      <c r="E116" s="108">
        <v>468.75</v>
      </c>
      <c r="F116" s="109" t="s">
        <v>12</v>
      </c>
    </row>
    <row r="117" spans="2:6" ht="12.5">
      <c r="B117" s="34">
        <v>45790.583136574074</v>
      </c>
      <c r="C117" s="107">
        <v>335</v>
      </c>
      <c r="D117" s="108">
        <v>18.75</v>
      </c>
      <c r="E117" s="108">
        <v>6281.25</v>
      </c>
      <c r="F117" s="109" t="s">
        <v>12</v>
      </c>
    </row>
    <row r="118" spans="2:6" ht="12.5">
      <c r="B118" s="34">
        <v>45790.586122685185</v>
      </c>
      <c r="C118" s="107">
        <v>362</v>
      </c>
      <c r="D118" s="108">
        <v>18.75</v>
      </c>
      <c r="E118" s="108">
        <v>6787.5</v>
      </c>
      <c r="F118" s="109" t="s">
        <v>12</v>
      </c>
    </row>
    <row r="119" spans="2:6" ht="12.5">
      <c r="B119" s="34">
        <v>45790.589467592596</v>
      </c>
      <c r="C119" s="107">
        <v>158</v>
      </c>
      <c r="D119" s="108">
        <v>18.739999999999998</v>
      </c>
      <c r="E119" s="108">
        <v>2960.9199999999996</v>
      </c>
      <c r="F119" s="109" t="s">
        <v>12</v>
      </c>
    </row>
    <row r="120" spans="2:6" ht="12.5">
      <c r="B120" s="34">
        <v>45790.589467592596</v>
      </c>
      <c r="C120" s="107">
        <v>103</v>
      </c>
      <c r="D120" s="108">
        <v>18.739999999999998</v>
      </c>
      <c r="E120" s="108">
        <v>1930.2199999999998</v>
      </c>
      <c r="F120" s="109" t="s">
        <v>12</v>
      </c>
    </row>
    <row r="121" spans="2:6" ht="12.5">
      <c r="B121" s="34">
        <v>45790.602129629631</v>
      </c>
      <c r="C121" s="107">
        <v>283</v>
      </c>
      <c r="D121" s="108">
        <v>18.739999999999998</v>
      </c>
      <c r="E121" s="108">
        <v>5303.4199999999992</v>
      </c>
      <c r="F121" s="109" t="s">
        <v>12</v>
      </c>
    </row>
    <row r="122" spans="2:6" ht="12.5">
      <c r="B122" s="34">
        <v>45790.602129629631</v>
      </c>
      <c r="C122" s="107">
        <v>2</v>
      </c>
      <c r="D122" s="108">
        <v>18.739999999999998</v>
      </c>
      <c r="E122" s="108">
        <v>37.479999999999997</v>
      </c>
      <c r="F122" s="109" t="s">
        <v>12</v>
      </c>
    </row>
    <row r="123" spans="2:6" ht="12.5">
      <c r="B123" s="34">
        <v>45790.602395833332</v>
      </c>
      <c r="C123" s="107">
        <v>283</v>
      </c>
      <c r="D123" s="108">
        <v>18.73</v>
      </c>
      <c r="E123" s="108">
        <v>5300.59</v>
      </c>
      <c r="F123" s="109" t="s">
        <v>12</v>
      </c>
    </row>
    <row r="124" spans="2:6" ht="12.5">
      <c r="B124" s="34">
        <v>45790.602395833332</v>
      </c>
      <c r="C124" s="107">
        <v>236</v>
      </c>
      <c r="D124" s="108">
        <v>18.73</v>
      </c>
      <c r="E124" s="108">
        <v>4420.28</v>
      </c>
      <c r="F124" s="109" t="s">
        <v>12</v>
      </c>
    </row>
    <row r="125" spans="2:6" ht="12.5">
      <c r="B125" s="34">
        <v>45790.602395833332</v>
      </c>
      <c r="C125" s="107">
        <v>240</v>
      </c>
      <c r="D125" s="108">
        <v>18.73</v>
      </c>
      <c r="E125" s="108">
        <v>4495.2</v>
      </c>
      <c r="F125" s="109" t="s">
        <v>12</v>
      </c>
    </row>
    <row r="126" spans="2:6" ht="12.5">
      <c r="B126" s="34">
        <v>45790.606620370374</v>
      </c>
      <c r="C126" s="107">
        <v>37</v>
      </c>
      <c r="D126" s="108">
        <v>18.73</v>
      </c>
      <c r="E126" s="108">
        <v>693.01</v>
      </c>
      <c r="F126" s="109" t="s">
        <v>12</v>
      </c>
    </row>
    <row r="127" spans="2:6" ht="12.5">
      <c r="B127" s="34">
        <v>45790.611215277779</v>
      </c>
      <c r="C127" s="107">
        <v>238</v>
      </c>
      <c r="D127" s="108">
        <v>18.77</v>
      </c>
      <c r="E127" s="108">
        <v>4467.26</v>
      </c>
      <c r="F127" s="109" t="s">
        <v>12</v>
      </c>
    </row>
    <row r="128" spans="2:6" ht="12.5">
      <c r="B128" s="34">
        <v>45790.616539351853</v>
      </c>
      <c r="C128" s="107">
        <v>77</v>
      </c>
      <c r="D128" s="108">
        <v>18.79</v>
      </c>
      <c r="E128" s="108">
        <v>1446.83</v>
      </c>
      <c r="F128" s="109" t="s">
        <v>12</v>
      </c>
    </row>
    <row r="129" spans="2:6" ht="12.5">
      <c r="B129" s="34">
        <v>45790.616539351853</v>
      </c>
      <c r="C129" s="107">
        <v>54</v>
      </c>
      <c r="D129" s="108">
        <v>18.79</v>
      </c>
      <c r="E129" s="108">
        <v>1014.66</v>
      </c>
      <c r="F129" s="109" t="s">
        <v>12</v>
      </c>
    </row>
    <row r="130" spans="2:6" ht="12.5">
      <c r="B130" s="34">
        <v>45790.616539351853</v>
      </c>
      <c r="C130" s="107">
        <v>59</v>
      </c>
      <c r="D130" s="108">
        <v>18.79</v>
      </c>
      <c r="E130" s="108">
        <v>1108.6099999999999</v>
      </c>
      <c r="F130" s="109" t="s">
        <v>12</v>
      </c>
    </row>
    <row r="131" spans="2:6" ht="12.5">
      <c r="B131" s="34">
        <v>45790.61891203704</v>
      </c>
      <c r="C131" s="107">
        <v>250</v>
      </c>
      <c r="D131" s="108">
        <v>18.78</v>
      </c>
      <c r="E131" s="108">
        <v>4695</v>
      </c>
      <c r="F131" s="109" t="s">
        <v>12</v>
      </c>
    </row>
    <row r="132" spans="2:6" ht="12.5">
      <c r="B132" s="34">
        <v>45790.621550925927</v>
      </c>
      <c r="C132" s="107">
        <v>27</v>
      </c>
      <c r="D132" s="108">
        <v>18.78</v>
      </c>
      <c r="E132" s="108">
        <v>507.06000000000006</v>
      </c>
      <c r="F132" s="109" t="s">
        <v>12</v>
      </c>
    </row>
    <row r="133" spans="2:6" ht="12.5">
      <c r="B133" s="34">
        <v>45790.621550925927</v>
      </c>
      <c r="C133" s="107">
        <v>156</v>
      </c>
      <c r="D133" s="108">
        <v>18.78</v>
      </c>
      <c r="E133" s="108">
        <v>2929.6800000000003</v>
      </c>
      <c r="F133" s="109" t="s">
        <v>12</v>
      </c>
    </row>
    <row r="134" spans="2:6" ht="12.5">
      <c r="B134" s="34">
        <v>45790.621550925927</v>
      </c>
      <c r="C134" s="107">
        <v>206</v>
      </c>
      <c r="D134" s="108">
        <v>18.78</v>
      </c>
      <c r="E134" s="108">
        <v>3868.6800000000003</v>
      </c>
      <c r="F134" s="109" t="s">
        <v>12</v>
      </c>
    </row>
    <row r="135" spans="2:6" ht="12.5">
      <c r="B135" s="34">
        <v>45790.621550925927</v>
      </c>
      <c r="C135" s="107">
        <v>206</v>
      </c>
      <c r="D135" s="108">
        <v>18.78</v>
      </c>
      <c r="E135" s="108">
        <v>3868.6800000000003</v>
      </c>
      <c r="F135" s="109" t="s">
        <v>12</v>
      </c>
    </row>
    <row r="136" spans="2:6" ht="12.5">
      <c r="B136" s="34">
        <v>45790.621550925927</v>
      </c>
      <c r="C136" s="107">
        <v>156</v>
      </c>
      <c r="D136" s="108">
        <v>18.78</v>
      </c>
      <c r="E136" s="108">
        <v>2929.6800000000003</v>
      </c>
      <c r="F136" s="109" t="s">
        <v>12</v>
      </c>
    </row>
    <row r="137" spans="2:6" ht="12.5">
      <c r="B137" s="34">
        <v>45790.625798611109</v>
      </c>
      <c r="C137" s="107">
        <v>282</v>
      </c>
      <c r="D137" s="108">
        <v>18.760000000000002</v>
      </c>
      <c r="E137" s="108">
        <v>5290.3200000000006</v>
      </c>
      <c r="F137" s="109" t="s">
        <v>12</v>
      </c>
    </row>
    <row r="138" spans="2:6" ht="12.5">
      <c r="B138" s="34">
        <v>45790.631574074076</v>
      </c>
      <c r="C138" s="107">
        <v>62</v>
      </c>
      <c r="D138" s="108">
        <v>18.760000000000002</v>
      </c>
      <c r="E138" s="108">
        <v>1163.1200000000001</v>
      </c>
      <c r="F138" s="109" t="s">
        <v>12</v>
      </c>
    </row>
    <row r="139" spans="2:6" ht="12.5">
      <c r="B139" s="34">
        <v>45790.631574074076</v>
      </c>
      <c r="C139" s="107">
        <v>199</v>
      </c>
      <c r="D139" s="108">
        <v>18.760000000000002</v>
      </c>
      <c r="E139" s="108">
        <v>3733.2400000000002</v>
      </c>
      <c r="F139" s="109" t="s">
        <v>12</v>
      </c>
    </row>
    <row r="140" spans="2:6" ht="12.5">
      <c r="B140" s="34">
        <v>45790.633032407408</v>
      </c>
      <c r="C140" s="107">
        <v>237</v>
      </c>
      <c r="D140" s="108">
        <v>18.75</v>
      </c>
      <c r="E140" s="108">
        <v>4443.75</v>
      </c>
      <c r="F140" s="109" t="s">
        <v>12</v>
      </c>
    </row>
    <row r="141" spans="2:6" ht="12.5">
      <c r="B141" s="34">
        <v>45790.633032407408</v>
      </c>
      <c r="C141" s="107">
        <v>273</v>
      </c>
      <c r="D141" s="108">
        <v>18.75</v>
      </c>
      <c r="E141" s="108">
        <v>5118.75</v>
      </c>
      <c r="F141" s="109" t="s">
        <v>12</v>
      </c>
    </row>
    <row r="142" spans="2:6" ht="12.5">
      <c r="B142" s="34">
        <v>45790.633032407408</v>
      </c>
      <c r="C142" s="107">
        <v>15</v>
      </c>
      <c r="D142" s="108">
        <v>18.75</v>
      </c>
      <c r="E142" s="108">
        <v>281.25</v>
      </c>
      <c r="F142" s="109" t="s">
        <v>12</v>
      </c>
    </row>
    <row r="143" spans="2:6" ht="12.5">
      <c r="B143" s="34">
        <v>45790.644953703704</v>
      </c>
      <c r="C143" s="107">
        <v>240</v>
      </c>
      <c r="D143" s="108">
        <v>18.73</v>
      </c>
      <c r="E143" s="108">
        <v>4495.2</v>
      </c>
      <c r="F143" s="109" t="s">
        <v>12</v>
      </c>
    </row>
    <row r="144" spans="2:6" ht="12.5">
      <c r="B144" s="34">
        <v>45790.645543981482</v>
      </c>
      <c r="C144" s="107">
        <v>251</v>
      </c>
      <c r="D144" s="108">
        <v>18.73</v>
      </c>
      <c r="E144" s="108">
        <v>4701.2300000000005</v>
      </c>
      <c r="F144" s="109" t="s">
        <v>12</v>
      </c>
    </row>
    <row r="145" spans="2:6" ht="12.5">
      <c r="B145" s="34">
        <v>45790.645902777775</v>
      </c>
      <c r="C145" s="107">
        <v>727</v>
      </c>
      <c r="D145" s="108">
        <v>18.72</v>
      </c>
      <c r="E145" s="108">
        <v>13609.439999999999</v>
      </c>
      <c r="F145" s="109" t="s">
        <v>12</v>
      </c>
    </row>
    <row r="146" spans="2:6" ht="12.5">
      <c r="B146" s="34">
        <v>45790.65283564815</v>
      </c>
      <c r="C146" s="107">
        <v>338</v>
      </c>
      <c r="D146" s="108">
        <v>18.690000000000001</v>
      </c>
      <c r="E146" s="108">
        <v>6317.22</v>
      </c>
      <c r="F146" s="109" t="s">
        <v>12</v>
      </c>
    </row>
    <row r="147" spans="2:6" ht="12.5">
      <c r="B147" s="34">
        <v>45790.65283564815</v>
      </c>
      <c r="C147" s="107">
        <v>102</v>
      </c>
      <c r="D147" s="108">
        <v>18.690000000000001</v>
      </c>
      <c r="E147" s="108">
        <v>1906.38</v>
      </c>
      <c r="F147" s="109" t="s">
        <v>12</v>
      </c>
    </row>
    <row r="148" spans="2:6" ht="12.5">
      <c r="B148" s="34">
        <v>45790.65283564815</v>
      </c>
      <c r="C148" s="107">
        <v>338</v>
      </c>
      <c r="D148" s="108">
        <v>18.690000000000001</v>
      </c>
      <c r="E148" s="108">
        <v>6317.22</v>
      </c>
      <c r="F148" s="109" t="s">
        <v>12</v>
      </c>
    </row>
    <row r="149" spans="2:6" ht="12.5">
      <c r="B149" s="34">
        <v>45790.658761574072</v>
      </c>
      <c r="C149" s="107">
        <v>109</v>
      </c>
      <c r="D149" s="108">
        <v>18.72</v>
      </c>
      <c r="E149" s="108">
        <v>2040.4799999999998</v>
      </c>
      <c r="F149" s="109" t="s">
        <v>12</v>
      </c>
    </row>
    <row r="150" spans="2:6" ht="12.5">
      <c r="B150" s="34">
        <v>45790.658807870372</v>
      </c>
      <c r="C150" s="107">
        <v>153</v>
      </c>
      <c r="D150" s="108">
        <v>18.72</v>
      </c>
      <c r="E150" s="108">
        <v>2864.16</v>
      </c>
      <c r="F150" s="109" t="s">
        <v>12</v>
      </c>
    </row>
    <row r="151" spans="2:6" ht="12.5">
      <c r="B151" s="34">
        <v>45790.659421296295</v>
      </c>
      <c r="C151" s="107">
        <v>499</v>
      </c>
      <c r="D151" s="108">
        <v>18.71</v>
      </c>
      <c r="E151" s="108">
        <v>9336.2900000000009</v>
      </c>
      <c r="F151" s="109" t="s">
        <v>12</v>
      </c>
    </row>
    <row r="152" spans="2:6" ht="12.5">
      <c r="B152" s="34">
        <v>45790.659421296295</v>
      </c>
      <c r="C152" s="107">
        <v>520</v>
      </c>
      <c r="D152" s="108">
        <v>18.71</v>
      </c>
      <c r="E152" s="108">
        <v>9729.2000000000007</v>
      </c>
      <c r="F152" s="109" t="s">
        <v>12</v>
      </c>
    </row>
    <row r="153" spans="2:6" ht="12.5">
      <c r="B153" s="34">
        <v>45790.666064814817</v>
      </c>
      <c r="C153" s="107">
        <v>476</v>
      </c>
      <c r="D153" s="108">
        <v>18.73</v>
      </c>
      <c r="E153" s="108">
        <v>8915.48</v>
      </c>
      <c r="F153" s="109" t="s">
        <v>12</v>
      </c>
    </row>
    <row r="154" spans="2:6" ht="12.5">
      <c r="B154" s="34">
        <v>45790.666064814817</v>
      </c>
      <c r="C154" s="107">
        <v>254</v>
      </c>
      <c r="D154" s="108">
        <v>18.73</v>
      </c>
      <c r="E154" s="108">
        <v>4757.42</v>
      </c>
      <c r="F154" s="109" t="s">
        <v>12</v>
      </c>
    </row>
    <row r="155" spans="2:6" ht="12.5">
      <c r="B155" s="34">
        <v>45790.671307870369</v>
      </c>
      <c r="C155" s="107">
        <v>258</v>
      </c>
      <c r="D155" s="108">
        <v>18.75</v>
      </c>
      <c r="E155" s="108">
        <v>4837.5</v>
      </c>
      <c r="F155" s="109" t="s">
        <v>12</v>
      </c>
    </row>
    <row r="156" spans="2:6" ht="12.5">
      <c r="B156" s="34">
        <v>45790.676249999997</v>
      </c>
      <c r="C156" s="107">
        <v>247</v>
      </c>
      <c r="D156" s="108">
        <v>18.760000000000002</v>
      </c>
      <c r="E156" s="108">
        <v>4633.72</v>
      </c>
      <c r="F156" s="109" t="s">
        <v>12</v>
      </c>
    </row>
    <row r="157" spans="2:6" ht="12.5">
      <c r="B157" s="34">
        <v>45790.676249999997</v>
      </c>
      <c r="C157" s="107">
        <v>512</v>
      </c>
      <c r="D157" s="108">
        <v>18.760000000000002</v>
      </c>
      <c r="E157" s="108">
        <v>9605.1200000000008</v>
      </c>
      <c r="F157" s="109" t="s">
        <v>12</v>
      </c>
    </row>
    <row r="158" spans="2:6" ht="12.5">
      <c r="B158" s="34">
        <v>45790.676249999997</v>
      </c>
      <c r="C158" s="107">
        <v>263</v>
      </c>
      <c r="D158" s="108">
        <v>18.760000000000002</v>
      </c>
      <c r="E158" s="108">
        <v>4933.88</v>
      </c>
      <c r="F158" s="109" t="s">
        <v>12</v>
      </c>
    </row>
    <row r="159" spans="2:6" ht="12.5">
      <c r="B159" s="34">
        <v>45790.682581018518</v>
      </c>
      <c r="C159" s="107">
        <v>192</v>
      </c>
      <c r="D159" s="108">
        <v>18.739999999999998</v>
      </c>
      <c r="E159" s="108">
        <v>3598.08</v>
      </c>
      <c r="F159" s="109" t="s">
        <v>12</v>
      </c>
    </row>
    <row r="160" spans="2:6" ht="12.5">
      <c r="B160" s="34">
        <v>45790.682581018518</v>
      </c>
      <c r="C160" s="107">
        <v>415</v>
      </c>
      <c r="D160" s="108">
        <v>18.739999999999998</v>
      </c>
      <c r="E160" s="108">
        <v>7777.0999999999995</v>
      </c>
      <c r="F160" s="109" t="s">
        <v>12</v>
      </c>
    </row>
    <row r="161" spans="2:6" ht="12.5">
      <c r="B161" s="34">
        <v>45790.682581018518</v>
      </c>
      <c r="C161" s="107">
        <v>266</v>
      </c>
      <c r="D161" s="108">
        <v>18.739999999999998</v>
      </c>
      <c r="E161" s="108">
        <v>4984.8399999999992</v>
      </c>
      <c r="F161" s="109" t="s">
        <v>12</v>
      </c>
    </row>
    <row r="162" spans="2:6" ht="12.5">
      <c r="B162" s="34">
        <v>45790.693425925929</v>
      </c>
      <c r="C162" s="107">
        <v>534</v>
      </c>
      <c r="D162" s="108">
        <v>18.809999999999999</v>
      </c>
      <c r="E162" s="108">
        <v>10044.539999999999</v>
      </c>
      <c r="F162" s="109" t="s">
        <v>12</v>
      </c>
    </row>
    <row r="163" spans="2:6" ht="12.5">
      <c r="B163" s="34">
        <v>45790.693425925929</v>
      </c>
      <c r="C163" s="107">
        <v>288</v>
      </c>
      <c r="D163" s="108">
        <v>18.809999999999999</v>
      </c>
      <c r="E163" s="108">
        <v>5417.28</v>
      </c>
      <c r="F163" s="109" t="s">
        <v>12</v>
      </c>
    </row>
    <row r="164" spans="2:6" ht="12.5">
      <c r="B164" s="34">
        <v>45790.697939814818</v>
      </c>
      <c r="C164" s="107">
        <v>66</v>
      </c>
      <c r="D164" s="108">
        <v>18.850000000000001</v>
      </c>
      <c r="E164" s="108">
        <v>1244.1000000000001</v>
      </c>
      <c r="F164" s="109" t="s">
        <v>12</v>
      </c>
    </row>
    <row r="165" spans="2:6" ht="12.5">
      <c r="B165" s="34">
        <v>45790.69798611111</v>
      </c>
      <c r="C165" s="107">
        <v>248</v>
      </c>
      <c r="D165" s="108">
        <v>18.82</v>
      </c>
      <c r="E165" s="108">
        <v>4667.3599999999997</v>
      </c>
      <c r="F165" s="109" t="s">
        <v>12</v>
      </c>
    </row>
    <row r="166" spans="2:6" ht="12.5">
      <c r="B166" s="34">
        <v>45790.69798611111</v>
      </c>
      <c r="C166" s="107">
        <v>519</v>
      </c>
      <c r="D166" s="108">
        <v>18.829999999999998</v>
      </c>
      <c r="E166" s="108">
        <v>9772.7699999999986</v>
      </c>
      <c r="F166" s="109" t="s">
        <v>12</v>
      </c>
    </row>
    <row r="167" spans="2:6" ht="12.5">
      <c r="B167" s="34">
        <v>45790.69798611111</v>
      </c>
      <c r="C167" s="107">
        <v>283</v>
      </c>
      <c r="D167" s="108">
        <v>18.84</v>
      </c>
      <c r="E167" s="108">
        <v>5331.72</v>
      </c>
      <c r="F167" s="109" t="s">
        <v>12</v>
      </c>
    </row>
    <row r="168" spans="2:6" ht="12.5">
      <c r="B168" s="34">
        <v>45790.710763888892</v>
      </c>
      <c r="C168" s="107">
        <v>467</v>
      </c>
      <c r="D168" s="108">
        <v>18.82</v>
      </c>
      <c r="E168" s="108">
        <v>8788.94</v>
      </c>
      <c r="F168" s="109" t="s">
        <v>12</v>
      </c>
    </row>
    <row r="169" spans="2:6" ht="12.5">
      <c r="B169" s="34">
        <v>45790.710763888892</v>
      </c>
      <c r="C169" s="107">
        <v>79</v>
      </c>
      <c r="D169" s="108">
        <v>18.82</v>
      </c>
      <c r="E169" s="108">
        <v>1486.78</v>
      </c>
      <c r="F169" s="109" t="s">
        <v>12</v>
      </c>
    </row>
    <row r="170" spans="2:6" ht="12.5">
      <c r="B170" s="34">
        <v>45790.711006944446</v>
      </c>
      <c r="C170" s="107">
        <v>258</v>
      </c>
      <c r="D170" s="108">
        <v>18.809999999999999</v>
      </c>
      <c r="E170" s="108">
        <v>4852.9799999999996</v>
      </c>
      <c r="F170" s="109" t="s">
        <v>12</v>
      </c>
    </row>
    <row r="171" spans="2:6" ht="12.5">
      <c r="B171" s="34">
        <v>45790.711006944446</v>
      </c>
      <c r="C171" s="107">
        <v>526</v>
      </c>
      <c r="D171" s="108">
        <v>18.809999999999999</v>
      </c>
      <c r="E171" s="108">
        <v>9894.06</v>
      </c>
      <c r="F171" s="109" t="s">
        <v>12</v>
      </c>
    </row>
    <row r="172" spans="2:6" ht="12.5">
      <c r="B172" s="34">
        <v>45790.715405092589</v>
      </c>
      <c r="C172" s="107">
        <v>167</v>
      </c>
      <c r="D172" s="108">
        <v>18.8</v>
      </c>
      <c r="E172" s="108">
        <v>3139.6</v>
      </c>
      <c r="F172" s="109" t="s">
        <v>12</v>
      </c>
    </row>
    <row r="173" spans="2:6" ht="12.5">
      <c r="B173" s="34">
        <v>45790.718530092592</v>
      </c>
      <c r="C173" s="107">
        <v>509</v>
      </c>
      <c r="D173" s="108">
        <v>18.8</v>
      </c>
      <c r="E173" s="108">
        <v>9569.2000000000007</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5">
      <c r="B17" s="26">
        <v>45789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45789.379166666666</v>
      </c>
      <c r="C20" s="107">
        <v>255</v>
      </c>
      <c r="D20" s="108">
        <v>18.989999999999998</v>
      </c>
      <c r="E20" s="108">
        <v>4842.45</v>
      </c>
      <c r="F20" s="109" t="s">
        <v>12</v>
      </c>
      <c r="G20" s="87"/>
      <c r="H20" s="86"/>
      <c r="I20" s="86"/>
      <c r="J20" s="86"/>
      <c r="K20" s="86"/>
    </row>
    <row r="21" spans="2:12" ht="12.5">
      <c r="B21" s="34">
        <v>45789.380601851852</v>
      </c>
      <c r="C21" s="107">
        <v>483</v>
      </c>
      <c r="D21" s="108">
        <v>18.989999999999998</v>
      </c>
      <c r="E21" s="108">
        <v>9172.17</v>
      </c>
      <c r="F21" s="109" t="s">
        <v>12</v>
      </c>
    </row>
    <row r="22" spans="2:12" ht="12.5">
      <c r="B22" s="34">
        <v>45789.381249999999</v>
      </c>
      <c r="C22" s="107">
        <v>241</v>
      </c>
      <c r="D22" s="108">
        <v>18.98</v>
      </c>
      <c r="E22" s="108">
        <v>4574.18</v>
      </c>
      <c r="F22" s="109" t="s">
        <v>12</v>
      </c>
    </row>
    <row r="23" spans="2:12" ht="12.5">
      <c r="B23" s="34">
        <v>45789.382337962961</v>
      </c>
      <c r="C23" s="107">
        <v>243</v>
      </c>
      <c r="D23" s="108">
        <v>19</v>
      </c>
      <c r="E23" s="108">
        <v>4617</v>
      </c>
      <c r="F23" s="109" t="s">
        <v>12</v>
      </c>
    </row>
    <row r="24" spans="2:12" ht="12.5">
      <c r="B24" s="34">
        <v>45789.383564814816</v>
      </c>
      <c r="C24" s="107">
        <v>279</v>
      </c>
      <c r="D24" s="108">
        <v>18.989999999999998</v>
      </c>
      <c r="E24" s="108">
        <v>5298.2099999999991</v>
      </c>
      <c r="F24" s="109" t="s">
        <v>12</v>
      </c>
    </row>
    <row r="25" spans="2:12" ht="12.5">
      <c r="B25" s="34">
        <v>45789.383564814816</v>
      </c>
      <c r="C25" s="107">
        <v>38</v>
      </c>
      <c r="D25" s="108">
        <v>18.989999999999998</v>
      </c>
      <c r="E25" s="108">
        <v>721.61999999999989</v>
      </c>
      <c r="F25" s="109" t="s">
        <v>12</v>
      </c>
    </row>
    <row r="26" spans="2:12" ht="12.5">
      <c r="B26" s="34">
        <v>45789.385243055556</v>
      </c>
      <c r="C26" s="107">
        <v>311</v>
      </c>
      <c r="D26" s="108">
        <v>19.02</v>
      </c>
      <c r="E26" s="108">
        <v>5915.22</v>
      </c>
      <c r="F26" s="109" t="s">
        <v>12</v>
      </c>
    </row>
    <row r="27" spans="2:12" ht="12.5">
      <c r="B27" s="34">
        <v>45789.387997685182</v>
      </c>
      <c r="C27" s="107">
        <v>241</v>
      </c>
      <c r="D27" s="108">
        <v>18.91</v>
      </c>
      <c r="E27" s="108">
        <v>4557.3100000000004</v>
      </c>
      <c r="F27" s="109" t="s">
        <v>12</v>
      </c>
    </row>
    <row r="28" spans="2:12" ht="12.5">
      <c r="B28" s="34">
        <v>45789.389513888891</v>
      </c>
      <c r="C28" s="107">
        <v>139</v>
      </c>
      <c r="D28" s="108">
        <v>18.88</v>
      </c>
      <c r="E28" s="108">
        <v>2624.3199999999997</v>
      </c>
      <c r="F28" s="109" t="s">
        <v>12</v>
      </c>
    </row>
    <row r="29" spans="2:12" ht="12.5">
      <c r="B29" s="34">
        <v>45789.389513888891</v>
      </c>
      <c r="C29" s="107">
        <v>158</v>
      </c>
      <c r="D29" s="108">
        <v>18.88</v>
      </c>
      <c r="E29" s="108">
        <v>2983.04</v>
      </c>
      <c r="F29" s="109" t="s">
        <v>12</v>
      </c>
    </row>
    <row r="30" spans="2:12" ht="12.5">
      <c r="B30" s="34">
        <v>45789.392685185187</v>
      </c>
      <c r="C30" s="107">
        <v>488</v>
      </c>
      <c r="D30" s="108">
        <v>18.91</v>
      </c>
      <c r="E30" s="108">
        <v>9228.08</v>
      </c>
      <c r="F30" s="109" t="s">
        <v>12</v>
      </c>
    </row>
    <row r="31" spans="2:12" ht="12.5">
      <c r="B31" s="34">
        <v>45789.395150462966</v>
      </c>
      <c r="C31" s="107">
        <v>247</v>
      </c>
      <c r="D31" s="108">
        <v>18.91</v>
      </c>
      <c r="E31" s="108">
        <v>4670.7700000000004</v>
      </c>
      <c r="F31" s="109" t="s">
        <v>12</v>
      </c>
    </row>
    <row r="32" spans="2:12" ht="12.5">
      <c r="B32" s="34">
        <v>45789.398414351854</v>
      </c>
      <c r="C32" s="107">
        <v>246</v>
      </c>
      <c r="D32" s="108">
        <v>18.86</v>
      </c>
      <c r="E32" s="108">
        <v>4639.5599999999995</v>
      </c>
      <c r="F32" s="109" t="s">
        <v>12</v>
      </c>
    </row>
    <row r="33" spans="2:6" ht="12.5">
      <c r="B33" s="34">
        <v>45789.398414351854</v>
      </c>
      <c r="C33" s="107">
        <v>55</v>
      </c>
      <c r="D33" s="108">
        <v>18.86</v>
      </c>
      <c r="E33" s="108">
        <v>1037.3</v>
      </c>
      <c r="F33" s="109" t="s">
        <v>12</v>
      </c>
    </row>
    <row r="34" spans="2:6" ht="12.5">
      <c r="B34" s="34">
        <v>45789.398414351854</v>
      </c>
      <c r="C34" s="107">
        <v>55</v>
      </c>
      <c r="D34" s="108">
        <v>18.86</v>
      </c>
      <c r="E34" s="108">
        <v>1037.3</v>
      </c>
      <c r="F34" s="109" t="s">
        <v>12</v>
      </c>
    </row>
    <row r="35" spans="2:6" ht="12.5">
      <c r="B35" s="34">
        <v>45789.398414351854</v>
      </c>
      <c r="C35" s="107">
        <v>55</v>
      </c>
      <c r="D35" s="108">
        <v>18.86</v>
      </c>
      <c r="E35" s="108">
        <v>1037.3</v>
      </c>
      <c r="F35" s="109" t="s">
        <v>12</v>
      </c>
    </row>
    <row r="36" spans="2:6" ht="12.5">
      <c r="B36" s="34">
        <v>45789.398414351854</v>
      </c>
      <c r="C36" s="107">
        <v>55</v>
      </c>
      <c r="D36" s="108">
        <v>18.86</v>
      </c>
      <c r="E36" s="108">
        <v>1037.3</v>
      </c>
      <c r="F36" s="109" t="s">
        <v>12</v>
      </c>
    </row>
    <row r="37" spans="2:6" ht="12.5">
      <c r="B37" s="34">
        <v>45789.398414351854</v>
      </c>
      <c r="C37" s="107">
        <v>203</v>
      </c>
      <c r="D37" s="108">
        <v>18.86</v>
      </c>
      <c r="E37" s="108">
        <v>3828.58</v>
      </c>
      <c r="F37" s="109" t="s">
        <v>12</v>
      </c>
    </row>
    <row r="38" spans="2:6" ht="12.5">
      <c r="B38" s="34">
        <v>45789.403969907406</v>
      </c>
      <c r="C38" s="107">
        <v>482</v>
      </c>
      <c r="D38" s="108">
        <v>18.850000000000001</v>
      </c>
      <c r="E38" s="108">
        <v>9085.7000000000007</v>
      </c>
      <c r="F38" s="109" t="s">
        <v>12</v>
      </c>
    </row>
    <row r="39" spans="2:6" ht="12.5">
      <c r="B39" s="34">
        <v>45789.405243055553</v>
      </c>
      <c r="C39" s="107">
        <v>88</v>
      </c>
      <c r="D39" s="108">
        <v>18.87</v>
      </c>
      <c r="E39" s="108">
        <v>1660.5600000000002</v>
      </c>
      <c r="F39" s="109" t="s">
        <v>12</v>
      </c>
    </row>
    <row r="40" spans="2:6" ht="12.5">
      <c r="B40" s="34">
        <v>45789.405636574076</v>
      </c>
      <c r="C40" s="107">
        <v>284</v>
      </c>
      <c r="D40" s="108">
        <v>18.88</v>
      </c>
      <c r="E40" s="108">
        <v>5361.92</v>
      </c>
      <c r="F40" s="109" t="s">
        <v>12</v>
      </c>
    </row>
    <row r="41" spans="2:6" ht="12.5">
      <c r="B41" s="34">
        <v>45789.410138888888</v>
      </c>
      <c r="C41" s="107">
        <v>276</v>
      </c>
      <c r="D41" s="108">
        <v>18.82</v>
      </c>
      <c r="E41" s="108">
        <v>5194.32</v>
      </c>
      <c r="F41" s="109" t="s">
        <v>12</v>
      </c>
    </row>
    <row r="42" spans="2:6" ht="12.5">
      <c r="B42" s="34">
        <v>45789.410138888888</v>
      </c>
      <c r="C42" s="107">
        <v>272</v>
      </c>
      <c r="D42" s="108">
        <v>18.829999999999998</v>
      </c>
      <c r="E42" s="108">
        <v>5121.7599999999993</v>
      </c>
      <c r="F42" s="109" t="s">
        <v>12</v>
      </c>
    </row>
    <row r="43" spans="2:6" ht="12.5">
      <c r="B43" s="34">
        <v>45789.410925925928</v>
      </c>
      <c r="C43" s="107">
        <v>258</v>
      </c>
      <c r="D43" s="108">
        <v>18.84</v>
      </c>
      <c r="E43" s="108">
        <v>4860.72</v>
      </c>
      <c r="F43" s="109" t="s">
        <v>12</v>
      </c>
    </row>
    <row r="44" spans="2:6" ht="12.5">
      <c r="B44" s="34">
        <v>45789.413495370369</v>
      </c>
      <c r="C44" s="107">
        <v>242</v>
      </c>
      <c r="D44" s="108">
        <v>18.87</v>
      </c>
      <c r="E44" s="108">
        <v>4566.54</v>
      </c>
      <c r="F44" s="109" t="s">
        <v>12</v>
      </c>
    </row>
    <row r="45" spans="2:6" ht="12.5">
      <c r="B45" s="34">
        <v>45789.41479166667</v>
      </c>
      <c r="C45" s="107">
        <v>263</v>
      </c>
      <c r="D45" s="108">
        <v>18.850000000000001</v>
      </c>
      <c r="E45" s="108">
        <v>4957.55</v>
      </c>
      <c r="F45" s="109" t="s">
        <v>12</v>
      </c>
    </row>
    <row r="46" spans="2:6" ht="12.5">
      <c r="B46" s="34">
        <v>45789.421168981484</v>
      </c>
      <c r="C46" s="107">
        <v>174</v>
      </c>
      <c r="D46" s="108">
        <v>18.95</v>
      </c>
      <c r="E46" s="108">
        <v>3297.2999999999997</v>
      </c>
      <c r="F46" s="109" t="s">
        <v>12</v>
      </c>
    </row>
    <row r="47" spans="2:6" ht="12.5">
      <c r="B47" s="34">
        <v>45789.421168981484</v>
      </c>
      <c r="C47" s="107">
        <v>78</v>
      </c>
      <c r="D47" s="108">
        <v>18.95</v>
      </c>
      <c r="E47" s="108">
        <v>1478.1</v>
      </c>
      <c r="F47" s="109" t="s">
        <v>12</v>
      </c>
    </row>
    <row r="48" spans="2:6" ht="12.5">
      <c r="B48" s="34">
        <v>45789.424861111111</v>
      </c>
      <c r="C48" s="107">
        <v>583</v>
      </c>
      <c r="D48" s="108">
        <v>18.96</v>
      </c>
      <c r="E48" s="108">
        <v>11053.68</v>
      </c>
      <c r="F48" s="109" t="s">
        <v>12</v>
      </c>
    </row>
    <row r="49" spans="2:6" ht="12.5">
      <c r="B49" s="34">
        <v>45789.429664351854</v>
      </c>
      <c r="C49" s="107">
        <v>251</v>
      </c>
      <c r="D49" s="108">
        <v>18.989999999999998</v>
      </c>
      <c r="E49" s="108">
        <v>4766.49</v>
      </c>
      <c r="F49" s="109" t="s">
        <v>12</v>
      </c>
    </row>
    <row r="50" spans="2:6" ht="12.5">
      <c r="B50" s="34">
        <v>45789.429664351854</v>
      </c>
      <c r="C50" s="107">
        <v>202</v>
      </c>
      <c r="D50" s="108">
        <v>18.989999999999998</v>
      </c>
      <c r="E50" s="108">
        <v>3835.9799999999996</v>
      </c>
      <c r="F50" s="109" t="s">
        <v>12</v>
      </c>
    </row>
    <row r="51" spans="2:6" ht="12.5">
      <c r="B51" s="34">
        <v>45789.434363425928</v>
      </c>
      <c r="C51" s="107">
        <v>252</v>
      </c>
      <c r="D51" s="108">
        <v>18.920000000000002</v>
      </c>
      <c r="E51" s="108">
        <v>4767.84</v>
      </c>
      <c r="F51" s="109" t="s">
        <v>12</v>
      </c>
    </row>
    <row r="52" spans="2:6" ht="12.5">
      <c r="B52" s="34">
        <v>45789.437835648147</v>
      </c>
      <c r="C52" s="107">
        <v>195</v>
      </c>
      <c r="D52" s="108">
        <v>18.93</v>
      </c>
      <c r="E52" s="108">
        <v>3691.35</v>
      </c>
      <c r="F52" s="109" t="s">
        <v>12</v>
      </c>
    </row>
    <row r="53" spans="2:6" ht="12.5">
      <c r="B53" s="34">
        <v>45789.437835648147</v>
      </c>
      <c r="C53" s="107">
        <v>89</v>
      </c>
      <c r="D53" s="108">
        <v>18.93</v>
      </c>
      <c r="E53" s="108">
        <v>1684.77</v>
      </c>
      <c r="F53" s="109" t="s">
        <v>12</v>
      </c>
    </row>
    <row r="54" spans="2:6" ht="12.5">
      <c r="B54" s="34">
        <v>45789.441805555558</v>
      </c>
      <c r="C54" s="107">
        <v>271</v>
      </c>
      <c r="D54" s="108">
        <v>18.96</v>
      </c>
      <c r="E54" s="108">
        <v>5138.16</v>
      </c>
      <c r="F54" s="109" t="s">
        <v>12</v>
      </c>
    </row>
    <row r="55" spans="2:6" ht="12.5">
      <c r="B55" s="34">
        <v>45789.444467592592</v>
      </c>
      <c r="C55" s="107">
        <v>288</v>
      </c>
      <c r="D55" s="108">
        <v>18.98</v>
      </c>
      <c r="E55" s="108">
        <v>5466.24</v>
      </c>
      <c r="F55" s="109" t="s">
        <v>12</v>
      </c>
    </row>
    <row r="56" spans="2:6" ht="12.5">
      <c r="B56" s="34">
        <v>45789.446296296293</v>
      </c>
      <c r="C56" s="107">
        <v>484</v>
      </c>
      <c r="D56" s="108">
        <v>18.96</v>
      </c>
      <c r="E56" s="108">
        <v>9176.6400000000012</v>
      </c>
      <c r="F56" s="109" t="s">
        <v>12</v>
      </c>
    </row>
    <row r="57" spans="2:6" ht="12.5">
      <c r="B57" s="34">
        <v>45789.44636574074</v>
      </c>
      <c r="C57" s="107">
        <v>225</v>
      </c>
      <c r="D57" s="108">
        <v>18.95</v>
      </c>
      <c r="E57" s="108">
        <v>4263.75</v>
      </c>
      <c r="F57" s="109" t="s">
        <v>12</v>
      </c>
    </row>
    <row r="58" spans="2:6" ht="12.5">
      <c r="B58" s="34">
        <v>45789.44636574074</v>
      </c>
      <c r="C58" s="107">
        <v>12</v>
      </c>
      <c r="D58" s="108">
        <v>18.95</v>
      </c>
      <c r="E58" s="108">
        <v>227.39999999999998</v>
      </c>
      <c r="F58" s="109" t="s">
        <v>12</v>
      </c>
    </row>
    <row r="59" spans="2:6" ht="12.5">
      <c r="B59" s="34">
        <v>45789.452141203707</v>
      </c>
      <c r="C59" s="107">
        <v>242</v>
      </c>
      <c r="D59" s="108">
        <v>18.96</v>
      </c>
      <c r="E59" s="108">
        <v>4588.3200000000006</v>
      </c>
      <c r="F59" s="109" t="s">
        <v>12</v>
      </c>
    </row>
    <row r="60" spans="2:6" ht="12.5">
      <c r="B60" s="34">
        <v>45789.452141203707</v>
      </c>
      <c r="C60" s="107">
        <v>240</v>
      </c>
      <c r="D60" s="108">
        <v>18.96</v>
      </c>
      <c r="E60" s="108">
        <v>4550.4000000000005</v>
      </c>
      <c r="F60" s="109" t="s">
        <v>12</v>
      </c>
    </row>
    <row r="61" spans="2:6" ht="12.5">
      <c r="B61" s="34">
        <v>45789.456805555557</v>
      </c>
      <c r="C61" s="107">
        <v>256</v>
      </c>
      <c r="D61" s="108">
        <v>18.940000000000001</v>
      </c>
      <c r="E61" s="108">
        <v>4848.6400000000003</v>
      </c>
      <c r="F61" s="109" t="s">
        <v>12</v>
      </c>
    </row>
    <row r="62" spans="2:6" ht="12.5">
      <c r="B62" s="34">
        <v>45789.458599537036</v>
      </c>
      <c r="C62" s="107">
        <v>245</v>
      </c>
      <c r="D62" s="108">
        <v>18.93</v>
      </c>
      <c r="E62" s="108">
        <v>4637.8500000000004</v>
      </c>
      <c r="F62" s="109" t="s">
        <v>12</v>
      </c>
    </row>
    <row r="63" spans="2:6" ht="12.5">
      <c r="B63" s="34">
        <v>45789.464513888888</v>
      </c>
      <c r="C63" s="107">
        <v>18</v>
      </c>
      <c r="D63" s="108">
        <v>18.899999999999999</v>
      </c>
      <c r="E63" s="108">
        <v>340.2</v>
      </c>
      <c r="F63" s="109" t="s">
        <v>12</v>
      </c>
    </row>
    <row r="64" spans="2:6" ht="12.5">
      <c r="B64" s="34">
        <v>45789.464513888888</v>
      </c>
      <c r="C64" s="107">
        <v>298</v>
      </c>
      <c r="D64" s="108">
        <v>18.899999999999999</v>
      </c>
      <c r="E64" s="108">
        <v>5632.2</v>
      </c>
      <c r="F64" s="109" t="s">
        <v>12</v>
      </c>
    </row>
    <row r="65" spans="2:6" ht="12.5">
      <c r="B65" s="34">
        <v>45789.464513888888</v>
      </c>
      <c r="C65" s="107">
        <v>229</v>
      </c>
      <c r="D65" s="108">
        <v>18.899999999999999</v>
      </c>
      <c r="E65" s="108">
        <v>4328.0999999999995</v>
      </c>
      <c r="F65" s="109" t="s">
        <v>12</v>
      </c>
    </row>
    <row r="66" spans="2:6" ht="12.5">
      <c r="B66" s="34">
        <v>45789.464513888888</v>
      </c>
      <c r="C66" s="107">
        <v>69</v>
      </c>
      <c r="D66" s="108">
        <v>18.899999999999999</v>
      </c>
      <c r="E66" s="108">
        <v>1304.0999999999999</v>
      </c>
      <c r="F66" s="109" t="s">
        <v>12</v>
      </c>
    </row>
    <row r="67" spans="2:6" ht="12.5">
      <c r="B67" s="34">
        <v>45789.46947916667</v>
      </c>
      <c r="C67" s="107">
        <v>66</v>
      </c>
      <c r="D67" s="108">
        <v>18.88</v>
      </c>
      <c r="E67" s="108">
        <v>1246.08</v>
      </c>
      <c r="F67" s="109" t="s">
        <v>12</v>
      </c>
    </row>
    <row r="68" spans="2:6" ht="12.5">
      <c r="B68" s="34">
        <v>45789.46947916667</v>
      </c>
      <c r="C68" s="107">
        <v>66</v>
      </c>
      <c r="D68" s="108">
        <v>18.88</v>
      </c>
      <c r="E68" s="108">
        <v>1246.08</v>
      </c>
      <c r="F68" s="109" t="s">
        <v>12</v>
      </c>
    </row>
    <row r="69" spans="2:6" ht="12.5">
      <c r="B69" s="34">
        <v>45789.46947916667</v>
      </c>
      <c r="C69" s="107">
        <v>125</v>
      </c>
      <c r="D69" s="108">
        <v>18.88</v>
      </c>
      <c r="E69" s="108">
        <v>2360</v>
      </c>
      <c r="F69" s="109" t="s">
        <v>12</v>
      </c>
    </row>
    <row r="70" spans="2:6" ht="12.5">
      <c r="B70" s="34">
        <v>45789.471597222226</v>
      </c>
      <c r="C70" s="107">
        <v>241</v>
      </c>
      <c r="D70" s="108">
        <v>18.850000000000001</v>
      </c>
      <c r="E70" s="108">
        <v>4542.8500000000004</v>
      </c>
      <c r="F70" s="109" t="s">
        <v>12</v>
      </c>
    </row>
    <row r="71" spans="2:6" ht="12.5">
      <c r="B71" s="34">
        <v>45789.473645833335</v>
      </c>
      <c r="C71" s="107">
        <v>120</v>
      </c>
      <c r="D71" s="108">
        <v>18.829999999999998</v>
      </c>
      <c r="E71" s="108">
        <v>2259.6</v>
      </c>
      <c r="F71" s="109" t="s">
        <v>12</v>
      </c>
    </row>
    <row r="72" spans="2:6" ht="12.5">
      <c r="B72" s="34">
        <v>45789.480995370373</v>
      </c>
      <c r="C72" s="107">
        <v>207</v>
      </c>
      <c r="D72" s="108">
        <v>18.84</v>
      </c>
      <c r="E72" s="108">
        <v>3899.88</v>
      </c>
      <c r="F72" s="109" t="s">
        <v>12</v>
      </c>
    </row>
    <row r="73" spans="2:6" ht="12.5">
      <c r="B73" s="34">
        <v>45789.480995370373</v>
      </c>
      <c r="C73" s="107">
        <v>37</v>
      </c>
      <c r="D73" s="108">
        <v>18.84</v>
      </c>
      <c r="E73" s="108">
        <v>697.08</v>
      </c>
      <c r="F73" s="109" t="s">
        <v>12</v>
      </c>
    </row>
    <row r="74" spans="2:6" ht="12.5">
      <c r="B74" s="34">
        <v>45789.484039351853</v>
      </c>
      <c r="C74" s="107">
        <v>478</v>
      </c>
      <c r="D74" s="108">
        <v>18.850000000000001</v>
      </c>
      <c r="E74" s="108">
        <v>9010.3000000000011</v>
      </c>
      <c r="F74" s="109" t="s">
        <v>12</v>
      </c>
    </row>
    <row r="75" spans="2:6" ht="12.5">
      <c r="B75" s="34">
        <v>45789.484039351853</v>
      </c>
      <c r="C75" s="107">
        <v>39</v>
      </c>
      <c r="D75" s="108">
        <v>18.86</v>
      </c>
      <c r="E75" s="108">
        <v>735.54</v>
      </c>
      <c r="F75" s="109" t="s">
        <v>12</v>
      </c>
    </row>
    <row r="76" spans="2:6" ht="12.5">
      <c r="B76" s="34">
        <v>45789.484039351853</v>
      </c>
      <c r="C76" s="107">
        <v>200</v>
      </c>
      <c r="D76" s="108">
        <v>18.86</v>
      </c>
      <c r="E76" s="108">
        <v>3772</v>
      </c>
      <c r="F76" s="109" t="s">
        <v>12</v>
      </c>
    </row>
    <row r="77" spans="2:6" ht="12.5">
      <c r="B77" s="34">
        <v>45789.484074074076</v>
      </c>
      <c r="C77" s="107">
        <v>245</v>
      </c>
      <c r="D77" s="108">
        <v>18.84</v>
      </c>
      <c r="E77" s="108">
        <v>4615.8</v>
      </c>
      <c r="F77" s="109" t="s">
        <v>12</v>
      </c>
    </row>
    <row r="78" spans="2:6" ht="12.5">
      <c r="B78" s="34">
        <v>45789.492129629631</v>
      </c>
      <c r="C78" s="107">
        <v>294</v>
      </c>
      <c r="D78" s="108">
        <v>18.920000000000002</v>
      </c>
      <c r="E78" s="108">
        <v>5562.4800000000005</v>
      </c>
      <c r="F78" s="109" t="s">
        <v>12</v>
      </c>
    </row>
    <row r="79" spans="2:6" ht="12.5">
      <c r="B79" s="34">
        <v>45789.496550925927</v>
      </c>
      <c r="C79" s="107">
        <v>86</v>
      </c>
      <c r="D79" s="108">
        <v>18.93</v>
      </c>
      <c r="E79" s="108">
        <v>1627.98</v>
      </c>
      <c r="F79" s="109" t="s">
        <v>12</v>
      </c>
    </row>
    <row r="80" spans="2:6" ht="12.5">
      <c r="B80" s="34">
        <v>45789.496550925927</v>
      </c>
      <c r="C80" s="107">
        <v>29</v>
      </c>
      <c r="D80" s="108">
        <v>18.93</v>
      </c>
      <c r="E80" s="108">
        <v>548.97</v>
      </c>
      <c r="F80" s="109" t="s">
        <v>12</v>
      </c>
    </row>
    <row r="81" spans="2:6" ht="12.5">
      <c r="B81" s="34">
        <v>45789.496550925927</v>
      </c>
      <c r="C81" s="107">
        <v>232</v>
      </c>
      <c r="D81" s="108">
        <v>18.93</v>
      </c>
      <c r="E81" s="108">
        <v>4391.76</v>
      </c>
      <c r="F81" s="109" t="s">
        <v>12</v>
      </c>
    </row>
    <row r="82" spans="2:6" ht="12.5">
      <c r="B82" s="34">
        <v>45789.496550925927</v>
      </c>
      <c r="C82" s="107">
        <v>176</v>
      </c>
      <c r="D82" s="108">
        <v>18.93</v>
      </c>
      <c r="E82" s="108">
        <v>3331.68</v>
      </c>
      <c r="F82" s="109" t="s">
        <v>12</v>
      </c>
    </row>
    <row r="83" spans="2:6" ht="12.5">
      <c r="B83" s="34">
        <v>45789.502349537041</v>
      </c>
      <c r="C83" s="107">
        <v>247</v>
      </c>
      <c r="D83" s="108">
        <v>18.899999999999999</v>
      </c>
      <c r="E83" s="108">
        <v>4668.2999999999993</v>
      </c>
      <c r="F83" s="109" t="s">
        <v>12</v>
      </c>
    </row>
    <row r="84" spans="2:6" ht="12.5">
      <c r="B84" s="34">
        <v>45789.504641203705</v>
      </c>
      <c r="C84" s="107">
        <v>156</v>
      </c>
      <c r="D84" s="108">
        <v>18.89</v>
      </c>
      <c r="E84" s="108">
        <v>2946.84</v>
      </c>
      <c r="F84" s="109" t="s">
        <v>12</v>
      </c>
    </row>
    <row r="85" spans="2:6" ht="12.5">
      <c r="B85" s="34">
        <v>45789.511377314811</v>
      </c>
      <c r="C85" s="107">
        <v>527</v>
      </c>
      <c r="D85" s="108">
        <v>18.88</v>
      </c>
      <c r="E85" s="108">
        <v>9949.76</v>
      </c>
      <c r="F85" s="109" t="s">
        <v>12</v>
      </c>
    </row>
    <row r="86" spans="2:6" ht="12.5">
      <c r="B86" s="34">
        <v>45789.513043981482</v>
      </c>
      <c r="C86" s="107">
        <v>131</v>
      </c>
      <c r="D86" s="108">
        <v>18.89</v>
      </c>
      <c r="E86" s="108">
        <v>2474.59</v>
      </c>
      <c r="F86" s="109" t="s">
        <v>12</v>
      </c>
    </row>
    <row r="87" spans="2:6" ht="12.5">
      <c r="B87" s="34">
        <v>45789.513043981482</v>
      </c>
      <c r="C87" s="107">
        <v>111</v>
      </c>
      <c r="D87" s="108">
        <v>18.89</v>
      </c>
      <c r="E87" s="108">
        <v>2096.79</v>
      </c>
      <c r="F87" s="109" t="s">
        <v>12</v>
      </c>
    </row>
    <row r="88" spans="2:6" ht="12.5">
      <c r="B88" s="34">
        <v>45789.521099537036</v>
      </c>
      <c r="C88" s="107">
        <v>55</v>
      </c>
      <c r="D88" s="108">
        <v>18.87</v>
      </c>
      <c r="E88" s="108">
        <v>1037.8500000000001</v>
      </c>
      <c r="F88" s="109" t="s">
        <v>12</v>
      </c>
    </row>
    <row r="89" spans="2:6" ht="12.5">
      <c r="B89" s="34">
        <v>45789.521099537036</v>
      </c>
      <c r="C89" s="107">
        <v>216</v>
      </c>
      <c r="D89" s="108">
        <v>18.87</v>
      </c>
      <c r="E89" s="108">
        <v>4075.92</v>
      </c>
      <c r="F89" s="109" t="s">
        <v>12</v>
      </c>
    </row>
    <row r="90" spans="2:6" ht="12.5">
      <c r="B90" s="34">
        <v>45789.524456018517</v>
      </c>
      <c r="C90" s="107">
        <v>461</v>
      </c>
      <c r="D90" s="108">
        <v>18.88</v>
      </c>
      <c r="E90" s="108">
        <v>8703.68</v>
      </c>
      <c r="F90" s="109" t="s">
        <v>12</v>
      </c>
    </row>
    <row r="91" spans="2:6" ht="12.5">
      <c r="B91" s="34">
        <v>45789.524456018517</v>
      </c>
      <c r="C91" s="107">
        <v>34</v>
      </c>
      <c r="D91" s="108">
        <v>18.88</v>
      </c>
      <c r="E91" s="108">
        <v>641.91999999999996</v>
      </c>
      <c r="F91" s="109" t="s">
        <v>12</v>
      </c>
    </row>
    <row r="92" spans="2:6" ht="12.5">
      <c r="B92" s="34">
        <v>45789.531655092593</v>
      </c>
      <c r="C92" s="107">
        <v>529</v>
      </c>
      <c r="D92" s="108">
        <v>18.84</v>
      </c>
      <c r="E92" s="108">
        <v>9966.36</v>
      </c>
      <c r="F92" s="109" t="s">
        <v>12</v>
      </c>
    </row>
    <row r="93" spans="2:6" ht="12.5">
      <c r="B93" s="34">
        <v>45789.531655092593</v>
      </c>
      <c r="C93" s="107">
        <v>31</v>
      </c>
      <c r="D93" s="108">
        <v>18.84</v>
      </c>
      <c r="E93" s="108">
        <v>584.04</v>
      </c>
      <c r="F93" s="109" t="s">
        <v>12</v>
      </c>
    </row>
    <row r="94" spans="2:6" ht="12.5">
      <c r="B94" s="34">
        <v>45789.541678240741</v>
      </c>
      <c r="C94" s="107">
        <v>290</v>
      </c>
      <c r="D94" s="108">
        <v>18.87</v>
      </c>
      <c r="E94" s="108">
        <v>5472.3</v>
      </c>
      <c r="F94" s="109" t="s">
        <v>12</v>
      </c>
    </row>
    <row r="95" spans="2:6" ht="12.5">
      <c r="B95" s="34">
        <v>45789.541678240741</v>
      </c>
      <c r="C95" s="107">
        <v>258</v>
      </c>
      <c r="D95" s="108">
        <v>18.87</v>
      </c>
      <c r="E95" s="108">
        <v>4868.46</v>
      </c>
      <c r="F95" s="109" t="s">
        <v>12</v>
      </c>
    </row>
    <row r="96" spans="2:6" ht="12.5">
      <c r="B96" s="34">
        <v>45789.547881944447</v>
      </c>
      <c r="C96" s="107">
        <v>256</v>
      </c>
      <c r="D96" s="108">
        <v>18.87</v>
      </c>
      <c r="E96" s="108">
        <v>4830.72</v>
      </c>
      <c r="F96" s="109" t="s">
        <v>12</v>
      </c>
    </row>
    <row r="97" spans="2:6" ht="12.5">
      <c r="B97" s="34">
        <v>45789.551805555559</v>
      </c>
      <c r="C97" s="107">
        <v>267</v>
      </c>
      <c r="D97" s="108">
        <v>18.84</v>
      </c>
      <c r="E97" s="108">
        <v>5030.28</v>
      </c>
      <c r="F97" s="109" t="s">
        <v>12</v>
      </c>
    </row>
    <row r="98" spans="2:6" ht="12.5">
      <c r="B98" s="34">
        <v>45789.559571759259</v>
      </c>
      <c r="C98" s="107">
        <v>262</v>
      </c>
      <c r="D98" s="108">
        <v>18.84</v>
      </c>
      <c r="E98" s="108">
        <v>4936.08</v>
      </c>
      <c r="F98" s="109" t="s">
        <v>12</v>
      </c>
    </row>
    <row r="99" spans="2:6" ht="12.5">
      <c r="B99" s="34">
        <v>45789.563020833331</v>
      </c>
      <c r="C99" s="107">
        <v>94</v>
      </c>
      <c r="D99" s="108">
        <v>18.829999999999998</v>
      </c>
      <c r="E99" s="108">
        <v>1770.0199999999998</v>
      </c>
      <c r="F99" s="109" t="s">
        <v>12</v>
      </c>
    </row>
    <row r="100" spans="2:6" ht="12.5">
      <c r="B100" s="34">
        <v>45789.563020833331</v>
      </c>
      <c r="C100" s="107">
        <v>5</v>
      </c>
      <c r="D100" s="108">
        <v>18.829999999999998</v>
      </c>
      <c r="E100" s="108">
        <v>94.149999999999991</v>
      </c>
      <c r="F100" s="109" t="s">
        <v>12</v>
      </c>
    </row>
    <row r="101" spans="2:6" ht="12.5">
      <c r="B101" s="34">
        <v>45789.563020833331</v>
      </c>
      <c r="C101" s="107">
        <v>7</v>
      </c>
      <c r="D101" s="108">
        <v>18.829999999999998</v>
      </c>
      <c r="E101" s="108">
        <v>131.81</v>
      </c>
      <c r="F101" s="109" t="s">
        <v>12</v>
      </c>
    </row>
    <row r="102" spans="2:6" ht="12.5">
      <c r="B102" s="34">
        <v>45789.563020833331</v>
      </c>
      <c r="C102" s="107">
        <v>312</v>
      </c>
      <c r="D102" s="108">
        <v>18.829999999999998</v>
      </c>
      <c r="E102" s="108">
        <v>5874.9599999999991</v>
      </c>
      <c r="F102" s="109" t="s">
        <v>12</v>
      </c>
    </row>
    <row r="103" spans="2:6" ht="12.5">
      <c r="B103" s="34">
        <v>45789.563020833331</v>
      </c>
      <c r="C103" s="107">
        <v>61</v>
      </c>
      <c r="D103" s="108">
        <v>18.829999999999998</v>
      </c>
      <c r="E103" s="108">
        <v>1148.6299999999999</v>
      </c>
      <c r="F103" s="109" t="s">
        <v>12</v>
      </c>
    </row>
    <row r="104" spans="2:6" ht="12.5">
      <c r="B104" s="34">
        <v>45789.563020833331</v>
      </c>
      <c r="C104" s="107">
        <v>243</v>
      </c>
      <c r="D104" s="108">
        <v>18.829999999999998</v>
      </c>
      <c r="E104" s="108">
        <v>4575.6899999999996</v>
      </c>
      <c r="F104" s="109" t="s">
        <v>12</v>
      </c>
    </row>
    <row r="105" spans="2:6" ht="12.5">
      <c r="B105" s="34">
        <v>45789.568715277775</v>
      </c>
      <c r="C105" s="107">
        <v>248</v>
      </c>
      <c r="D105" s="108">
        <v>18.850000000000001</v>
      </c>
      <c r="E105" s="108">
        <v>4674.8</v>
      </c>
      <c r="F105" s="109" t="s">
        <v>12</v>
      </c>
    </row>
    <row r="106" spans="2:6" ht="12.5">
      <c r="B106" s="34">
        <v>45789.571481481478</v>
      </c>
      <c r="C106" s="107">
        <v>271</v>
      </c>
      <c r="D106" s="108">
        <v>18.829999999999998</v>
      </c>
      <c r="E106" s="108">
        <v>5102.9299999999994</v>
      </c>
      <c r="F106" s="109" t="s">
        <v>12</v>
      </c>
    </row>
    <row r="107" spans="2:6" ht="12.5">
      <c r="B107" s="34">
        <v>45789.571481481478</v>
      </c>
      <c r="C107" s="107">
        <v>26</v>
      </c>
      <c r="D107" s="108">
        <v>18.829999999999998</v>
      </c>
      <c r="E107" s="108">
        <v>489.57999999999993</v>
      </c>
      <c r="F107" s="109" t="s">
        <v>12</v>
      </c>
    </row>
    <row r="108" spans="2:6" ht="12.5">
      <c r="B108" s="34">
        <v>45789.571481481478</v>
      </c>
      <c r="C108" s="107">
        <v>861</v>
      </c>
      <c r="D108" s="108">
        <v>18.829999999999998</v>
      </c>
      <c r="E108" s="108">
        <v>16212.63</v>
      </c>
      <c r="F108" s="109" t="s">
        <v>12</v>
      </c>
    </row>
    <row r="109" spans="2:6" ht="12.5">
      <c r="B109" s="34">
        <v>45789.571481481478</v>
      </c>
      <c r="C109" s="107">
        <v>113</v>
      </c>
      <c r="D109" s="108">
        <v>18.829999999999998</v>
      </c>
      <c r="E109" s="108">
        <v>2127.79</v>
      </c>
      <c r="F109" s="109" t="s">
        <v>12</v>
      </c>
    </row>
    <row r="110" spans="2:6" ht="12.5">
      <c r="B110" s="34">
        <v>45789.575486111113</v>
      </c>
      <c r="C110" s="107">
        <v>255</v>
      </c>
      <c r="D110" s="108">
        <v>18.829999999999998</v>
      </c>
      <c r="E110" s="108">
        <v>4801.6499999999996</v>
      </c>
      <c r="F110" s="109" t="s">
        <v>12</v>
      </c>
    </row>
    <row r="111" spans="2:6" ht="12.5">
      <c r="B111" s="34">
        <v>45789.582997685182</v>
      </c>
      <c r="C111" s="107">
        <v>181</v>
      </c>
      <c r="D111" s="108">
        <v>18.829999999999998</v>
      </c>
      <c r="E111" s="108">
        <v>3408.2299999999996</v>
      </c>
      <c r="F111" s="109" t="s">
        <v>12</v>
      </c>
    </row>
    <row r="112" spans="2:6" ht="12.5">
      <c r="B112" s="34">
        <v>45789.582997685182</v>
      </c>
      <c r="C112" s="107">
        <v>65</v>
      </c>
      <c r="D112" s="108">
        <v>18.829999999999998</v>
      </c>
      <c r="E112" s="108">
        <v>1223.9499999999998</v>
      </c>
      <c r="F112" s="109" t="s">
        <v>12</v>
      </c>
    </row>
    <row r="113" spans="2:6" ht="12.5">
      <c r="B113" s="34">
        <v>45789.582997685182</v>
      </c>
      <c r="C113" s="107">
        <v>247</v>
      </c>
      <c r="D113" s="108">
        <v>18.829999999999998</v>
      </c>
      <c r="E113" s="108">
        <v>4651.0099999999993</v>
      </c>
      <c r="F113" s="109" t="s">
        <v>12</v>
      </c>
    </row>
    <row r="114" spans="2:6" ht="12.5">
      <c r="B114" s="34">
        <v>45789.591979166667</v>
      </c>
      <c r="C114" s="107">
        <v>274</v>
      </c>
      <c r="D114" s="108">
        <v>18.82</v>
      </c>
      <c r="E114" s="108">
        <v>5156.68</v>
      </c>
      <c r="F114" s="109" t="s">
        <v>12</v>
      </c>
    </row>
    <row r="115" spans="2:6" ht="12.5">
      <c r="B115" s="34">
        <v>45789.592210648145</v>
      </c>
      <c r="C115" s="107">
        <v>237</v>
      </c>
      <c r="D115" s="108">
        <v>18.809999999999999</v>
      </c>
      <c r="E115" s="108">
        <v>4457.9699999999993</v>
      </c>
      <c r="F115" s="109" t="s">
        <v>12</v>
      </c>
    </row>
    <row r="116" spans="2:6" ht="12.5">
      <c r="B116" s="34">
        <v>45789.592210648145</v>
      </c>
      <c r="C116" s="107">
        <v>39</v>
      </c>
      <c r="D116" s="108">
        <v>18.809999999999999</v>
      </c>
      <c r="E116" s="108">
        <v>733.58999999999992</v>
      </c>
      <c r="F116" s="109" t="s">
        <v>12</v>
      </c>
    </row>
    <row r="117" spans="2:6" ht="12.5">
      <c r="B117" s="34">
        <v>45789.592210648145</v>
      </c>
      <c r="C117" s="107">
        <v>5</v>
      </c>
      <c r="D117" s="108">
        <v>18.809999999999999</v>
      </c>
      <c r="E117" s="108">
        <v>94.05</v>
      </c>
      <c r="F117" s="109" t="s">
        <v>12</v>
      </c>
    </row>
    <row r="118" spans="2:6" ht="12.5">
      <c r="B118" s="34">
        <v>45789.592210648145</v>
      </c>
      <c r="C118" s="107">
        <v>214</v>
      </c>
      <c r="D118" s="108">
        <v>18.809999999999999</v>
      </c>
      <c r="E118" s="108">
        <v>4025.3399999999997</v>
      </c>
      <c r="F118" s="109" t="s">
        <v>12</v>
      </c>
    </row>
    <row r="119" spans="2:6" ht="12.5">
      <c r="B119" s="34">
        <v>45789.593240740738</v>
      </c>
      <c r="C119" s="107">
        <v>236</v>
      </c>
      <c r="D119" s="108">
        <v>18.79</v>
      </c>
      <c r="E119" s="108">
        <v>4434.4399999999996</v>
      </c>
      <c r="F119" s="109" t="s">
        <v>12</v>
      </c>
    </row>
    <row r="120" spans="2:6" ht="12.5">
      <c r="B120" s="34">
        <v>45789.601087962961</v>
      </c>
      <c r="C120" s="107">
        <v>248</v>
      </c>
      <c r="D120" s="108">
        <v>18.760000000000002</v>
      </c>
      <c r="E120" s="108">
        <v>4652.4800000000005</v>
      </c>
      <c r="F120" s="109" t="s">
        <v>12</v>
      </c>
    </row>
    <row r="121" spans="2:6" ht="12.5">
      <c r="B121" s="34">
        <v>45789.603310185186</v>
      </c>
      <c r="C121" s="107">
        <v>197</v>
      </c>
      <c r="D121" s="108">
        <v>18.77</v>
      </c>
      <c r="E121" s="108">
        <v>3697.69</v>
      </c>
      <c r="F121" s="109" t="s">
        <v>12</v>
      </c>
    </row>
    <row r="122" spans="2:6" ht="12.5">
      <c r="B122" s="34">
        <v>45789.605925925927</v>
      </c>
      <c r="C122" s="107">
        <v>296</v>
      </c>
      <c r="D122" s="108">
        <v>18.78</v>
      </c>
      <c r="E122" s="108">
        <v>5558.88</v>
      </c>
      <c r="F122" s="109" t="s">
        <v>12</v>
      </c>
    </row>
    <row r="123" spans="2:6" ht="12.5">
      <c r="B123" s="34">
        <v>45789.610335648147</v>
      </c>
      <c r="C123" s="107">
        <v>1000</v>
      </c>
      <c r="D123" s="108">
        <v>18.77</v>
      </c>
      <c r="E123" s="108">
        <v>18770</v>
      </c>
      <c r="F123" s="109" t="s">
        <v>12</v>
      </c>
    </row>
    <row r="124" spans="2:6" ht="12.5">
      <c r="B124" s="34">
        <v>45789.612916666665</v>
      </c>
      <c r="C124" s="107">
        <v>513</v>
      </c>
      <c r="D124" s="108">
        <v>18.78</v>
      </c>
      <c r="E124" s="108">
        <v>9634.1400000000012</v>
      </c>
      <c r="F124" s="109" t="s">
        <v>12</v>
      </c>
    </row>
    <row r="125" spans="2:6" ht="12.5">
      <c r="B125" s="34">
        <v>45789.616898148146</v>
      </c>
      <c r="C125" s="107">
        <v>255</v>
      </c>
      <c r="D125" s="108">
        <v>18.78</v>
      </c>
      <c r="E125" s="108">
        <v>4788.9000000000005</v>
      </c>
      <c r="F125" s="109" t="s">
        <v>12</v>
      </c>
    </row>
    <row r="126" spans="2:6" ht="12.5">
      <c r="B126" s="34">
        <v>45789.620462962965</v>
      </c>
      <c r="C126" s="107">
        <v>240</v>
      </c>
      <c r="D126" s="108">
        <v>18.78</v>
      </c>
      <c r="E126" s="108">
        <v>4507.2000000000007</v>
      </c>
      <c r="F126" s="109" t="s">
        <v>12</v>
      </c>
    </row>
    <row r="127" spans="2:6" ht="12.5">
      <c r="B127" s="34">
        <v>45789.620462962965</v>
      </c>
      <c r="C127" s="107">
        <v>250</v>
      </c>
      <c r="D127" s="108">
        <v>18.78</v>
      </c>
      <c r="E127" s="108">
        <v>4695</v>
      </c>
      <c r="F127" s="109" t="s">
        <v>12</v>
      </c>
    </row>
    <row r="128" spans="2:6" ht="12.5">
      <c r="B128" s="34">
        <v>45789.623298611114</v>
      </c>
      <c r="C128" s="107">
        <v>241</v>
      </c>
      <c r="D128" s="108">
        <v>18.78</v>
      </c>
      <c r="E128" s="108">
        <v>4525.9800000000005</v>
      </c>
      <c r="F128" s="109" t="s">
        <v>12</v>
      </c>
    </row>
    <row r="129" spans="2:6" ht="12.5">
      <c r="B129" s="34">
        <v>45789.623298611114</v>
      </c>
      <c r="C129" s="107">
        <v>13</v>
      </c>
      <c r="D129" s="108">
        <v>18.78</v>
      </c>
      <c r="E129" s="108">
        <v>244.14000000000001</v>
      </c>
      <c r="F129" s="109" t="s">
        <v>12</v>
      </c>
    </row>
    <row r="130" spans="2:6" ht="12.5">
      <c r="B130" s="34">
        <v>45789.626747685186</v>
      </c>
      <c r="C130" s="107">
        <v>239</v>
      </c>
      <c r="D130" s="108">
        <v>18.809999999999999</v>
      </c>
      <c r="E130" s="108">
        <v>4495.59</v>
      </c>
      <c r="F130" s="109" t="s">
        <v>12</v>
      </c>
    </row>
    <row r="131" spans="2:6" ht="12.5">
      <c r="B131" s="34">
        <v>45789.628877314812</v>
      </c>
      <c r="C131" s="107">
        <v>133</v>
      </c>
      <c r="D131" s="108">
        <v>18.8</v>
      </c>
      <c r="E131" s="108">
        <v>2500.4</v>
      </c>
      <c r="F131" s="109" t="s">
        <v>12</v>
      </c>
    </row>
    <row r="132" spans="2:6" ht="12.5">
      <c r="B132" s="34">
        <v>45789.628877314812</v>
      </c>
      <c r="C132" s="107">
        <v>138</v>
      </c>
      <c r="D132" s="108">
        <v>18.8</v>
      </c>
      <c r="E132" s="108">
        <v>2594.4</v>
      </c>
      <c r="F132" s="109" t="s">
        <v>12</v>
      </c>
    </row>
    <row r="133" spans="2:6" ht="12.5">
      <c r="B133" s="34">
        <v>45789.636331018519</v>
      </c>
      <c r="C133" s="107">
        <v>361</v>
      </c>
      <c r="D133" s="108">
        <v>18.79</v>
      </c>
      <c r="E133" s="108">
        <v>6783.19</v>
      </c>
      <c r="F133" s="109" t="s">
        <v>12</v>
      </c>
    </row>
    <row r="134" spans="2:6" ht="12.5">
      <c r="B134" s="34">
        <v>45789.636354166665</v>
      </c>
      <c r="C134" s="107">
        <v>70</v>
      </c>
      <c r="D134" s="108">
        <v>18.79</v>
      </c>
      <c r="E134" s="108">
        <v>1315.3</v>
      </c>
      <c r="F134" s="109" t="s">
        <v>12</v>
      </c>
    </row>
    <row r="135" spans="2:6" ht="12.5">
      <c r="B135" s="34">
        <v>45789.636354166665</v>
      </c>
      <c r="C135" s="107">
        <v>175</v>
      </c>
      <c r="D135" s="108">
        <v>18.79</v>
      </c>
      <c r="E135" s="108">
        <v>3288.25</v>
      </c>
      <c r="F135" s="109" t="s">
        <v>12</v>
      </c>
    </row>
    <row r="136" spans="2:6" ht="12.5">
      <c r="B136" s="34">
        <v>45789.636354166665</v>
      </c>
      <c r="C136" s="107">
        <v>175</v>
      </c>
      <c r="D136" s="108">
        <v>18.79</v>
      </c>
      <c r="E136" s="108">
        <v>3288.25</v>
      </c>
      <c r="F136" s="109" t="s">
        <v>12</v>
      </c>
    </row>
    <row r="137" spans="2:6" ht="12.5">
      <c r="B137" s="34">
        <v>45789.636354166665</v>
      </c>
      <c r="C137" s="107">
        <v>11</v>
      </c>
      <c r="D137" s="108">
        <v>18.79</v>
      </c>
      <c r="E137" s="108">
        <v>206.69</v>
      </c>
      <c r="F137" s="109" t="s">
        <v>12</v>
      </c>
    </row>
    <row r="138" spans="2:6" ht="12.5">
      <c r="B138" s="34">
        <v>45789.638020833336</v>
      </c>
      <c r="C138" s="107">
        <v>5</v>
      </c>
      <c r="D138" s="108">
        <v>18.79</v>
      </c>
      <c r="E138" s="108">
        <v>93.949999999999989</v>
      </c>
      <c r="F138" s="109" t="s">
        <v>12</v>
      </c>
    </row>
    <row r="139" spans="2:6" ht="12.5">
      <c r="B139" s="34">
        <v>45789.638032407405</v>
      </c>
      <c r="C139" s="107">
        <v>995</v>
      </c>
      <c r="D139" s="108">
        <v>18.79</v>
      </c>
      <c r="E139" s="108">
        <v>18696.05</v>
      </c>
      <c r="F139" s="109" t="s">
        <v>12</v>
      </c>
    </row>
    <row r="140" spans="2:6" ht="12.5">
      <c r="B140" s="34">
        <v>45789.638993055552</v>
      </c>
      <c r="C140" s="107">
        <v>254</v>
      </c>
      <c r="D140" s="108">
        <v>18.78</v>
      </c>
      <c r="E140" s="108">
        <v>4770.12</v>
      </c>
      <c r="F140" s="109" t="s">
        <v>12</v>
      </c>
    </row>
    <row r="141" spans="2:6" ht="12.5">
      <c r="B141" s="34">
        <v>45789.643634259257</v>
      </c>
      <c r="C141" s="107">
        <v>271</v>
      </c>
      <c r="D141" s="108">
        <v>18.77</v>
      </c>
      <c r="E141" s="108">
        <v>5086.67</v>
      </c>
      <c r="F141" s="109" t="s">
        <v>12</v>
      </c>
    </row>
    <row r="142" spans="2:6" ht="12.5">
      <c r="B142" s="34">
        <v>45789.643634259257</v>
      </c>
      <c r="C142" s="107">
        <v>267</v>
      </c>
      <c r="D142" s="108">
        <v>18.77</v>
      </c>
      <c r="E142" s="108">
        <v>5011.59</v>
      </c>
      <c r="F142" s="109" t="s">
        <v>12</v>
      </c>
    </row>
    <row r="143" spans="2:6" ht="12.5">
      <c r="B143" s="34">
        <v>45789.650509259256</v>
      </c>
      <c r="C143" s="107">
        <v>546</v>
      </c>
      <c r="D143" s="108">
        <v>18.82</v>
      </c>
      <c r="E143" s="108">
        <v>10275.719999999999</v>
      </c>
      <c r="F143" s="109" t="s">
        <v>12</v>
      </c>
    </row>
    <row r="144" spans="2:6" ht="12.5">
      <c r="B144" s="34">
        <v>45789.652418981481</v>
      </c>
      <c r="C144" s="107">
        <v>123</v>
      </c>
      <c r="D144" s="108">
        <v>18.79</v>
      </c>
      <c r="E144" s="108">
        <v>2311.17</v>
      </c>
      <c r="F144" s="109" t="s">
        <v>12</v>
      </c>
    </row>
    <row r="145" spans="2:6" ht="12.5">
      <c r="B145" s="34">
        <v>45789.652418981481</v>
      </c>
      <c r="C145" s="107">
        <v>362</v>
      </c>
      <c r="D145" s="108">
        <v>18.79</v>
      </c>
      <c r="E145" s="108">
        <v>6801.98</v>
      </c>
      <c r="F145" s="109" t="s">
        <v>12</v>
      </c>
    </row>
    <row r="146" spans="2:6" ht="12.5">
      <c r="B146" s="34">
        <v>45789.652418981481</v>
      </c>
      <c r="C146" s="107">
        <v>263</v>
      </c>
      <c r="D146" s="108">
        <v>18.79</v>
      </c>
      <c r="E146" s="108">
        <v>4941.7699999999995</v>
      </c>
      <c r="F146" s="109" t="s">
        <v>12</v>
      </c>
    </row>
    <row r="147" spans="2:6" ht="12.5">
      <c r="B147" s="34">
        <v>45789.654236111113</v>
      </c>
      <c r="C147" s="107">
        <v>255</v>
      </c>
      <c r="D147" s="108">
        <v>18.7</v>
      </c>
      <c r="E147" s="108">
        <v>4768.5</v>
      </c>
      <c r="F147" s="109" t="s">
        <v>12</v>
      </c>
    </row>
    <row r="148" spans="2:6" ht="12.5">
      <c r="B148" s="34">
        <v>45789.659861111111</v>
      </c>
      <c r="C148" s="107">
        <v>517</v>
      </c>
      <c r="D148" s="108">
        <v>18.670000000000002</v>
      </c>
      <c r="E148" s="108">
        <v>9652.3900000000012</v>
      </c>
      <c r="F148" s="109" t="s">
        <v>12</v>
      </c>
    </row>
    <row r="149" spans="2:6" ht="12.5">
      <c r="B149" s="34">
        <v>45789.660925925928</v>
      </c>
      <c r="C149" s="107">
        <v>433</v>
      </c>
      <c r="D149" s="108">
        <v>18.649999999999999</v>
      </c>
      <c r="E149" s="108">
        <v>8075.45</v>
      </c>
      <c r="F149" s="109" t="s">
        <v>12</v>
      </c>
    </row>
    <row r="150" spans="2:6" ht="12.5">
      <c r="B150" s="34">
        <v>45789.660925925928</v>
      </c>
      <c r="C150" s="107">
        <v>1400</v>
      </c>
      <c r="D150" s="108">
        <v>18.649999999999999</v>
      </c>
      <c r="E150" s="108">
        <v>26109.999999999996</v>
      </c>
      <c r="F150" s="109" t="s">
        <v>12</v>
      </c>
    </row>
    <row r="151" spans="2:6" ht="12.5">
      <c r="B151" s="34">
        <v>45789.660925925928</v>
      </c>
      <c r="C151" s="107">
        <v>167</v>
      </c>
      <c r="D151" s="108">
        <v>18.649999999999999</v>
      </c>
      <c r="E151" s="108">
        <v>3114.5499999999997</v>
      </c>
      <c r="F151" s="109" t="s">
        <v>12</v>
      </c>
    </row>
    <row r="152" spans="2:6" ht="12.5">
      <c r="B152" s="34">
        <v>45789.661585648151</v>
      </c>
      <c r="C152" s="107">
        <v>1000</v>
      </c>
      <c r="D152" s="108">
        <v>18.63</v>
      </c>
      <c r="E152" s="108">
        <v>18630</v>
      </c>
      <c r="F152" s="109" t="s">
        <v>12</v>
      </c>
    </row>
    <row r="153" spans="2:6" ht="12.5">
      <c r="B153" s="34">
        <v>45789.664641203701</v>
      </c>
      <c r="C153" s="107">
        <v>162</v>
      </c>
      <c r="D153" s="108">
        <v>18.59</v>
      </c>
      <c r="E153" s="108">
        <v>3011.58</v>
      </c>
      <c r="F153" s="109" t="s">
        <v>12</v>
      </c>
    </row>
    <row r="154" spans="2:6" ht="12.5">
      <c r="B154" s="34">
        <v>45789.664641203701</v>
      </c>
      <c r="C154" s="107">
        <v>81</v>
      </c>
      <c r="D154" s="108">
        <v>18.59</v>
      </c>
      <c r="E154" s="108">
        <v>1505.79</v>
      </c>
      <c r="F154" s="109" t="s">
        <v>12</v>
      </c>
    </row>
    <row r="155" spans="2:6" ht="12.5">
      <c r="B155" s="34">
        <v>45789.666273148148</v>
      </c>
      <c r="C155" s="107">
        <v>347</v>
      </c>
      <c r="D155" s="108">
        <v>18.59</v>
      </c>
      <c r="E155" s="108">
        <v>6450.73</v>
      </c>
      <c r="F155" s="109" t="s">
        <v>12</v>
      </c>
    </row>
    <row r="156" spans="2:6" ht="12.5">
      <c r="B156" s="34">
        <v>45789.666273148148</v>
      </c>
      <c r="C156" s="107">
        <v>175</v>
      </c>
      <c r="D156" s="108">
        <v>18.59</v>
      </c>
      <c r="E156" s="108">
        <v>3253.25</v>
      </c>
      <c r="F156" s="109" t="s">
        <v>12</v>
      </c>
    </row>
    <row r="157" spans="2:6" ht="12.5">
      <c r="B157" s="34">
        <v>45789.671296296299</v>
      </c>
      <c r="C157" s="107">
        <v>248</v>
      </c>
      <c r="D157" s="108">
        <v>18.649999999999999</v>
      </c>
      <c r="E157" s="108">
        <v>4625.2</v>
      </c>
      <c r="F157" s="109" t="s">
        <v>12</v>
      </c>
    </row>
    <row r="158" spans="2:6" ht="12.5">
      <c r="B158" s="34">
        <v>45789.672268518516</v>
      </c>
      <c r="C158" s="107">
        <v>263</v>
      </c>
      <c r="D158" s="108">
        <v>18.63</v>
      </c>
      <c r="E158" s="108">
        <v>4899.6899999999996</v>
      </c>
      <c r="F158" s="109" t="s">
        <v>12</v>
      </c>
    </row>
    <row r="159" spans="2:6" ht="12.5">
      <c r="B159" s="34">
        <v>45789.676724537036</v>
      </c>
      <c r="C159" s="107">
        <v>190</v>
      </c>
      <c r="D159" s="108">
        <v>18.600000000000001</v>
      </c>
      <c r="E159" s="108">
        <v>3534.0000000000005</v>
      </c>
      <c r="F159" s="109" t="s">
        <v>12</v>
      </c>
    </row>
    <row r="160" spans="2:6" ht="12.5">
      <c r="B160" s="34">
        <v>45789.676724537036</v>
      </c>
      <c r="C160" s="107">
        <v>107</v>
      </c>
      <c r="D160" s="108">
        <v>18.600000000000001</v>
      </c>
      <c r="E160" s="108">
        <v>1990.2</v>
      </c>
      <c r="F160" s="109" t="s">
        <v>12</v>
      </c>
    </row>
    <row r="161" spans="2:6" ht="12.5">
      <c r="B161" s="34">
        <v>45789.681574074071</v>
      </c>
      <c r="C161" s="107">
        <v>295</v>
      </c>
      <c r="D161" s="108">
        <v>18.62</v>
      </c>
      <c r="E161" s="108">
        <v>5492.9000000000005</v>
      </c>
      <c r="F161" s="109" t="s">
        <v>12</v>
      </c>
    </row>
    <row r="162" spans="2:6" ht="12.5">
      <c r="B162" s="34">
        <v>45789.684930555559</v>
      </c>
      <c r="C162" s="107">
        <v>249</v>
      </c>
      <c r="D162" s="108">
        <v>18.64</v>
      </c>
      <c r="E162" s="108">
        <v>4641.3600000000006</v>
      </c>
      <c r="F162" s="109" t="s">
        <v>12</v>
      </c>
    </row>
    <row r="163" spans="2:6" ht="12.5">
      <c r="B163" s="34">
        <v>45789.684930555559</v>
      </c>
      <c r="C163" s="107">
        <v>5</v>
      </c>
      <c r="D163" s="108">
        <v>18.64</v>
      </c>
      <c r="E163" s="108">
        <v>93.2</v>
      </c>
      <c r="F163" s="109" t="s">
        <v>12</v>
      </c>
    </row>
    <row r="164" spans="2:6" ht="12.5">
      <c r="B164" s="34">
        <v>45789.684930555559</v>
      </c>
      <c r="C164" s="107">
        <v>566</v>
      </c>
      <c r="D164" s="108">
        <v>18.64</v>
      </c>
      <c r="E164" s="108">
        <v>10550.24</v>
      </c>
      <c r="F164" s="109" t="s">
        <v>12</v>
      </c>
    </row>
    <row r="165" spans="2:6" ht="12.5">
      <c r="B165" s="34">
        <v>45789.684930555559</v>
      </c>
      <c r="C165" s="107">
        <v>566</v>
      </c>
      <c r="D165" s="108">
        <v>18.64</v>
      </c>
      <c r="E165" s="108">
        <v>10550.24</v>
      </c>
      <c r="F165" s="109" t="s">
        <v>12</v>
      </c>
    </row>
    <row r="166" spans="2:6" ht="12.5">
      <c r="B166" s="34">
        <v>45789.684930555559</v>
      </c>
      <c r="C166" s="107">
        <v>5</v>
      </c>
      <c r="D166" s="108">
        <v>18.64</v>
      </c>
      <c r="E166" s="108">
        <v>93.2</v>
      </c>
      <c r="F166" s="109" t="s">
        <v>12</v>
      </c>
    </row>
    <row r="167" spans="2:6" ht="12.5">
      <c r="B167" s="34">
        <v>45789.684942129628</v>
      </c>
      <c r="C167" s="107">
        <v>109</v>
      </c>
      <c r="D167" s="108">
        <v>18.64</v>
      </c>
      <c r="E167" s="108">
        <v>2031.76</v>
      </c>
      <c r="F167" s="109" t="s">
        <v>12</v>
      </c>
    </row>
    <row r="168" spans="2:6" ht="12.5">
      <c r="B168" s="34">
        <v>45789.68509259259</v>
      </c>
      <c r="C168" s="107">
        <v>130</v>
      </c>
      <c r="D168" s="108">
        <v>18.63</v>
      </c>
      <c r="E168" s="108">
        <v>2421.9</v>
      </c>
      <c r="F168" s="109" t="s">
        <v>12</v>
      </c>
    </row>
    <row r="169" spans="2:6" ht="12.5">
      <c r="B169" s="34">
        <v>45789.68509259259</v>
      </c>
      <c r="C169" s="107">
        <v>177</v>
      </c>
      <c r="D169" s="108">
        <v>18.63</v>
      </c>
      <c r="E169" s="108">
        <v>3297.5099999999998</v>
      </c>
      <c r="F169" s="109" t="s">
        <v>12</v>
      </c>
    </row>
    <row r="170" spans="2:6" ht="12.5">
      <c r="B170" s="34">
        <v>45789.687523148146</v>
      </c>
      <c r="C170" s="107">
        <v>548</v>
      </c>
      <c r="D170" s="108">
        <v>18.68</v>
      </c>
      <c r="E170" s="108">
        <v>10236.64</v>
      </c>
      <c r="F170" s="109" t="s">
        <v>12</v>
      </c>
    </row>
    <row r="171" spans="2:6" ht="12.5">
      <c r="B171" s="34">
        <v>45789.687523148146</v>
      </c>
      <c r="C171" s="107">
        <v>5</v>
      </c>
      <c r="D171" s="108">
        <v>18.68</v>
      </c>
      <c r="E171" s="108">
        <v>93.4</v>
      </c>
      <c r="F171" s="109" t="s">
        <v>12</v>
      </c>
    </row>
    <row r="172" spans="2:6" ht="12.5">
      <c r="B172" s="34">
        <v>45789.692430555559</v>
      </c>
      <c r="C172" s="107">
        <v>5</v>
      </c>
      <c r="D172" s="108">
        <v>18.63</v>
      </c>
      <c r="E172" s="108">
        <v>93.149999999999991</v>
      </c>
      <c r="F172" s="109" t="s">
        <v>12</v>
      </c>
    </row>
    <row r="173" spans="2:6" ht="12.5">
      <c r="B173" s="34">
        <v>45789.692430555559</v>
      </c>
      <c r="C173" s="107">
        <v>262</v>
      </c>
      <c r="D173" s="108">
        <v>18.63</v>
      </c>
      <c r="E173" s="108">
        <v>4881.0599999999995</v>
      </c>
      <c r="F173" s="109" t="s">
        <v>12</v>
      </c>
    </row>
    <row r="174" spans="2:6" ht="12.5">
      <c r="B174" s="34">
        <v>45789.692962962959</v>
      </c>
      <c r="C174" s="107">
        <v>268</v>
      </c>
      <c r="D174" s="108">
        <v>18.61</v>
      </c>
      <c r="E174" s="108">
        <v>4987.4799999999996</v>
      </c>
      <c r="F174" s="109" t="s">
        <v>12</v>
      </c>
    </row>
    <row r="175" spans="2:6" ht="12.5">
      <c r="B175" s="34">
        <v>45789.700196759259</v>
      </c>
      <c r="C175" s="107">
        <v>100</v>
      </c>
      <c r="D175" s="108">
        <v>18.649999999999999</v>
      </c>
      <c r="E175" s="108">
        <v>1864.9999999999998</v>
      </c>
      <c r="F175" s="109" t="s">
        <v>12</v>
      </c>
    </row>
    <row r="176" spans="2:6" ht="12.5">
      <c r="B176" s="34">
        <v>45789.700243055559</v>
      </c>
      <c r="C176" s="107">
        <v>129</v>
      </c>
      <c r="D176" s="108">
        <v>18.64</v>
      </c>
      <c r="E176" s="108">
        <v>2404.56</v>
      </c>
      <c r="F176" s="109" t="s">
        <v>12</v>
      </c>
    </row>
    <row r="177" spans="2:6" ht="12.5">
      <c r="B177" s="34">
        <v>45789.700243055559</v>
      </c>
      <c r="C177" s="107">
        <v>110</v>
      </c>
      <c r="D177" s="108">
        <v>18.64</v>
      </c>
      <c r="E177" s="108">
        <v>2050.4</v>
      </c>
      <c r="F177" s="109" t="s">
        <v>12</v>
      </c>
    </row>
    <row r="178" spans="2:6" ht="12.5">
      <c r="B178" s="34">
        <v>45789.701585648145</v>
      </c>
      <c r="C178" s="107">
        <v>505</v>
      </c>
      <c r="D178" s="108">
        <v>18.649999999999999</v>
      </c>
      <c r="E178" s="108">
        <v>9418.25</v>
      </c>
      <c r="F178" s="109" t="s">
        <v>12</v>
      </c>
    </row>
    <row r="179" spans="2:6" ht="12.5">
      <c r="B179" s="34">
        <v>45789.708449074074</v>
      </c>
      <c r="C179" s="107">
        <v>261</v>
      </c>
      <c r="D179" s="108">
        <v>18.66</v>
      </c>
      <c r="E179" s="108">
        <v>4870.26</v>
      </c>
      <c r="F179" s="109" t="s">
        <v>12</v>
      </c>
    </row>
    <row r="180" spans="2:6" ht="12.5">
      <c r="B180" s="34">
        <v>45789.708449074074</v>
      </c>
      <c r="C180" s="107">
        <v>5</v>
      </c>
      <c r="D180" s="108">
        <v>18.66</v>
      </c>
      <c r="E180" s="108">
        <v>93.3</v>
      </c>
      <c r="F180" s="109" t="s">
        <v>12</v>
      </c>
    </row>
    <row r="181" spans="2:6" ht="12.5">
      <c r="B181" s="34">
        <v>45789.708738425928</v>
      </c>
      <c r="C181" s="107">
        <v>246</v>
      </c>
      <c r="D181" s="108">
        <v>18.649999999999999</v>
      </c>
      <c r="E181" s="108">
        <v>4587.8999999999996</v>
      </c>
      <c r="F181" s="109" t="s">
        <v>12</v>
      </c>
    </row>
    <row r="182" spans="2:6" ht="12.5">
      <c r="B182" s="34">
        <v>45789.708738425928</v>
      </c>
      <c r="C182" s="107">
        <v>225</v>
      </c>
      <c r="D182" s="108">
        <v>18.649999999999999</v>
      </c>
      <c r="E182" s="108">
        <v>4196.25</v>
      </c>
      <c r="F182" s="109" t="s">
        <v>12</v>
      </c>
    </row>
    <row r="183" spans="2:6" ht="12.5">
      <c r="B183" s="34">
        <v>45789.713842592595</v>
      </c>
      <c r="C183" s="107">
        <v>522</v>
      </c>
      <c r="D183" s="108">
        <v>18.670000000000002</v>
      </c>
      <c r="E183" s="108">
        <v>9745.7400000000016</v>
      </c>
      <c r="F183" s="109" t="s">
        <v>12</v>
      </c>
    </row>
    <row r="184" spans="2:6" ht="12.5">
      <c r="B184" s="34">
        <v>45789.717233796298</v>
      </c>
      <c r="C184" s="107">
        <v>179</v>
      </c>
      <c r="D184" s="108">
        <v>18.66</v>
      </c>
      <c r="E184" s="108">
        <v>3340.14</v>
      </c>
      <c r="F184" s="109" t="s">
        <v>12</v>
      </c>
    </row>
    <row r="185" spans="2:6" ht="12.5">
      <c r="B185" s="34">
        <v>45789.717233796298</v>
      </c>
      <c r="C185" s="107">
        <v>64</v>
      </c>
      <c r="D185" s="108">
        <v>18.66</v>
      </c>
      <c r="E185" s="108">
        <v>1194.24</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5">
      <c r="B17" s="26">
        <v>45786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45786.381076388891</v>
      </c>
      <c r="C20" s="107">
        <v>240</v>
      </c>
      <c r="D20" s="108">
        <v>19.11</v>
      </c>
      <c r="E20" s="108">
        <v>4586.3999999999996</v>
      </c>
      <c r="F20" s="109" t="s">
        <v>12</v>
      </c>
      <c r="G20" s="87"/>
      <c r="H20" s="86"/>
      <c r="I20" s="86"/>
      <c r="J20" s="86"/>
      <c r="K20" s="86"/>
    </row>
    <row r="21" spans="2:12" ht="12.5">
      <c r="B21" s="34">
        <v>45786.381504629629</v>
      </c>
      <c r="C21" s="107">
        <v>158</v>
      </c>
      <c r="D21" s="108">
        <v>19.100000000000001</v>
      </c>
      <c r="E21" s="108">
        <v>3017.8</v>
      </c>
      <c r="F21" s="109" t="s">
        <v>12</v>
      </c>
    </row>
    <row r="22" spans="2:12" ht="12.5">
      <c r="B22" s="34">
        <v>45786.381504629629</v>
      </c>
      <c r="C22" s="107">
        <v>299</v>
      </c>
      <c r="D22" s="108">
        <v>19.100000000000001</v>
      </c>
      <c r="E22" s="108">
        <v>5710.9000000000005</v>
      </c>
      <c r="F22" s="109" t="s">
        <v>12</v>
      </c>
    </row>
    <row r="23" spans="2:12" ht="12.5">
      <c r="B23" s="34">
        <v>45786.381504629629</v>
      </c>
      <c r="C23" s="107">
        <v>299</v>
      </c>
      <c r="D23" s="108">
        <v>19.100000000000001</v>
      </c>
      <c r="E23" s="108">
        <v>5710.9000000000005</v>
      </c>
      <c r="F23" s="109" t="s">
        <v>12</v>
      </c>
    </row>
    <row r="24" spans="2:12" ht="12.5">
      <c r="B24" s="34">
        <v>45786.381504629629</v>
      </c>
      <c r="C24" s="107">
        <v>278</v>
      </c>
      <c r="D24" s="108">
        <v>19.100000000000001</v>
      </c>
      <c r="E24" s="108">
        <v>5309.8</v>
      </c>
      <c r="F24" s="109" t="s">
        <v>12</v>
      </c>
    </row>
    <row r="25" spans="2:12" ht="12.5">
      <c r="B25" s="34">
        <v>45786.382615740738</v>
      </c>
      <c r="C25" s="107">
        <v>231</v>
      </c>
      <c r="D25" s="108">
        <v>19.059999999999999</v>
      </c>
      <c r="E25" s="108">
        <v>4402.8599999999997</v>
      </c>
      <c r="F25" s="109" t="s">
        <v>12</v>
      </c>
    </row>
    <row r="26" spans="2:12" ht="12.5">
      <c r="B26" s="34">
        <v>45786.386261574073</v>
      </c>
      <c r="C26" s="107">
        <v>247</v>
      </c>
      <c r="D26" s="108">
        <v>19.02</v>
      </c>
      <c r="E26" s="108">
        <v>4697.9399999999996</v>
      </c>
      <c r="F26" s="109" t="s">
        <v>12</v>
      </c>
    </row>
    <row r="27" spans="2:12" ht="12.5">
      <c r="B27" s="34">
        <v>45786.386631944442</v>
      </c>
      <c r="C27" s="107">
        <v>475</v>
      </c>
      <c r="D27" s="108">
        <v>19.010000000000002</v>
      </c>
      <c r="E27" s="108">
        <v>9029.75</v>
      </c>
      <c r="F27" s="109" t="s">
        <v>12</v>
      </c>
    </row>
    <row r="28" spans="2:12" ht="12.5">
      <c r="B28" s="34">
        <v>45786.394004629627</v>
      </c>
      <c r="C28" s="107">
        <v>247</v>
      </c>
      <c r="D28" s="108">
        <v>19.02</v>
      </c>
      <c r="E28" s="108">
        <v>4697.9399999999996</v>
      </c>
      <c r="F28" s="109" t="s">
        <v>12</v>
      </c>
    </row>
    <row r="29" spans="2:12" ht="12.5">
      <c r="B29" s="34">
        <v>45786.39503472222</v>
      </c>
      <c r="C29" s="107">
        <v>693</v>
      </c>
      <c r="D29" s="108">
        <v>19</v>
      </c>
      <c r="E29" s="108">
        <v>13167</v>
      </c>
      <c r="F29" s="109" t="s">
        <v>12</v>
      </c>
    </row>
    <row r="30" spans="2:12" ht="12.5">
      <c r="B30" s="34">
        <v>45786.397175925929</v>
      </c>
      <c r="C30" s="107">
        <v>447</v>
      </c>
      <c r="D30" s="108">
        <v>18.96</v>
      </c>
      <c r="E30" s="108">
        <v>8475.1200000000008</v>
      </c>
      <c r="F30" s="109" t="s">
        <v>12</v>
      </c>
    </row>
    <row r="31" spans="2:12" ht="12.5">
      <c r="B31" s="34">
        <v>45786.397175925929</v>
      </c>
      <c r="C31" s="107">
        <v>20</v>
      </c>
      <c r="D31" s="108">
        <v>18.96</v>
      </c>
      <c r="E31" s="108">
        <v>379.20000000000005</v>
      </c>
      <c r="F31" s="109" t="s">
        <v>12</v>
      </c>
    </row>
    <row r="32" spans="2:12" ht="12.5">
      <c r="B32" s="34">
        <v>45786.397199074076</v>
      </c>
      <c r="C32" s="107">
        <v>230</v>
      </c>
      <c r="D32" s="108">
        <v>18.95</v>
      </c>
      <c r="E32" s="108">
        <v>4358.5</v>
      </c>
      <c r="F32" s="109" t="s">
        <v>12</v>
      </c>
    </row>
    <row r="33" spans="2:6" ht="12.5">
      <c r="B33" s="34">
        <v>45786.406134259261</v>
      </c>
      <c r="C33" s="107">
        <v>3</v>
      </c>
      <c r="D33" s="108">
        <v>18.989999999999998</v>
      </c>
      <c r="E33" s="108">
        <v>56.97</v>
      </c>
      <c r="F33" s="109" t="s">
        <v>12</v>
      </c>
    </row>
    <row r="34" spans="2:6" ht="12.5">
      <c r="B34" s="34">
        <v>45786.406134259261</v>
      </c>
      <c r="C34" s="107">
        <v>3</v>
      </c>
      <c r="D34" s="108">
        <v>18.989999999999998</v>
      </c>
      <c r="E34" s="108">
        <v>56.97</v>
      </c>
      <c r="F34" s="109" t="s">
        <v>12</v>
      </c>
    </row>
    <row r="35" spans="2:6" ht="12.5">
      <c r="B35" s="34">
        <v>45786.406134259261</v>
      </c>
      <c r="C35" s="107">
        <v>244</v>
      </c>
      <c r="D35" s="108">
        <v>18.989999999999998</v>
      </c>
      <c r="E35" s="108">
        <v>4633.5599999999995</v>
      </c>
      <c r="F35" s="109" t="s">
        <v>12</v>
      </c>
    </row>
    <row r="36" spans="2:6" ht="12.5">
      <c r="B36" s="34">
        <v>45786.406539351854</v>
      </c>
      <c r="C36" s="107">
        <v>236</v>
      </c>
      <c r="D36" s="108">
        <v>18.98</v>
      </c>
      <c r="E36" s="108">
        <v>4479.28</v>
      </c>
      <c r="F36" s="109" t="s">
        <v>12</v>
      </c>
    </row>
    <row r="37" spans="2:6" ht="12.5">
      <c r="B37" s="34">
        <v>45786.406539351854</v>
      </c>
      <c r="C37" s="107">
        <v>233</v>
      </c>
      <c r="D37" s="108">
        <v>18.98</v>
      </c>
      <c r="E37" s="108">
        <v>4422.34</v>
      </c>
      <c r="F37" s="109" t="s">
        <v>12</v>
      </c>
    </row>
    <row r="38" spans="2:6" ht="12.5">
      <c r="B38" s="34">
        <v>45786.410636574074</v>
      </c>
      <c r="C38" s="107">
        <v>499</v>
      </c>
      <c r="D38" s="108">
        <v>18.98</v>
      </c>
      <c r="E38" s="108">
        <v>9471.02</v>
      </c>
      <c r="F38" s="109" t="s">
        <v>12</v>
      </c>
    </row>
    <row r="39" spans="2:6" ht="12.5">
      <c r="B39" s="34">
        <v>45786.410636574074</v>
      </c>
      <c r="C39" s="107">
        <v>239</v>
      </c>
      <c r="D39" s="108">
        <v>18.98</v>
      </c>
      <c r="E39" s="108">
        <v>4536.22</v>
      </c>
      <c r="F39" s="109" t="s">
        <v>12</v>
      </c>
    </row>
    <row r="40" spans="2:6" ht="12.5">
      <c r="B40" s="34">
        <v>45786.418865740743</v>
      </c>
      <c r="C40" s="107">
        <v>245</v>
      </c>
      <c r="D40" s="108">
        <v>18.97</v>
      </c>
      <c r="E40" s="108">
        <v>4647.6499999999996</v>
      </c>
      <c r="F40" s="109" t="s">
        <v>12</v>
      </c>
    </row>
    <row r="41" spans="2:6" ht="12.5">
      <c r="B41" s="34">
        <v>45786.421006944445</v>
      </c>
      <c r="C41" s="107">
        <v>258</v>
      </c>
      <c r="D41" s="108">
        <v>18.98</v>
      </c>
      <c r="E41" s="108">
        <v>4896.84</v>
      </c>
      <c r="F41" s="109" t="s">
        <v>12</v>
      </c>
    </row>
    <row r="42" spans="2:6" ht="12.5">
      <c r="B42" s="34">
        <v>45786.423425925925</v>
      </c>
      <c r="C42" s="107">
        <v>3</v>
      </c>
      <c r="D42" s="108">
        <v>18.98</v>
      </c>
      <c r="E42" s="108">
        <v>56.94</v>
      </c>
      <c r="F42" s="109" t="s">
        <v>12</v>
      </c>
    </row>
    <row r="43" spans="2:6" ht="12.5">
      <c r="B43" s="34">
        <v>45786.423425925925</v>
      </c>
      <c r="C43" s="107">
        <v>255</v>
      </c>
      <c r="D43" s="108">
        <v>18.98</v>
      </c>
      <c r="E43" s="108">
        <v>4839.9000000000005</v>
      </c>
      <c r="F43" s="109" t="s">
        <v>12</v>
      </c>
    </row>
    <row r="44" spans="2:6" ht="12.5">
      <c r="B44" s="34">
        <v>45786.423564814817</v>
      </c>
      <c r="C44" s="107">
        <v>624</v>
      </c>
      <c r="D44" s="108">
        <v>18.96</v>
      </c>
      <c r="E44" s="108">
        <v>11831.04</v>
      </c>
      <c r="F44" s="109" t="s">
        <v>12</v>
      </c>
    </row>
    <row r="45" spans="2:6" ht="12.5">
      <c r="B45" s="34">
        <v>45786.425335648149</v>
      </c>
      <c r="C45" s="107">
        <v>267</v>
      </c>
      <c r="D45" s="108">
        <v>18.95</v>
      </c>
      <c r="E45" s="108">
        <v>5059.6499999999996</v>
      </c>
      <c r="F45" s="109" t="s">
        <v>12</v>
      </c>
    </row>
    <row r="46" spans="2:6" ht="12.5">
      <c r="B46" s="34">
        <v>45786.432986111111</v>
      </c>
      <c r="C46" s="107">
        <v>257</v>
      </c>
      <c r="D46" s="108">
        <v>18.93</v>
      </c>
      <c r="E46" s="108">
        <v>4865.01</v>
      </c>
      <c r="F46" s="109" t="s">
        <v>12</v>
      </c>
    </row>
    <row r="47" spans="2:6" ht="12.5">
      <c r="B47" s="34">
        <v>45786.432986111111</v>
      </c>
      <c r="C47" s="107">
        <v>153</v>
      </c>
      <c r="D47" s="108">
        <v>18.93</v>
      </c>
      <c r="E47" s="108">
        <v>2896.29</v>
      </c>
      <c r="F47" s="109" t="s">
        <v>12</v>
      </c>
    </row>
    <row r="48" spans="2:6" ht="12.5">
      <c r="B48" s="34">
        <v>45786.432986111111</v>
      </c>
      <c r="C48" s="107">
        <v>104</v>
      </c>
      <c r="D48" s="108">
        <v>18.93</v>
      </c>
      <c r="E48" s="108">
        <v>1968.72</v>
      </c>
      <c r="F48" s="109" t="s">
        <v>12</v>
      </c>
    </row>
    <row r="49" spans="2:6" ht="12.5">
      <c r="B49" s="34">
        <v>45786.438969907409</v>
      </c>
      <c r="C49" s="107">
        <v>330</v>
      </c>
      <c r="D49" s="108">
        <v>18.920000000000002</v>
      </c>
      <c r="E49" s="108">
        <v>6243.6</v>
      </c>
      <c r="F49" s="109" t="s">
        <v>12</v>
      </c>
    </row>
    <row r="50" spans="2:6" ht="12.5">
      <c r="B50" s="34">
        <v>45786.438969907409</v>
      </c>
      <c r="C50" s="107">
        <v>230</v>
      </c>
      <c r="D50" s="108">
        <v>18.920000000000002</v>
      </c>
      <c r="E50" s="108">
        <v>4351.6000000000004</v>
      </c>
      <c r="F50" s="109" t="s">
        <v>12</v>
      </c>
    </row>
    <row r="51" spans="2:6" ht="12.5">
      <c r="B51" s="34">
        <v>45786.452627314815</v>
      </c>
      <c r="C51" s="107">
        <v>97</v>
      </c>
      <c r="D51" s="108">
        <v>18.95</v>
      </c>
      <c r="E51" s="108">
        <v>1838.1499999999999</v>
      </c>
      <c r="F51" s="109" t="s">
        <v>12</v>
      </c>
    </row>
    <row r="52" spans="2:6" ht="12.5">
      <c r="B52" s="34">
        <v>45786.452638888892</v>
      </c>
      <c r="C52" s="107">
        <v>822</v>
      </c>
      <c r="D52" s="108">
        <v>18.95</v>
      </c>
      <c r="E52" s="108">
        <v>15576.9</v>
      </c>
      <c r="F52" s="109" t="s">
        <v>12</v>
      </c>
    </row>
    <row r="53" spans="2:6" ht="12.5">
      <c r="B53" s="34">
        <v>45786.452638888892</v>
      </c>
      <c r="C53" s="107">
        <v>4</v>
      </c>
      <c r="D53" s="108">
        <v>18.95</v>
      </c>
      <c r="E53" s="108">
        <v>75.8</v>
      </c>
      <c r="F53" s="109" t="s">
        <v>12</v>
      </c>
    </row>
    <row r="54" spans="2:6" ht="12.5">
      <c r="B54" s="34">
        <v>45786.453090277777</v>
      </c>
      <c r="C54" s="107">
        <v>493</v>
      </c>
      <c r="D54" s="108">
        <v>18.93</v>
      </c>
      <c r="E54" s="108">
        <v>9332.49</v>
      </c>
      <c r="F54" s="109" t="s">
        <v>12</v>
      </c>
    </row>
    <row r="55" spans="2:6" ht="12.5">
      <c r="B55" s="34">
        <v>45786.453090277777</v>
      </c>
      <c r="C55" s="107">
        <v>240</v>
      </c>
      <c r="D55" s="108">
        <v>18.93</v>
      </c>
      <c r="E55" s="108">
        <v>4543.2</v>
      </c>
      <c r="F55" s="109" t="s">
        <v>12</v>
      </c>
    </row>
    <row r="56" spans="2:6" ht="12.5">
      <c r="B56" s="34">
        <v>45786.46266203704</v>
      </c>
      <c r="C56" s="107">
        <v>99</v>
      </c>
      <c r="D56" s="108">
        <v>18.95</v>
      </c>
      <c r="E56" s="108">
        <v>1876.05</v>
      </c>
      <c r="F56" s="109" t="s">
        <v>12</v>
      </c>
    </row>
    <row r="57" spans="2:6" ht="12.5">
      <c r="B57" s="34">
        <v>45786.46266203704</v>
      </c>
      <c r="C57" s="107">
        <v>72</v>
      </c>
      <c r="D57" s="108">
        <v>18.95</v>
      </c>
      <c r="E57" s="108">
        <v>1364.3999999999999</v>
      </c>
      <c r="F57" s="109" t="s">
        <v>12</v>
      </c>
    </row>
    <row r="58" spans="2:6" ht="12.5">
      <c r="B58" s="34">
        <v>45786.466539351852</v>
      </c>
      <c r="C58" s="107">
        <v>79</v>
      </c>
      <c r="D58" s="108">
        <v>18.940000000000001</v>
      </c>
      <c r="E58" s="108">
        <v>1496.26</v>
      </c>
      <c r="F58" s="109" t="s">
        <v>12</v>
      </c>
    </row>
    <row r="59" spans="2:6" ht="12.5">
      <c r="B59" s="34">
        <v>45786.466539351852</v>
      </c>
      <c r="C59" s="107">
        <v>179</v>
      </c>
      <c r="D59" s="108">
        <v>18.940000000000001</v>
      </c>
      <c r="E59" s="108">
        <v>3390.26</v>
      </c>
      <c r="F59" s="109" t="s">
        <v>12</v>
      </c>
    </row>
    <row r="60" spans="2:6" ht="12.5">
      <c r="B60" s="34">
        <v>45786.468645833331</v>
      </c>
      <c r="C60" s="107">
        <v>234</v>
      </c>
      <c r="D60" s="108">
        <v>18.940000000000001</v>
      </c>
      <c r="E60" s="108">
        <v>4431.96</v>
      </c>
      <c r="F60" s="109" t="s">
        <v>12</v>
      </c>
    </row>
    <row r="61" spans="2:6" ht="12.5">
      <c r="B61" s="34">
        <v>45786.468645833331</v>
      </c>
      <c r="C61" s="107">
        <v>2</v>
      </c>
      <c r="D61" s="108">
        <v>18.940000000000001</v>
      </c>
      <c r="E61" s="108">
        <v>37.880000000000003</v>
      </c>
      <c r="F61" s="109" t="s">
        <v>12</v>
      </c>
    </row>
    <row r="62" spans="2:6" ht="12.5">
      <c r="B62" s="34">
        <v>45786.469027777777</v>
      </c>
      <c r="C62" s="107">
        <v>20</v>
      </c>
      <c r="D62" s="108">
        <v>18.940000000000001</v>
      </c>
      <c r="E62" s="108">
        <v>378.8</v>
      </c>
      <c r="F62" s="109" t="s">
        <v>12</v>
      </c>
    </row>
    <row r="63" spans="2:6" ht="12.5">
      <c r="B63" s="34">
        <v>45786.472395833334</v>
      </c>
      <c r="C63" s="107">
        <v>958</v>
      </c>
      <c r="D63" s="108">
        <v>18.96</v>
      </c>
      <c r="E63" s="108">
        <v>18163.68</v>
      </c>
      <c r="F63" s="109" t="s">
        <v>12</v>
      </c>
    </row>
    <row r="64" spans="2:6" ht="12.5">
      <c r="B64" s="34">
        <v>45786.472395833334</v>
      </c>
      <c r="C64" s="107">
        <v>256</v>
      </c>
      <c r="D64" s="108">
        <v>18.96</v>
      </c>
      <c r="E64" s="108">
        <v>4853.76</v>
      </c>
      <c r="F64" s="109" t="s">
        <v>12</v>
      </c>
    </row>
    <row r="65" spans="2:6" ht="12.5">
      <c r="B65" s="34">
        <v>45786.480046296296</v>
      </c>
      <c r="C65" s="107">
        <v>274</v>
      </c>
      <c r="D65" s="108">
        <v>18.91</v>
      </c>
      <c r="E65" s="108">
        <v>5181.34</v>
      </c>
      <c r="F65" s="109" t="s">
        <v>12</v>
      </c>
    </row>
    <row r="66" spans="2:6" ht="12.5">
      <c r="B66" s="34">
        <v>45786.488182870373</v>
      </c>
      <c r="C66" s="107">
        <v>230</v>
      </c>
      <c r="D66" s="108">
        <v>18.93</v>
      </c>
      <c r="E66" s="108">
        <v>4353.8999999999996</v>
      </c>
      <c r="F66" s="109" t="s">
        <v>12</v>
      </c>
    </row>
    <row r="67" spans="2:6" ht="12.5">
      <c r="B67" s="34">
        <v>45786.491793981484</v>
      </c>
      <c r="C67" s="107">
        <v>258</v>
      </c>
      <c r="D67" s="108">
        <v>18.93</v>
      </c>
      <c r="E67" s="108">
        <v>4883.9399999999996</v>
      </c>
      <c r="F67" s="109" t="s">
        <v>12</v>
      </c>
    </row>
    <row r="68" spans="2:6" ht="12.5">
      <c r="B68" s="34">
        <v>45786.493854166663</v>
      </c>
      <c r="C68" s="107">
        <v>234</v>
      </c>
      <c r="D68" s="108">
        <v>18.93</v>
      </c>
      <c r="E68" s="108">
        <v>4429.62</v>
      </c>
      <c r="F68" s="109" t="s">
        <v>12</v>
      </c>
    </row>
    <row r="69" spans="2:6" ht="12.5">
      <c r="B69" s="34">
        <v>45786.498344907406</v>
      </c>
      <c r="C69" s="107">
        <v>270</v>
      </c>
      <c r="D69" s="108">
        <v>18.920000000000002</v>
      </c>
      <c r="E69" s="108">
        <v>5108.4000000000005</v>
      </c>
      <c r="F69" s="109" t="s">
        <v>12</v>
      </c>
    </row>
    <row r="70" spans="2:6" ht="12.5">
      <c r="B70" s="34">
        <v>45786.501585648148</v>
      </c>
      <c r="C70" s="107">
        <v>230</v>
      </c>
      <c r="D70" s="108">
        <v>18.91</v>
      </c>
      <c r="E70" s="108">
        <v>4349.3</v>
      </c>
      <c r="F70" s="109" t="s">
        <v>12</v>
      </c>
    </row>
    <row r="71" spans="2:6" ht="12.5">
      <c r="B71" s="34">
        <v>45786.502523148149</v>
      </c>
      <c r="C71" s="107">
        <v>208</v>
      </c>
      <c r="D71" s="108">
        <v>18.899999999999999</v>
      </c>
      <c r="E71" s="108">
        <v>3931.2</v>
      </c>
      <c r="F71" s="109" t="s">
        <v>12</v>
      </c>
    </row>
    <row r="72" spans="2:6" ht="12.5">
      <c r="B72" s="34">
        <v>45786.502523148149</v>
      </c>
      <c r="C72" s="107">
        <v>243</v>
      </c>
      <c r="D72" s="108">
        <v>18.899999999999999</v>
      </c>
      <c r="E72" s="108">
        <v>4592.7</v>
      </c>
      <c r="F72" s="109" t="s">
        <v>12</v>
      </c>
    </row>
    <row r="73" spans="2:6" ht="12.5">
      <c r="B73" s="34">
        <v>45786.502523148149</v>
      </c>
      <c r="C73" s="107">
        <v>29</v>
      </c>
      <c r="D73" s="108">
        <v>18.899999999999999</v>
      </c>
      <c r="E73" s="108">
        <v>548.09999999999991</v>
      </c>
      <c r="F73" s="109" t="s">
        <v>12</v>
      </c>
    </row>
    <row r="74" spans="2:6" ht="12.5">
      <c r="B74" s="34">
        <v>45786.511736111112</v>
      </c>
      <c r="C74" s="107">
        <v>196</v>
      </c>
      <c r="D74" s="108">
        <v>18.920000000000002</v>
      </c>
      <c r="E74" s="108">
        <v>3708.32</v>
      </c>
      <c r="F74" s="109" t="s">
        <v>12</v>
      </c>
    </row>
    <row r="75" spans="2:6" ht="12.5">
      <c r="B75" s="34">
        <v>45786.511736111112</v>
      </c>
      <c r="C75" s="107">
        <v>42</v>
      </c>
      <c r="D75" s="108">
        <v>18.920000000000002</v>
      </c>
      <c r="E75" s="108">
        <v>794.6400000000001</v>
      </c>
      <c r="F75" s="109" t="s">
        <v>12</v>
      </c>
    </row>
    <row r="76" spans="2:6" ht="12.5">
      <c r="B76" s="34">
        <v>45786.515081018515</v>
      </c>
      <c r="C76" s="107">
        <v>160</v>
      </c>
      <c r="D76" s="108">
        <v>18.920000000000002</v>
      </c>
      <c r="E76" s="108">
        <v>3027.2000000000003</v>
      </c>
      <c r="F76" s="109" t="s">
        <v>12</v>
      </c>
    </row>
    <row r="77" spans="2:6" ht="12.5">
      <c r="B77" s="34">
        <v>45786.515081018515</v>
      </c>
      <c r="C77" s="107">
        <v>120</v>
      </c>
      <c r="D77" s="108">
        <v>18.920000000000002</v>
      </c>
      <c r="E77" s="108">
        <v>2270.4</v>
      </c>
      <c r="F77" s="109" t="s">
        <v>12</v>
      </c>
    </row>
    <row r="78" spans="2:6" ht="12.5">
      <c r="B78" s="34">
        <v>45786.516863425924</v>
      </c>
      <c r="C78" s="107">
        <v>488</v>
      </c>
      <c r="D78" s="108">
        <v>18.91</v>
      </c>
      <c r="E78" s="108">
        <v>9228.08</v>
      </c>
      <c r="F78" s="109" t="s">
        <v>12</v>
      </c>
    </row>
    <row r="79" spans="2:6" ht="12.5">
      <c r="B79" s="34">
        <v>45786.522245370368</v>
      </c>
      <c r="C79" s="107">
        <v>443</v>
      </c>
      <c r="D79" s="108">
        <v>18.97</v>
      </c>
      <c r="E79" s="108">
        <v>8403.7099999999991</v>
      </c>
      <c r="F79" s="109" t="s">
        <v>12</v>
      </c>
    </row>
    <row r="80" spans="2:6" ht="12.5">
      <c r="B80" s="34">
        <v>45786.522245370368</v>
      </c>
      <c r="C80" s="107">
        <v>46</v>
      </c>
      <c r="D80" s="108">
        <v>18.97</v>
      </c>
      <c r="E80" s="108">
        <v>872.61999999999989</v>
      </c>
      <c r="F80" s="109" t="s">
        <v>12</v>
      </c>
    </row>
    <row r="81" spans="2:6" ht="12.5">
      <c r="B81" s="34">
        <v>45786.528275462966</v>
      </c>
      <c r="C81" s="107">
        <v>269</v>
      </c>
      <c r="D81" s="108">
        <v>18.97</v>
      </c>
      <c r="E81" s="108">
        <v>5102.9299999999994</v>
      </c>
      <c r="F81" s="109" t="s">
        <v>12</v>
      </c>
    </row>
    <row r="82" spans="2:6" ht="12.5">
      <c r="B82" s="34">
        <v>45786.535671296297</v>
      </c>
      <c r="C82" s="107">
        <v>99</v>
      </c>
      <c r="D82" s="108">
        <v>19</v>
      </c>
      <c r="E82" s="108">
        <v>1881</v>
      </c>
      <c r="F82" s="109" t="s">
        <v>12</v>
      </c>
    </row>
    <row r="83" spans="2:6" ht="12.5">
      <c r="B83" s="34">
        <v>45786.535671296297</v>
      </c>
      <c r="C83" s="107">
        <v>264</v>
      </c>
      <c r="D83" s="108">
        <v>19</v>
      </c>
      <c r="E83" s="108">
        <v>5016</v>
      </c>
      <c r="F83" s="109" t="s">
        <v>12</v>
      </c>
    </row>
    <row r="84" spans="2:6" ht="12.5">
      <c r="B84" s="34">
        <v>45786.535671296297</v>
      </c>
      <c r="C84" s="107">
        <v>195</v>
      </c>
      <c r="D84" s="108">
        <v>19</v>
      </c>
      <c r="E84" s="108">
        <v>3705</v>
      </c>
      <c r="F84" s="109" t="s">
        <v>12</v>
      </c>
    </row>
    <row r="85" spans="2:6" ht="12.5">
      <c r="B85" s="34">
        <v>45786.540289351855</v>
      </c>
      <c r="C85" s="107">
        <v>291</v>
      </c>
      <c r="D85" s="108">
        <v>19.02</v>
      </c>
      <c r="E85" s="108">
        <v>5534.82</v>
      </c>
      <c r="F85" s="109" t="s">
        <v>12</v>
      </c>
    </row>
    <row r="86" spans="2:6" ht="12.5">
      <c r="B86" s="34">
        <v>45786.541689814818</v>
      </c>
      <c r="C86" s="107">
        <v>254</v>
      </c>
      <c r="D86" s="108">
        <v>19.02</v>
      </c>
      <c r="E86" s="108">
        <v>4831.08</v>
      </c>
      <c r="F86" s="109" t="s">
        <v>12</v>
      </c>
    </row>
    <row r="87" spans="2:6" ht="12.5">
      <c r="B87" s="34">
        <v>45786.548784722225</v>
      </c>
      <c r="C87" s="107">
        <v>61</v>
      </c>
      <c r="D87" s="108">
        <v>19.010000000000002</v>
      </c>
      <c r="E87" s="108">
        <v>1159.6100000000001</v>
      </c>
      <c r="F87" s="109" t="s">
        <v>12</v>
      </c>
    </row>
    <row r="88" spans="2:6" ht="12.5">
      <c r="B88" s="34">
        <v>45786.548784722225</v>
      </c>
      <c r="C88" s="107">
        <v>243</v>
      </c>
      <c r="D88" s="108">
        <v>19.010000000000002</v>
      </c>
      <c r="E88" s="108">
        <v>4619.43</v>
      </c>
      <c r="F88" s="109" t="s">
        <v>12</v>
      </c>
    </row>
    <row r="89" spans="2:6" ht="12.5">
      <c r="B89" s="34">
        <v>45786.548784722225</v>
      </c>
      <c r="C89" s="107">
        <v>209</v>
      </c>
      <c r="D89" s="108">
        <v>19.010000000000002</v>
      </c>
      <c r="E89" s="108">
        <v>3973.09</v>
      </c>
      <c r="F89" s="109" t="s">
        <v>12</v>
      </c>
    </row>
    <row r="90" spans="2:6" ht="12.5">
      <c r="B90" s="34">
        <v>45786.558888888889</v>
      </c>
      <c r="C90" s="107">
        <v>197</v>
      </c>
      <c r="D90" s="108">
        <v>19.02</v>
      </c>
      <c r="E90" s="108">
        <v>3746.94</v>
      </c>
      <c r="F90" s="109" t="s">
        <v>12</v>
      </c>
    </row>
    <row r="91" spans="2:6" ht="12.5">
      <c r="B91" s="34">
        <v>45786.558888888889</v>
      </c>
      <c r="C91" s="107">
        <v>49</v>
      </c>
      <c r="D91" s="108">
        <v>19.02</v>
      </c>
      <c r="E91" s="108">
        <v>931.98</v>
      </c>
      <c r="F91" s="109" t="s">
        <v>12</v>
      </c>
    </row>
    <row r="92" spans="2:6" ht="12.5">
      <c r="B92" s="34">
        <v>45786.56013888889</v>
      </c>
      <c r="C92" s="107">
        <v>233</v>
      </c>
      <c r="D92" s="108">
        <v>19.010000000000002</v>
      </c>
      <c r="E92" s="108">
        <v>4429.33</v>
      </c>
      <c r="F92" s="109" t="s">
        <v>12</v>
      </c>
    </row>
    <row r="93" spans="2:6" ht="12.5">
      <c r="B93" s="34">
        <v>45786.560219907406</v>
      </c>
      <c r="C93" s="107">
        <v>229</v>
      </c>
      <c r="D93" s="108">
        <v>19</v>
      </c>
      <c r="E93" s="108">
        <v>4351</v>
      </c>
      <c r="F93" s="109" t="s">
        <v>12</v>
      </c>
    </row>
    <row r="94" spans="2:6" ht="12.5">
      <c r="B94" s="34">
        <v>45786.573368055557</v>
      </c>
      <c r="C94" s="107">
        <v>162</v>
      </c>
      <c r="D94" s="108">
        <v>19.02</v>
      </c>
      <c r="E94" s="108">
        <v>3081.24</v>
      </c>
      <c r="F94" s="109" t="s">
        <v>12</v>
      </c>
    </row>
    <row r="95" spans="2:6" ht="12.5">
      <c r="B95" s="34">
        <v>45786.573368055557</v>
      </c>
      <c r="C95" s="107">
        <v>117</v>
      </c>
      <c r="D95" s="108">
        <v>19.02</v>
      </c>
      <c r="E95" s="108">
        <v>2225.34</v>
      </c>
      <c r="F95" s="109" t="s">
        <v>12</v>
      </c>
    </row>
    <row r="96" spans="2:6" ht="12.5">
      <c r="B96" s="34">
        <v>45786.575023148151</v>
      </c>
      <c r="C96" s="107">
        <v>242</v>
      </c>
      <c r="D96" s="108">
        <v>19.03</v>
      </c>
      <c r="E96" s="108">
        <v>4605.26</v>
      </c>
      <c r="F96" s="109" t="s">
        <v>12</v>
      </c>
    </row>
    <row r="97" spans="2:6" ht="12.5">
      <c r="B97" s="34">
        <v>45786.58116898148</v>
      </c>
      <c r="C97" s="107">
        <v>257</v>
      </c>
      <c r="D97" s="108">
        <v>19.03</v>
      </c>
      <c r="E97" s="108">
        <v>4890.71</v>
      </c>
      <c r="F97" s="109" t="s">
        <v>12</v>
      </c>
    </row>
    <row r="98" spans="2:6" ht="12.5">
      <c r="B98" s="34">
        <v>45786.586076388892</v>
      </c>
      <c r="C98" s="107">
        <v>267</v>
      </c>
      <c r="D98" s="108">
        <v>19.03</v>
      </c>
      <c r="E98" s="108">
        <v>5081.01</v>
      </c>
      <c r="F98" s="109" t="s">
        <v>12</v>
      </c>
    </row>
    <row r="99" spans="2:6" ht="12.5">
      <c r="B99" s="34">
        <v>45786.590011574073</v>
      </c>
      <c r="C99" s="107">
        <v>266</v>
      </c>
      <c r="D99" s="108">
        <v>19.03</v>
      </c>
      <c r="E99" s="108">
        <v>5061.9800000000005</v>
      </c>
      <c r="F99" s="109" t="s">
        <v>12</v>
      </c>
    </row>
    <row r="100" spans="2:6" ht="12.5">
      <c r="B100" s="34">
        <v>45786.593599537038</v>
      </c>
      <c r="C100" s="107">
        <v>121</v>
      </c>
      <c r="D100" s="108">
        <v>19.05</v>
      </c>
      <c r="E100" s="108">
        <v>2305.0500000000002</v>
      </c>
      <c r="F100" s="109" t="s">
        <v>12</v>
      </c>
    </row>
    <row r="101" spans="2:6" ht="12.5">
      <c r="B101" s="34">
        <v>45786.593599537038</v>
      </c>
      <c r="C101" s="107">
        <v>142</v>
      </c>
      <c r="D101" s="108">
        <v>19.05</v>
      </c>
      <c r="E101" s="108">
        <v>2705.1</v>
      </c>
      <c r="F101" s="109" t="s">
        <v>12</v>
      </c>
    </row>
    <row r="102" spans="2:6" ht="12.5">
      <c r="B102" s="34">
        <v>45786.597175925926</v>
      </c>
      <c r="C102" s="107">
        <v>130</v>
      </c>
      <c r="D102" s="108">
        <v>19.079999999999998</v>
      </c>
      <c r="E102" s="108">
        <v>2480.3999999999996</v>
      </c>
      <c r="F102" s="109" t="s">
        <v>12</v>
      </c>
    </row>
    <row r="103" spans="2:6" ht="12.5">
      <c r="B103" s="34">
        <v>45786.598819444444</v>
      </c>
      <c r="C103" s="107">
        <v>268</v>
      </c>
      <c r="D103" s="108">
        <v>19.079999999999998</v>
      </c>
      <c r="E103" s="108">
        <v>5113.4399999999996</v>
      </c>
      <c r="F103" s="109" t="s">
        <v>12</v>
      </c>
    </row>
    <row r="104" spans="2:6" ht="12.5">
      <c r="B104" s="34">
        <v>45786.60050925926</v>
      </c>
      <c r="C104" s="107">
        <v>656</v>
      </c>
      <c r="D104" s="108">
        <v>19.059999999999999</v>
      </c>
      <c r="E104" s="108">
        <v>12503.359999999999</v>
      </c>
      <c r="F104" s="109" t="s">
        <v>12</v>
      </c>
    </row>
    <row r="105" spans="2:6" ht="12.5">
      <c r="B105" s="34">
        <v>45786.607951388891</v>
      </c>
      <c r="C105" s="107">
        <v>263</v>
      </c>
      <c r="D105" s="108">
        <v>19.05</v>
      </c>
      <c r="E105" s="108">
        <v>5010.1500000000005</v>
      </c>
      <c r="F105" s="109" t="s">
        <v>12</v>
      </c>
    </row>
    <row r="106" spans="2:6" ht="12.5">
      <c r="B106" s="34">
        <v>45786.607951388891</v>
      </c>
      <c r="C106" s="107">
        <v>53</v>
      </c>
      <c r="D106" s="108">
        <v>19.05</v>
      </c>
      <c r="E106" s="108">
        <v>1009.6500000000001</v>
      </c>
      <c r="F106" s="109" t="s">
        <v>12</v>
      </c>
    </row>
    <row r="107" spans="2:6" ht="12.5">
      <c r="B107" s="34">
        <v>45786.621053240742</v>
      </c>
      <c r="C107" s="107">
        <v>377</v>
      </c>
      <c r="D107" s="108">
        <v>19.059999999999999</v>
      </c>
      <c r="E107" s="108">
        <v>7185.62</v>
      </c>
      <c r="F107" s="109" t="s">
        <v>12</v>
      </c>
    </row>
    <row r="108" spans="2:6" ht="12.5">
      <c r="B108" s="34">
        <v>45786.621053240742</v>
      </c>
      <c r="C108" s="107">
        <v>334</v>
      </c>
      <c r="D108" s="108">
        <v>19.059999999999999</v>
      </c>
      <c r="E108" s="108">
        <v>6366.04</v>
      </c>
      <c r="F108" s="109" t="s">
        <v>12</v>
      </c>
    </row>
    <row r="109" spans="2:6" ht="12.5">
      <c r="B109" s="34">
        <v>45786.621053240742</v>
      </c>
      <c r="C109" s="107">
        <v>719</v>
      </c>
      <c r="D109" s="108">
        <v>19.059999999999999</v>
      </c>
      <c r="E109" s="108">
        <v>13704.14</v>
      </c>
      <c r="F109" s="109" t="s">
        <v>12</v>
      </c>
    </row>
    <row r="110" spans="2:6" ht="12.5">
      <c r="B110" s="34">
        <v>45786.6246875</v>
      </c>
      <c r="C110" s="107">
        <v>118</v>
      </c>
      <c r="D110" s="108">
        <v>19.04</v>
      </c>
      <c r="E110" s="108">
        <v>2246.7199999999998</v>
      </c>
      <c r="F110" s="109" t="s">
        <v>12</v>
      </c>
    </row>
    <row r="111" spans="2:6" ht="12.5">
      <c r="B111" s="34">
        <v>45786.6246875</v>
      </c>
      <c r="C111" s="107">
        <v>114</v>
      </c>
      <c r="D111" s="108">
        <v>19.04</v>
      </c>
      <c r="E111" s="108">
        <v>2170.56</v>
      </c>
      <c r="F111" s="109" t="s">
        <v>12</v>
      </c>
    </row>
    <row r="112" spans="2:6" ht="12.5">
      <c r="B112" s="34">
        <v>45786.630439814813</v>
      </c>
      <c r="C112" s="107">
        <v>243</v>
      </c>
      <c r="D112" s="108">
        <v>19.010000000000002</v>
      </c>
      <c r="E112" s="108">
        <v>4619.43</v>
      </c>
      <c r="F112" s="109" t="s">
        <v>12</v>
      </c>
    </row>
    <row r="113" spans="2:6" ht="12.5">
      <c r="B113" s="34">
        <v>45786.637384259258</v>
      </c>
      <c r="C113" s="107">
        <v>237</v>
      </c>
      <c r="D113" s="108">
        <v>19</v>
      </c>
      <c r="E113" s="108">
        <v>4503</v>
      </c>
      <c r="F113" s="109" t="s">
        <v>12</v>
      </c>
    </row>
    <row r="114" spans="2:6" ht="12.5">
      <c r="B114" s="34">
        <v>45786.638449074075</v>
      </c>
      <c r="C114" s="107">
        <v>177</v>
      </c>
      <c r="D114" s="108">
        <v>18.989999999999998</v>
      </c>
      <c r="E114" s="108">
        <v>3361.2299999999996</v>
      </c>
      <c r="F114" s="109" t="s">
        <v>12</v>
      </c>
    </row>
    <row r="115" spans="2:6" ht="12.5">
      <c r="B115" s="34">
        <v>45786.638449074075</v>
      </c>
      <c r="C115" s="107">
        <v>242</v>
      </c>
      <c r="D115" s="108">
        <v>18.989999999999998</v>
      </c>
      <c r="E115" s="108">
        <v>4595.58</v>
      </c>
      <c r="F115" s="109" t="s">
        <v>12</v>
      </c>
    </row>
    <row r="116" spans="2:6" ht="12.5">
      <c r="B116" s="34">
        <v>45786.638449074075</v>
      </c>
      <c r="C116" s="107">
        <v>281</v>
      </c>
      <c r="D116" s="108">
        <v>18.989999999999998</v>
      </c>
      <c r="E116" s="108">
        <v>5336.19</v>
      </c>
      <c r="F116" s="109" t="s">
        <v>12</v>
      </c>
    </row>
    <row r="117" spans="2:6" ht="12.5">
      <c r="B117" s="34">
        <v>45786.646180555559</v>
      </c>
      <c r="C117" s="107">
        <v>960</v>
      </c>
      <c r="D117" s="108">
        <v>18.989999999999998</v>
      </c>
      <c r="E117" s="108">
        <v>18230.399999999998</v>
      </c>
      <c r="F117" s="109" t="s">
        <v>12</v>
      </c>
    </row>
    <row r="118" spans="2:6" ht="12.5">
      <c r="B118" s="34">
        <v>45786.647511574076</v>
      </c>
      <c r="C118" s="107">
        <v>243</v>
      </c>
      <c r="D118" s="108">
        <v>18.98</v>
      </c>
      <c r="E118" s="108">
        <v>4612.1400000000003</v>
      </c>
      <c r="F118" s="109" t="s">
        <v>12</v>
      </c>
    </row>
    <row r="119" spans="2:6" ht="12.5">
      <c r="B119" s="34">
        <v>45786.654490740744</v>
      </c>
      <c r="C119" s="107">
        <v>235</v>
      </c>
      <c r="D119" s="108">
        <v>18.97</v>
      </c>
      <c r="E119" s="108">
        <v>4457.95</v>
      </c>
      <c r="F119" s="109" t="s">
        <v>12</v>
      </c>
    </row>
    <row r="120" spans="2:6" ht="12.5">
      <c r="B120" s="34">
        <v>45786.654490740744</v>
      </c>
      <c r="C120" s="107">
        <v>517</v>
      </c>
      <c r="D120" s="108">
        <v>18.97</v>
      </c>
      <c r="E120" s="108">
        <v>9807.49</v>
      </c>
      <c r="F120" s="109" t="s">
        <v>12</v>
      </c>
    </row>
    <row r="121" spans="2:6" ht="12.5">
      <c r="B121" s="34">
        <v>45786.658263888887</v>
      </c>
      <c r="C121" s="107">
        <v>234</v>
      </c>
      <c r="D121" s="108">
        <v>18.96</v>
      </c>
      <c r="E121" s="108">
        <v>4436.6400000000003</v>
      </c>
      <c r="F121" s="109" t="s">
        <v>12</v>
      </c>
    </row>
    <row r="122" spans="2:6" ht="12.5">
      <c r="B122" s="34">
        <v>45786.658263888887</v>
      </c>
      <c r="C122" s="107">
        <v>247</v>
      </c>
      <c r="D122" s="108">
        <v>18.96</v>
      </c>
      <c r="E122" s="108">
        <v>4683.12</v>
      </c>
      <c r="F122" s="109" t="s">
        <v>12</v>
      </c>
    </row>
    <row r="123" spans="2:6" ht="12.5">
      <c r="B123" s="34">
        <v>45786.658263888887</v>
      </c>
      <c r="C123" s="107">
        <v>238</v>
      </c>
      <c r="D123" s="108">
        <v>18.96</v>
      </c>
      <c r="E123" s="108">
        <v>4512.4800000000005</v>
      </c>
      <c r="F123" s="109" t="s">
        <v>12</v>
      </c>
    </row>
    <row r="124" spans="2:6" ht="12.5">
      <c r="B124" s="34">
        <v>45786.66615740741</v>
      </c>
      <c r="C124" s="107">
        <v>1</v>
      </c>
      <c r="D124" s="108">
        <v>19</v>
      </c>
      <c r="E124" s="108">
        <v>19</v>
      </c>
      <c r="F124" s="109" t="s">
        <v>12</v>
      </c>
    </row>
    <row r="125" spans="2:6" ht="12.5">
      <c r="B125" s="34">
        <v>45786.66615740741</v>
      </c>
      <c r="C125" s="107">
        <v>100</v>
      </c>
      <c r="D125" s="108">
        <v>19</v>
      </c>
      <c r="E125" s="108">
        <v>1900</v>
      </c>
      <c r="F125" s="109" t="s">
        <v>12</v>
      </c>
    </row>
    <row r="126" spans="2:6" ht="12.5">
      <c r="B126" s="34">
        <v>45786.666631944441</v>
      </c>
      <c r="C126" s="107">
        <v>53</v>
      </c>
      <c r="D126" s="108">
        <v>18.97</v>
      </c>
      <c r="E126" s="108">
        <v>1005.41</v>
      </c>
      <c r="F126" s="109" t="s">
        <v>12</v>
      </c>
    </row>
    <row r="127" spans="2:6" ht="12.5">
      <c r="B127" s="34">
        <v>45786.666631944441</v>
      </c>
      <c r="C127" s="107">
        <v>20</v>
      </c>
      <c r="D127" s="108">
        <v>18.97</v>
      </c>
      <c r="E127" s="108">
        <v>379.4</v>
      </c>
      <c r="F127" s="109" t="s">
        <v>12</v>
      </c>
    </row>
    <row r="128" spans="2:6" ht="12.5">
      <c r="B128" s="34">
        <v>45786.666631944441</v>
      </c>
      <c r="C128" s="107">
        <v>429</v>
      </c>
      <c r="D128" s="108">
        <v>18.97</v>
      </c>
      <c r="E128" s="108">
        <v>8138.1299999999992</v>
      </c>
      <c r="F128" s="109" t="s">
        <v>12</v>
      </c>
    </row>
    <row r="129" spans="2:6" ht="12.5">
      <c r="B129" s="34">
        <v>45786.666701388887</v>
      </c>
      <c r="C129" s="107">
        <v>55</v>
      </c>
      <c r="D129" s="108">
        <v>18.97</v>
      </c>
      <c r="E129" s="108">
        <v>1043.3499999999999</v>
      </c>
      <c r="F129" s="109" t="s">
        <v>12</v>
      </c>
    </row>
    <row r="130" spans="2:6" ht="12.5">
      <c r="B130" s="34">
        <v>45786.670405092591</v>
      </c>
      <c r="C130" s="107">
        <v>358</v>
      </c>
      <c r="D130" s="108">
        <v>18.96</v>
      </c>
      <c r="E130" s="108">
        <v>6787.68</v>
      </c>
      <c r="F130" s="109" t="s">
        <v>12</v>
      </c>
    </row>
    <row r="131" spans="2:6" ht="12.5">
      <c r="B131" s="34">
        <v>45786.670405092591</v>
      </c>
      <c r="C131" s="107">
        <v>339</v>
      </c>
      <c r="D131" s="108">
        <v>18.96</v>
      </c>
      <c r="E131" s="108">
        <v>6427.4400000000005</v>
      </c>
      <c r="F131" s="109" t="s">
        <v>12</v>
      </c>
    </row>
    <row r="132" spans="2:6" ht="12.5">
      <c r="B132" s="34">
        <v>45786.670428240737</v>
      </c>
      <c r="C132" s="107">
        <v>159</v>
      </c>
      <c r="D132" s="108">
        <v>18.95</v>
      </c>
      <c r="E132" s="108">
        <v>3013.0499999999997</v>
      </c>
      <c r="F132" s="109" t="s">
        <v>12</v>
      </c>
    </row>
    <row r="133" spans="2:6" ht="12.5">
      <c r="B133" s="34">
        <v>45786.670428240737</v>
      </c>
      <c r="C133" s="107">
        <v>79</v>
      </c>
      <c r="D133" s="108">
        <v>18.95</v>
      </c>
      <c r="E133" s="108">
        <v>1497.05</v>
      </c>
      <c r="F133" s="109" t="s">
        <v>12</v>
      </c>
    </row>
    <row r="134" spans="2:6" ht="12.5">
      <c r="B134" s="34">
        <v>45786.677581018521</v>
      </c>
      <c r="C134" s="107">
        <v>239</v>
      </c>
      <c r="D134" s="108">
        <v>18.89</v>
      </c>
      <c r="E134" s="108">
        <v>4514.71</v>
      </c>
      <c r="F134" s="109" t="s">
        <v>12</v>
      </c>
    </row>
    <row r="135" spans="2:6" ht="12.5">
      <c r="B135" s="34">
        <v>45786.679340277777</v>
      </c>
      <c r="C135" s="107">
        <v>109</v>
      </c>
      <c r="D135" s="108">
        <v>18.88</v>
      </c>
      <c r="E135" s="108">
        <v>2057.92</v>
      </c>
      <c r="F135" s="109" t="s">
        <v>12</v>
      </c>
    </row>
    <row r="136" spans="2:6" ht="12.5">
      <c r="B136" s="34">
        <v>45786.679340277777</v>
      </c>
      <c r="C136" s="107">
        <v>151</v>
      </c>
      <c r="D136" s="108">
        <v>18.88</v>
      </c>
      <c r="E136" s="108">
        <v>2850.8799999999997</v>
      </c>
      <c r="F136" s="109" t="s">
        <v>12</v>
      </c>
    </row>
    <row r="137" spans="2:6" ht="12.5">
      <c r="B137" s="34">
        <v>45786.68167824074</v>
      </c>
      <c r="C137" s="107">
        <v>218</v>
      </c>
      <c r="D137" s="108">
        <v>18.87</v>
      </c>
      <c r="E137" s="108">
        <v>4113.66</v>
      </c>
      <c r="F137" s="109" t="s">
        <v>12</v>
      </c>
    </row>
    <row r="138" spans="2:6" ht="12.5">
      <c r="B138" s="34">
        <v>45786.68167824074</v>
      </c>
      <c r="C138" s="107">
        <v>65</v>
      </c>
      <c r="D138" s="108">
        <v>18.87</v>
      </c>
      <c r="E138" s="108">
        <v>1226.55</v>
      </c>
      <c r="F138" s="109" t="s">
        <v>12</v>
      </c>
    </row>
    <row r="139" spans="2:6" ht="12.5">
      <c r="B139" s="34">
        <v>45786.68167824074</v>
      </c>
      <c r="C139" s="107">
        <v>41</v>
      </c>
      <c r="D139" s="108">
        <v>18.87</v>
      </c>
      <c r="E139" s="108">
        <v>773.67000000000007</v>
      </c>
      <c r="F139" s="109" t="s">
        <v>12</v>
      </c>
    </row>
    <row r="140" spans="2:6" ht="12.5">
      <c r="B140" s="34">
        <v>45786.68167824074</v>
      </c>
      <c r="C140" s="107">
        <v>189</v>
      </c>
      <c r="D140" s="108">
        <v>18.87</v>
      </c>
      <c r="E140" s="108">
        <v>3566.4300000000003</v>
      </c>
      <c r="F140" s="109" t="s">
        <v>12</v>
      </c>
    </row>
    <row r="141" spans="2:6" ht="12.5">
      <c r="B141" s="34">
        <v>45786.685648148145</v>
      </c>
      <c r="C141" s="107">
        <v>239</v>
      </c>
      <c r="D141" s="108">
        <v>18.87</v>
      </c>
      <c r="E141" s="108">
        <v>4509.93</v>
      </c>
      <c r="F141" s="109" t="s">
        <v>12</v>
      </c>
    </row>
    <row r="142" spans="2:6" ht="12.5">
      <c r="B142" s="34">
        <v>45786.685659722221</v>
      </c>
      <c r="C142" s="107">
        <v>231</v>
      </c>
      <c r="D142" s="108">
        <v>18.86</v>
      </c>
      <c r="E142" s="108">
        <v>4356.66</v>
      </c>
      <c r="F142" s="109" t="s">
        <v>12</v>
      </c>
    </row>
    <row r="143" spans="2:6" ht="12.5">
      <c r="B143" s="34">
        <v>45786.685659722221</v>
      </c>
      <c r="C143" s="107">
        <v>236</v>
      </c>
      <c r="D143" s="108">
        <v>18.86</v>
      </c>
      <c r="E143" s="108">
        <v>4450.96</v>
      </c>
      <c r="F143" s="109" t="s">
        <v>12</v>
      </c>
    </row>
    <row r="144" spans="2:6" ht="12.5">
      <c r="B144" s="34">
        <v>45786.688368055555</v>
      </c>
      <c r="C144" s="107">
        <v>39</v>
      </c>
      <c r="D144" s="108">
        <v>18.87</v>
      </c>
      <c r="E144" s="108">
        <v>735.93000000000006</v>
      </c>
      <c r="F144" s="109" t="s">
        <v>12</v>
      </c>
    </row>
    <row r="145" spans="2:6" ht="12.5">
      <c r="B145" s="34">
        <v>45786.692337962966</v>
      </c>
      <c r="C145" s="107">
        <v>279</v>
      </c>
      <c r="D145" s="108">
        <v>18.899999999999999</v>
      </c>
      <c r="E145" s="108">
        <v>5273.0999999999995</v>
      </c>
      <c r="F145" s="109" t="s">
        <v>12</v>
      </c>
    </row>
    <row r="146" spans="2:6" ht="12.5">
      <c r="B146" s="34">
        <v>45786.696261574078</v>
      </c>
      <c r="C146" s="107">
        <v>231</v>
      </c>
      <c r="D146" s="108">
        <v>18.920000000000002</v>
      </c>
      <c r="E146" s="108">
        <v>4370.5200000000004</v>
      </c>
      <c r="F146" s="109" t="s">
        <v>12</v>
      </c>
    </row>
    <row r="147" spans="2:6" ht="12.5">
      <c r="B147" s="34">
        <v>45786.696261574078</v>
      </c>
      <c r="C147" s="107">
        <v>229</v>
      </c>
      <c r="D147" s="108">
        <v>18.920000000000002</v>
      </c>
      <c r="E147" s="108">
        <v>4332.68</v>
      </c>
      <c r="F147" s="109" t="s">
        <v>12</v>
      </c>
    </row>
    <row r="148" spans="2:6" ht="12.5">
      <c r="B148" s="34">
        <v>45786.696261574078</v>
      </c>
      <c r="C148" s="107">
        <v>231</v>
      </c>
      <c r="D148" s="108">
        <v>18.920000000000002</v>
      </c>
      <c r="E148" s="108">
        <v>4370.5200000000004</v>
      </c>
      <c r="F148" s="109" t="s">
        <v>12</v>
      </c>
    </row>
    <row r="149" spans="2:6" ht="12.5">
      <c r="B149" s="34">
        <v>45786.696261574078</v>
      </c>
      <c r="C149" s="107">
        <v>936</v>
      </c>
      <c r="D149" s="108">
        <v>18.93</v>
      </c>
      <c r="E149" s="108">
        <v>17718.48</v>
      </c>
      <c r="F149" s="109" t="s">
        <v>12</v>
      </c>
    </row>
    <row r="150" spans="2:6" ht="12.5">
      <c r="B150" s="34">
        <v>45786.701747685183</v>
      </c>
      <c r="C150" s="107">
        <v>239</v>
      </c>
      <c r="D150" s="108">
        <v>18.89</v>
      </c>
      <c r="E150" s="108">
        <v>4514.71</v>
      </c>
      <c r="F150" s="109" t="s">
        <v>12</v>
      </c>
    </row>
    <row r="151" spans="2:6" ht="12.5">
      <c r="B151" s="34">
        <v>45786.701747685183</v>
      </c>
      <c r="C151" s="107">
        <v>233</v>
      </c>
      <c r="D151" s="108">
        <v>18.89</v>
      </c>
      <c r="E151" s="108">
        <v>4401.37</v>
      </c>
      <c r="F151" s="109" t="s">
        <v>12</v>
      </c>
    </row>
    <row r="152" spans="2:6" ht="12.5">
      <c r="B152" s="34">
        <v>45786.705694444441</v>
      </c>
      <c r="C152" s="107">
        <v>30</v>
      </c>
      <c r="D152" s="108">
        <v>18.89</v>
      </c>
      <c r="E152" s="108">
        <v>566.70000000000005</v>
      </c>
      <c r="F152" s="109" t="s">
        <v>12</v>
      </c>
    </row>
    <row r="153" spans="2:6" ht="12.5">
      <c r="B153" s="34">
        <v>45786.705694444441</v>
      </c>
      <c r="C153" s="107">
        <v>253</v>
      </c>
      <c r="D153" s="108">
        <v>18.89</v>
      </c>
      <c r="E153" s="108">
        <v>4779.17</v>
      </c>
      <c r="F153" s="109" t="s">
        <v>12</v>
      </c>
    </row>
    <row r="154" spans="2:6" ht="12.5">
      <c r="B154" s="34">
        <v>45786.705694444441</v>
      </c>
      <c r="C154" s="107">
        <v>248</v>
      </c>
      <c r="D154" s="108">
        <v>18.89</v>
      </c>
      <c r="E154" s="108">
        <v>4684.72</v>
      </c>
      <c r="F154" s="109" t="s">
        <v>12</v>
      </c>
    </row>
    <row r="155" spans="2:6" ht="12.5">
      <c r="B155" s="34">
        <v>45786.711793981478</v>
      </c>
      <c r="C155" s="107">
        <v>236</v>
      </c>
      <c r="D155" s="108">
        <v>18.920000000000002</v>
      </c>
      <c r="E155" s="108">
        <v>4465.1200000000008</v>
      </c>
      <c r="F155" s="109" t="s">
        <v>12</v>
      </c>
    </row>
    <row r="156" spans="2:6" ht="12.5">
      <c r="B156" s="34">
        <v>45786.711793981478</v>
      </c>
      <c r="C156" s="107">
        <v>510</v>
      </c>
      <c r="D156" s="108">
        <v>18.920000000000002</v>
      </c>
      <c r="E156" s="108">
        <v>9649.2000000000007</v>
      </c>
      <c r="F156" s="109" t="s">
        <v>12</v>
      </c>
    </row>
    <row r="157" spans="2:6" ht="12.5">
      <c r="B157" s="34">
        <v>45786.715821759259</v>
      </c>
      <c r="C157" s="107">
        <v>487</v>
      </c>
      <c r="D157" s="108">
        <v>18.920000000000002</v>
      </c>
      <c r="E157" s="108">
        <v>9214.0400000000009</v>
      </c>
      <c r="F157" s="109" t="s">
        <v>12</v>
      </c>
    </row>
    <row r="158" spans="2:6" ht="12.5">
      <c r="B158" s="34">
        <v>45786.719490740739</v>
      </c>
      <c r="C158" s="107">
        <v>294</v>
      </c>
      <c r="D158" s="108">
        <v>18.91</v>
      </c>
      <c r="E158" s="108">
        <v>5559.54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5">
      <c r="B17" s="26">
        <v>45785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45785.379560185182</v>
      </c>
      <c r="C20" s="107">
        <v>370</v>
      </c>
      <c r="D20" s="108">
        <v>18.68</v>
      </c>
      <c r="E20" s="108">
        <v>6911.5999999999995</v>
      </c>
      <c r="F20" s="109" t="s">
        <v>12</v>
      </c>
      <c r="G20" s="87"/>
      <c r="H20" s="86"/>
      <c r="I20" s="86"/>
      <c r="J20" s="86"/>
      <c r="K20" s="86"/>
    </row>
    <row r="21" spans="2:12" ht="12.5">
      <c r="B21" s="34">
        <v>45785.379560185182</v>
      </c>
      <c r="C21" s="107">
        <v>374</v>
      </c>
      <c r="D21" s="108">
        <v>18.68</v>
      </c>
      <c r="E21" s="108">
        <v>6986.32</v>
      </c>
      <c r="F21" s="109" t="s">
        <v>12</v>
      </c>
    </row>
    <row r="22" spans="2:12" ht="12.5">
      <c r="B22" s="34">
        <v>45785.379560185182</v>
      </c>
      <c r="C22" s="107">
        <v>374</v>
      </c>
      <c r="D22" s="108">
        <v>18.690000000000001</v>
      </c>
      <c r="E22" s="108">
        <v>6990.06</v>
      </c>
      <c r="F22" s="109" t="s">
        <v>12</v>
      </c>
    </row>
    <row r="23" spans="2:12" ht="12.5">
      <c r="B23" s="34">
        <v>45785.384652777779</v>
      </c>
      <c r="C23" s="107">
        <v>572</v>
      </c>
      <c r="D23" s="108">
        <v>18.7</v>
      </c>
      <c r="E23" s="108">
        <v>10696.4</v>
      </c>
      <c r="F23" s="109" t="s">
        <v>12</v>
      </c>
    </row>
    <row r="24" spans="2:12" ht="12.5">
      <c r="B24" s="34">
        <v>45785.384652777779</v>
      </c>
      <c r="C24" s="107">
        <v>147</v>
      </c>
      <c r="D24" s="108">
        <v>18.7</v>
      </c>
      <c r="E24" s="108">
        <v>2748.9</v>
      </c>
      <c r="F24" s="109" t="s">
        <v>12</v>
      </c>
    </row>
    <row r="25" spans="2:12" ht="12.5">
      <c r="B25" s="34">
        <v>45785.384652777779</v>
      </c>
      <c r="C25" s="107">
        <v>289</v>
      </c>
      <c r="D25" s="108">
        <v>18.7</v>
      </c>
      <c r="E25" s="108">
        <v>5404.3</v>
      </c>
      <c r="F25" s="109" t="s">
        <v>12</v>
      </c>
    </row>
    <row r="26" spans="2:12" ht="12.5">
      <c r="B26" s="34">
        <v>45785.389988425923</v>
      </c>
      <c r="C26" s="107">
        <v>443</v>
      </c>
      <c r="D26" s="108">
        <v>18.68</v>
      </c>
      <c r="E26" s="108">
        <v>8275.24</v>
      </c>
      <c r="F26" s="109" t="s">
        <v>12</v>
      </c>
    </row>
    <row r="27" spans="2:12" ht="12.5">
      <c r="B27" s="34">
        <v>45785.393784722219</v>
      </c>
      <c r="C27" s="107">
        <v>675</v>
      </c>
      <c r="D27" s="108">
        <v>18.670000000000002</v>
      </c>
      <c r="E27" s="108">
        <v>12602.250000000002</v>
      </c>
      <c r="F27" s="109" t="s">
        <v>12</v>
      </c>
    </row>
    <row r="28" spans="2:12" ht="12.5">
      <c r="B28" s="34">
        <v>45785.396979166668</v>
      </c>
      <c r="C28" s="107">
        <v>233</v>
      </c>
      <c r="D28" s="108">
        <v>18.649999999999999</v>
      </c>
      <c r="E28" s="108">
        <v>4345.45</v>
      </c>
      <c r="F28" s="109" t="s">
        <v>12</v>
      </c>
    </row>
    <row r="29" spans="2:12" ht="12.5">
      <c r="B29" s="34">
        <v>45785.396979166668</v>
      </c>
      <c r="C29" s="107">
        <v>474</v>
      </c>
      <c r="D29" s="108">
        <v>18.66</v>
      </c>
      <c r="E29" s="108">
        <v>8844.84</v>
      </c>
      <c r="F29" s="109" t="s">
        <v>12</v>
      </c>
    </row>
    <row r="30" spans="2:12" ht="12.5">
      <c r="B30" s="34">
        <v>45785.403599537036</v>
      </c>
      <c r="C30" s="107">
        <v>351</v>
      </c>
      <c r="D30" s="108">
        <v>18.649999999999999</v>
      </c>
      <c r="E30" s="108">
        <v>6546.15</v>
      </c>
      <c r="F30" s="109" t="s">
        <v>12</v>
      </c>
    </row>
    <row r="31" spans="2:12" ht="12.5">
      <c r="B31" s="34">
        <v>45785.403599537036</v>
      </c>
      <c r="C31" s="107">
        <v>344</v>
      </c>
      <c r="D31" s="108">
        <v>18.649999999999999</v>
      </c>
      <c r="E31" s="108">
        <v>6415.5999999999995</v>
      </c>
      <c r="F31" s="109" t="s">
        <v>12</v>
      </c>
    </row>
    <row r="32" spans="2:12" ht="12.5">
      <c r="B32" s="34">
        <v>45785.407175925924</v>
      </c>
      <c r="C32" s="107">
        <v>238</v>
      </c>
      <c r="D32" s="108">
        <v>18.64</v>
      </c>
      <c r="E32" s="108">
        <v>4436.32</v>
      </c>
      <c r="F32" s="109" t="s">
        <v>12</v>
      </c>
    </row>
    <row r="33" spans="2:6" ht="12.5">
      <c r="B33" s="34">
        <v>45785.407175925924</v>
      </c>
      <c r="C33" s="107">
        <v>246</v>
      </c>
      <c r="D33" s="108">
        <v>18.649999999999999</v>
      </c>
      <c r="E33" s="108">
        <v>4587.8999999999996</v>
      </c>
      <c r="F33" s="109" t="s">
        <v>12</v>
      </c>
    </row>
    <row r="34" spans="2:6" ht="12.5">
      <c r="B34" s="34">
        <v>45785.415891203702</v>
      </c>
      <c r="C34" s="107">
        <v>142</v>
      </c>
      <c r="D34" s="108">
        <v>18.64</v>
      </c>
      <c r="E34" s="108">
        <v>2646.88</v>
      </c>
      <c r="F34" s="109" t="s">
        <v>12</v>
      </c>
    </row>
    <row r="35" spans="2:6" ht="12.5">
      <c r="B35" s="34">
        <v>45785.415891203702</v>
      </c>
      <c r="C35" s="107">
        <v>90</v>
      </c>
      <c r="D35" s="108">
        <v>18.64</v>
      </c>
      <c r="E35" s="108">
        <v>1677.6000000000001</v>
      </c>
      <c r="F35" s="109" t="s">
        <v>12</v>
      </c>
    </row>
    <row r="36" spans="2:6" ht="12.5">
      <c r="B36" s="34">
        <v>45785.418124999997</v>
      </c>
      <c r="C36" s="107">
        <v>241</v>
      </c>
      <c r="D36" s="108">
        <v>18.670000000000002</v>
      </c>
      <c r="E36" s="108">
        <v>4499.47</v>
      </c>
      <c r="F36" s="109" t="s">
        <v>12</v>
      </c>
    </row>
    <row r="37" spans="2:6" ht="12.5">
      <c r="B37" s="34">
        <v>45785.418124999997</v>
      </c>
      <c r="C37" s="107">
        <v>470</v>
      </c>
      <c r="D37" s="108">
        <v>18.670000000000002</v>
      </c>
      <c r="E37" s="108">
        <v>8774.9000000000015</v>
      </c>
      <c r="F37" s="109" t="s">
        <v>12</v>
      </c>
    </row>
    <row r="38" spans="2:6" ht="12.5">
      <c r="B38" s="34">
        <v>45785.418136574073</v>
      </c>
      <c r="C38" s="107">
        <v>72</v>
      </c>
      <c r="D38" s="108">
        <v>18.66</v>
      </c>
      <c r="E38" s="108">
        <v>1343.52</v>
      </c>
      <c r="F38" s="109" t="s">
        <v>12</v>
      </c>
    </row>
    <row r="39" spans="2:6" ht="12.5">
      <c r="B39" s="34">
        <v>45785.418136574073</v>
      </c>
      <c r="C39" s="107">
        <v>202</v>
      </c>
      <c r="D39" s="108">
        <v>18.66</v>
      </c>
      <c r="E39" s="108">
        <v>3769.32</v>
      </c>
      <c r="F39" s="109" t="s">
        <v>12</v>
      </c>
    </row>
    <row r="40" spans="2:6" ht="12.5">
      <c r="B40" s="34">
        <v>45785.424826388888</v>
      </c>
      <c r="C40" s="107">
        <v>473</v>
      </c>
      <c r="D40" s="108">
        <v>18.670000000000002</v>
      </c>
      <c r="E40" s="108">
        <v>8830.9100000000017</v>
      </c>
      <c r="F40" s="109" t="s">
        <v>12</v>
      </c>
    </row>
    <row r="41" spans="2:6" ht="12.5">
      <c r="B41" s="34">
        <v>45785.430162037039</v>
      </c>
      <c r="C41" s="107">
        <v>266</v>
      </c>
      <c r="D41" s="108">
        <v>18.71</v>
      </c>
      <c r="E41" s="108">
        <v>4976.8600000000006</v>
      </c>
      <c r="F41" s="109" t="s">
        <v>12</v>
      </c>
    </row>
    <row r="42" spans="2:6" ht="12.5">
      <c r="B42" s="34">
        <v>45785.430162037039</v>
      </c>
      <c r="C42" s="107">
        <v>528</v>
      </c>
      <c r="D42" s="108">
        <v>18.71</v>
      </c>
      <c r="E42" s="108">
        <v>9878.880000000001</v>
      </c>
      <c r="F42" s="109" t="s">
        <v>12</v>
      </c>
    </row>
    <row r="43" spans="2:6" ht="12.5">
      <c r="B43" s="34">
        <v>45785.436122685183</v>
      </c>
      <c r="C43" s="107">
        <v>258</v>
      </c>
      <c r="D43" s="108">
        <v>18.72</v>
      </c>
      <c r="E43" s="108">
        <v>4829.7599999999993</v>
      </c>
      <c r="F43" s="109" t="s">
        <v>12</v>
      </c>
    </row>
    <row r="44" spans="2:6" ht="12.5">
      <c r="B44" s="34">
        <v>45785.438252314816</v>
      </c>
      <c r="C44" s="107">
        <v>460</v>
      </c>
      <c r="D44" s="108">
        <v>18.71</v>
      </c>
      <c r="E44" s="108">
        <v>8606.6</v>
      </c>
      <c r="F44" s="109" t="s">
        <v>12</v>
      </c>
    </row>
    <row r="45" spans="2:6" ht="12.5">
      <c r="B45" s="34">
        <v>45785.446226851855</v>
      </c>
      <c r="C45" s="107">
        <v>251</v>
      </c>
      <c r="D45" s="108">
        <v>18.739999999999998</v>
      </c>
      <c r="E45" s="108">
        <v>4703.74</v>
      </c>
      <c r="F45" s="109" t="s">
        <v>12</v>
      </c>
    </row>
    <row r="46" spans="2:6" ht="12.5">
      <c r="B46" s="34">
        <v>45785.446435185186</v>
      </c>
      <c r="C46" s="107">
        <v>346</v>
      </c>
      <c r="D46" s="108">
        <v>18.73</v>
      </c>
      <c r="E46" s="108">
        <v>6480.58</v>
      </c>
      <c r="F46" s="109" t="s">
        <v>12</v>
      </c>
    </row>
    <row r="47" spans="2:6" ht="12.5">
      <c r="B47" s="34">
        <v>45785.446435185186</v>
      </c>
      <c r="C47" s="107">
        <v>119</v>
      </c>
      <c r="D47" s="108">
        <v>18.73</v>
      </c>
      <c r="E47" s="108">
        <v>2228.87</v>
      </c>
      <c r="F47" s="109" t="s">
        <v>12</v>
      </c>
    </row>
    <row r="48" spans="2:6" ht="12.5">
      <c r="B48" s="34">
        <v>45785.446435185186</v>
      </c>
      <c r="C48" s="107">
        <v>236</v>
      </c>
      <c r="D48" s="108">
        <v>18.73</v>
      </c>
      <c r="E48" s="108">
        <v>4420.28</v>
      </c>
      <c r="F48" s="109" t="s">
        <v>12</v>
      </c>
    </row>
    <row r="49" spans="2:6" ht="12.5">
      <c r="B49" s="34">
        <v>45785.452106481483</v>
      </c>
      <c r="C49" s="107">
        <v>264</v>
      </c>
      <c r="D49" s="108">
        <v>18.77</v>
      </c>
      <c r="E49" s="108">
        <v>4955.28</v>
      </c>
      <c r="F49" s="109" t="s">
        <v>12</v>
      </c>
    </row>
    <row r="50" spans="2:6" ht="12.5">
      <c r="B50" s="34">
        <v>45785.452106481483</v>
      </c>
      <c r="C50" s="107">
        <v>285</v>
      </c>
      <c r="D50" s="108">
        <v>18.77</v>
      </c>
      <c r="E50" s="108">
        <v>5349.45</v>
      </c>
      <c r="F50" s="109" t="s">
        <v>12</v>
      </c>
    </row>
    <row r="51" spans="2:6" ht="12.5">
      <c r="B51" s="34">
        <v>45785.458587962959</v>
      </c>
      <c r="C51" s="107">
        <v>491</v>
      </c>
      <c r="D51" s="108">
        <v>18.760000000000002</v>
      </c>
      <c r="E51" s="108">
        <v>9211.1600000000017</v>
      </c>
      <c r="F51" s="109" t="s">
        <v>12</v>
      </c>
    </row>
    <row r="52" spans="2:6" ht="12.5">
      <c r="B52" s="34">
        <v>45785.462268518517</v>
      </c>
      <c r="C52" s="107">
        <v>277</v>
      </c>
      <c r="D52" s="108">
        <v>18.79</v>
      </c>
      <c r="E52" s="108">
        <v>5204.83</v>
      </c>
      <c r="F52" s="109" t="s">
        <v>12</v>
      </c>
    </row>
    <row r="53" spans="2:6" ht="12.5">
      <c r="B53" s="34">
        <v>45785.465069444443</v>
      </c>
      <c r="C53" s="107">
        <v>244</v>
      </c>
      <c r="D53" s="108">
        <v>18.78</v>
      </c>
      <c r="E53" s="108">
        <v>4582.3200000000006</v>
      </c>
      <c r="F53" s="109" t="s">
        <v>12</v>
      </c>
    </row>
    <row r="54" spans="2:6" ht="12.5">
      <c r="B54" s="34">
        <v>45785.472731481481</v>
      </c>
      <c r="C54" s="107">
        <v>524</v>
      </c>
      <c r="D54" s="108">
        <v>18.8</v>
      </c>
      <c r="E54" s="108">
        <v>9851.2000000000007</v>
      </c>
      <c r="F54" s="109" t="s">
        <v>12</v>
      </c>
    </row>
    <row r="55" spans="2:6" ht="12.5">
      <c r="B55" s="34">
        <v>45785.475219907406</v>
      </c>
      <c r="C55" s="107">
        <v>249</v>
      </c>
      <c r="D55" s="108">
        <v>18.78</v>
      </c>
      <c r="E55" s="108">
        <v>4676.22</v>
      </c>
      <c r="F55" s="109" t="s">
        <v>12</v>
      </c>
    </row>
    <row r="56" spans="2:6" ht="12.5">
      <c r="B56" s="34">
        <v>45785.476631944446</v>
      </c>
      <c r="C56" s="107">
        <v>232</v>
      </c>
      <c r="D56" s="108">
        <v>18.77</v>
      </c>
      <c r="E56" s="108">
        <v>4354.6400000000003</v>
      </c>
      <c r="F56" s="109" t="s">
        <v>12</v>
      </c>
    </row>
    <row r="57" spans="2:6" ht="12.5">
      <c r="B57" s="34">
        <v>45785.486192129632</v>
      </c>
      <c r="C57" s="107">
        <v>236</v>
      </c>
      <c r="D57" s="108">
        <v>18.77</v>
      </c>
      <c r="E57" s="108">
        <v>4429.72</v>
      </c>
      <c r="F57" s="109" t="s">
        <v>12</v>
      </c>
    </row>
    <row r="58" spans="2:6" ht="12.5">
      <c r="B58" s="34">
        <v>45785.489050925928</v>
      </c>
      <c r="C58" s="107">
        <v>61</v>
      </c>
      <c r="D58" s="108">
        <v>18.78</v>
      </c>
      <c r="E58" s="108">
        <v>1145.5800000000002</v>
      </c>
      <c r="F58" s="109" t="s">
        <v>12</v>
      </c>
    </row>
    <row r="59" spans="2:6" ht="12.5">
      <c r="B59" s="34">
        <v>45785.489050925928</v>
      </c>
      <c r="C59" s="107">
        <v>166</v>
      </c>
      <c r="D59" s="108">
        <v>18.78</v>
      </c>
      <c r="E59" s="108">
        <v>3117.48</v>
      </c>
      <c r="F59" s="109" t="s">
        <v>12</v>
      </c>
    </row>
    <row r="60" spans="2:6" ht="12.5">
      <c r="B60" s="34">
        <v>45785.491423611114</v>
      </c>
      <c r="C60" s="107">
        <v>235</v>
      </c>
      <c r="D60" s="108">
        <v>18.78</v>
      </c>
      <c r="E60" s="108">
        <v>4413.3</v>
      </c>
      <c r="F60" s="109" t="s">
        <v>12</v>
      </c>
    </row>
    <row r="61" spans="2:6" ht="12.5">
      <c r="B61" s="34">
        <v>45785.492962962962</v>
      </c>
      <c r="C61" s="107">
        <v>231</v>
      </c>
      <c r="D61" s="108">
        <v>18.78</v>
      </c>
      <c r="E61" s="108">
        <v>4338.18</v>
      </c>
      <c r="F61" s="109" t="s">
        <v>12</v>
      </c>
    </row>
    <row r="62" spans="2:6" ht="12.5">
      <c r="B62" s="34">
        <v>45785.496377314812</v>
      </c>
      <c r="C62" s="107">
        <v>482</v>
      </c>
      <c r="D62" s="108">
        <v>18.78</v>
      </c>
      <c r="E62" s="108">
        <v>9051.9600000000009</v>
      </c>
      <c r="F62" s="109" t="s">
        <v>12</v>
      </c>
    </row>
    <row r="63" spans="2:6" ht="12.5">
      <c r="B63" s="34">
        <v>45785.501377314817</v>
      </c>
      <c r="C63" s="107">
        <v>50</v>
      </c>
      <c r="D63" s="108">
        <v>18.760000000000002</v>
      </c>
      <c r="E63" s="108">
        <v>938.00000000000011</v>
      </c>
      <c r="F63" s="109" t="s">
        <v>12</v>
      </c>
    </row>
    <row r="64" spans="2:6" ht="12.5">
      <c r="B64" s="34">
        <v>45785.501377314817</v>
      </c>
      <c r="C64" s="107">
        <v>182</v>
      </c>
      <c r="D64" s="108">
        <v>18.760000000000002</v>
      </c>
      <c r="E64" s="108">
        <v>3414.32</v>
      </c>
      <c r="F64" s="109" t="s">
        <v>12</v>
      </c>
    </row>
    <row r="65" spans="2:6" ht="12.5">
      <c r="B65" s="34">
        <v>45785.506782407407</v>
      </c>
      <c r="C65" s="107">
        <v>244</v>
      </c>
      <c r="D65" s="108">
        <v>18.760000000000002</v>
      </c>
      <c r="E65" s="108">
        <v>4577.4400000000005</v>
      </c>
      <c r="F65" s="109" t="s">
        <v>12</v>
      </c>
    </row>
    <row r="66" spans="2:6" ht="12.5">
      <c r="B66" s="34">
        <v>45785.506782407407</v>
      </c>
      <c r="C66" s="107">
        <v>245</v>
      </c>
      <c r="D66" s="108">
        <v>18.760000000000002</v>
      </c>
      <c r="E66" s="108">
        <v>4596.2000000000007</v>
      </c>
      <c r="F66" s="109" t="s">
        <v>12</v>
      </c>
    </row>
    <row r="67" spans="2:6" ht="12.5">
      <c r="B67" s="34">
        <v>45785.510231481479</v>
      </c>
      <c r="C67" s="107">
        <v>286</v>
      </c>
      <c r="D67" s="108">
        <v>18.760000000000002</v>
      </c>
      <c r="E67" s="108">
        <v>5365.3600000000006</v>
      </c>
      <c r="F67" s="109" t="s">
        <v>12</v>
      </c>
    </row>
    <row r="68" spans="2:6" ht="12.5">
      <c r="B68" s="34">
        <v>45785.513553240744</v>
      </c>
      <c r="C68" s="107">
        <v>239</v>
      </c>
      <c r="D68" s="108">
        <v>18.77</v>
      </c>
      <c r="E68" s="108">
        <v>4486.03</v>
      </c>
      <c r="F68" s="109" t="s">
        <v>12</v>
      </c>
    </row>
    <row r="69" spans="2:6" ht="12.5">
      <c r="B69" s="34">
        <v>45785.519583333335</v>
      </c>
      <c r="C69" s="107">
        <v>229</v>
      </c>
      <c r="D69" s="108">
        <v>18.77</v>
      </c>
      <c r="E69" s="108">
        <v>4298.33</v>
      </c>
      <c r="F69" s="109" t="s">
        <v>12</v>
      </c>
    </row>
    <row r="70" spans="2:6" ht="12.5">
      <c r="B70" s="34">
        <v>45785.526655092595</v>
      </c>
      <c r="C70" s="107">
        <v>273</v>
      </c>
      <c r="D70" s="108">
        <v>18.8</v>
      </c>
      <c r="E70" s="108">
        <v>5132.4000000000005</v>
      </c>
      <c r="F70" s="109" t="s">
        <v>12</v>
      </c>
    </row>
    <row r="71" spans="2:6" ht="12.5">
      <c r="B71" s="34">
        <v>45785.527696759258</v>
      </c>
      <c r="C71" s="107">
        <v>389</v>
      </c>
      <c r="D71" s="108">
        <v>18.79</v>
      </c>
      <c r="E71" s="108">
        <v>7309.3099999999995</v>
      </c>
      <c r="F71" s="109" t="s">
        <v>12</v>
      </c>
    </row>
    <row r="72" spans="2:6" ht="12.5">
      <c r="B72" s="34">
        <v>45785.527696759258</v>
      </c>
      <c r="C72" s="107">
        <v>292</v>
      </c>
      <c r="D72" s="108">
        <v>18.79</v>
      </c>
      <c r="E72" s="108">
        <v>5486.6799999999994</v>
      </c>
      <c r="F72" s="109" t="s">
        <v>12</v>
      </c>
    </row>
    <row r="73" spans="2:6" ht="12.5">
      <c r="B73" s="34">
        <v>45785.532824074071</v>
      </c>
      <c r="C73" s="107">
        <v>269</v>
      </c>
      <c r="D73" s="108">
        <v>18.82</v>
      </c>
      <c r="E73" s="108">
        <v>5062.58</v>
      </c>
      <c r="F73" s="109" t="s">
        <v>12</v>
      </c>
    </row>
    <row r="74" spans="2:6" ht="12.5">
      <c r="B74" s="34">
        <v>45785.537256944444</v>
      </c>
      <c r="C74" s="107">
        <v>231</v>
      </c>
      <c r="D74" s="108">
        <v>18.829999999999998</v>
      </c>
      <c r="E74" s="108">
        <v>4349.7299999999996</v>
      </c>
      <c r="F74" s="109" t="s">
        <v>12</v>
      </c>
    </row>
    <row r="75" spans="2:6" ht="12.5">
      <c r="B75" s="34">
        <v>45785.54010416667</v>
      </c>
      <c r="C75" s="107">
        <v>244</v>
      </c>
      <c r="D75" s="108">
        <v>18.809999999999999</v>
      </c>
      <c r="E75" s="108">
        <v>4589.6399999999994</v>
      </c>
      <c r="F75" s="109" t="s">
        <v>12</v>
      </c>
    </row>
    <row r="76" spans="2:6" ht="12.5">
      <c r="B76" s="34">
        <v>45785.542951388888</v>
      </c>
      <c r="C76" s="107">
        <v>208</v>
      </c>
      <c r="D76" s="108">
        <v>18.809999999999999</v>
      </c>
      <c r="E76" s="108">
        <v>3912.4799999999996</v>
      </c>
      <c r="F76" s="109" t="s">
        <v>12</v>
      </c>
    </row>
    <row r="77" spans="2:6" ht="12.5">
      <c r="B77" s="34">
        <v>45785.542974537035</v>
      </c>
      <c r="C77" s="107">
        <v>43</v>
      </c>
      <c r="D77" s="108">
        <v>18.809999999999999</v>
      </c>
      <c r="E77" s="108">
        <v>808.82999999999993</v>
      </c>
      <c r="F77" s="109" t="s">
        <v>12</v>
      </c>
    </row>
    <row r="78" spans="2:6" ht="12.5">
      <c r="B78" s="34">
        <v>45785.556203703702</v>
      </c>
      <c r="C78" s="107">
        <v>251</v>
      </c>
      <c r="D78" s="108">
        <v>18.809999999999999</v>
      </c>
      <c r="E78" s="108">
        <v>4721.3099999999995</v>
      </c>
      <c r="F78" s="109" t="s">
        <v>12</v>
      </c>
    </row>
    <row r="79" spans="2:6" ht="12.5">
      <c r="B79" s="34">
        <v>45785.559884259259</v>
      </c>
      <c r="C79" s="107">
        <v>246</v>
      </c>
      <c r="D79" s="108">
        <v>18.809999999999999</v>
      </c>
      <c r="E79" s="108">
        <v>4627.2599999999993</v>
      </c>
      <c r="F79" s="109" t="s">
        <v>12</v>
      </c>
    </row>
    <row r="80" spans="2:6" ht="12.5">
      <c r="B80" s="34">
        <v>45785.568553240744</v>
      </c>
      <c r="C80" s="107">
        <v>143</v>
      </c>
      <c r="D80" s="108">
        <v>18.829999999999998</v>
      </c>
      <c r="E80" s="108">
        <v>2692.6899999999996</v>
      </c>
      <c r="F80" s="109" t="s">
        <v>12</v>
      </c>
    </row>
    <row r="81" spans="2:6" ht="12.5">
      <c r="B81" s="34">
        <v>45785.568553240744</v>
      </c>
      <c r="C81" s="107">
        <v>100</v>
      </c>
      <c r="D81" s="108">
        <v>18.829999999999998</v>
      </c>
      <c r="E81" s="108">
        <v>1882.9999999999998</v>
      </c>
      <c r="F81" s="109" t="s">
        <v>12</v>
      </c>
    </row>
    <row r="82" spans="2:6" ht="12.5">
      <c r="B82" s="34">
        <v>45785.571875000001</v>
      </c>
      <c r="C82" s="107">
        <v>259</v>
      </c>
      <c r="D82" s="108">
        <v>18.82</v>
      </c>
      <c r="E82" s="108">
        <v>4874.38</v>
      </c>
      <c r="F82" s="109" t="s">
        <v>12</v>
      </c>
    </row>
    <row r="83" spans="2:6" ht="12.5">
      <c r="B83" s="34">
        <v>45785.572650462964</v>
      </c>
      <c r="C83" s="107">
        <v>226</v>
      </c>
      <c r="D83" s="108">
        <v>18.8</v>
      </c>
      <c r="E83" s="108">
        <v>4248.8</v>
      </c>
      <c r="F83" s="109" t="s">
        <v>12</v>
      </c>
    </row>
    <row r="84" spans="2:6" ht="12.5">
      <c r="B84" s="34">
        <v>45785.572650462964</v>
      </c>
      <c r="C84" s="107">
        <v>228</v>
      </c>
      <c r="D84" s="108">
        <v>18.809999999999999</v>
      </c>
      <c r="E84" s="108">
        <v>4288.6799999999994</v>
      </c>
      <c r="F84" s="109" t="s">
        <v>12</v>
      </c>
    </row>
    <row r="85" spans="2:6" ht="12.5">
      <c r="B85" s="34">
        <v>45785.572650462964</v>
      </c>
      <c r="C85" s="107">
        <v>249</v>
      </c>
      <c r="D85" s="108">
        <v>18.809999999999999</v>
      </c>
      <c r="E85" s="108">
        <v>4683.6899999999996</v>
      </c>
      <c r="F85" s="109" t="s">
        <v>12</v>
      </c>
    </row>
    <row r="86" spans="2:6" ht="12.5">
      <c r="B86" s="34">
        <v>45785.582013888888</v>
      </c>
      <c r="C86" s="107">
        <v>237</v>
      </c>
      <c r="D86" s="108">
        <v>18.809999999999999</v>
      </c>
      <c r="E86" s="108">
        <v>4457.9699999999993</v>
      </c>
      <c r="F86" s="109" t="s">
        <v>12</v>
      </c>
    </row>
    <row r="87" spans="2:6" ht="12.5">
      <c r="B87" s="34">
        <v>45785.589560185188</v>
      </c>
      <c r="C87" s="107">
        <v>252</v>
      </c>
      <c r="D87" s="108">
        <v>18.82</v>
      </c>
      <c r="E87" s="108">
        <v>4742.6400000000003</v>
      </c>
      <c r="F87" s="109" t="s">
        <v>12</v>
      </c>
    </row>
    <row r="88" spans="2:6" ht="12.5">
      <c r="B88" s="34">
        <v>45785.59443287037</v>
      </c>
      <c r="C88" s="107">
        <v>110</v>
      </c>
      <c r="D88" s="108">
        <v>18.82</v>
      </c>
      <c r="E88" s="108">
        <v>2070.1999999999998</v>
      </c>
      <c r="F88" s="109" t="s">
        <v>12</v>
      </c>
    </row>
    <row r="89" spans="2:6" ht="12.5">
      <c r="B89" s="34">
        <v>45785.59443287037</v>
      </c>
      <c r="C89" s="107">
        <v>110</v>
      </c>
      <c r="D89" s="108">
        <v>18.82</v>
      </c>
      <c r="E89" s="108">
        <v>2070.1999999999998</v>
      </c>
      <c r="F89" s="109" t="s">
        <v>12</v>
      </c>
    </row>
    <row r="90" spans="2:6" ht="12.5">
      <c r="B90" s="34">
        <v>45785.59443287037</v>
      </c>
      <c r="C90" s="107">
        <v>262</v>
      </c>
      <c r="D90" s="108">
        <v>18.82</v>
      </c>
      <c r="E90" s="108">
        <v>4930.84</v>
      </c>
      <c r="F90" s="109" t="s">
        <v>12</v>
      </c>
    </row>
    <row r="91" spans="2:6" ht="12.5">
      <c r="B91" s="34">
        <v>45785.597233796296</v>
      </c>
      <c r="C91" s="107">
        <v>192</v>
      </c>
      <c r="D91" s="108">
        <v>18.82</v>
      </c>
      <c r="E91" s="108">
        <v>3613.44</v>
      </c>
      <c r="F91" s="109" t="s">
        <v>12</v>
      </c>
    </row>
    <row r="92" spans="2:6" ht="12.5">
      <c r="B92" s="34">
        <v>45785.598912037036</v>
      </c>
      <c r="C92" s="107">
        <v>244</v>
      </c>
      <c r="D92" s="108">
        <v>18.82</v>
      </c>
      <c r="E92" s="108">
        <v>4592.08</v>
      </c>
      <c r="F92" s="109" t="s">
        <v>12</v>
      </c>
    </row>
    <row r="93" spans="2:6" ht="12.5">
      <c r="B93" s="34">
        <v>45785.601701388892</v>
      </c>
      <c r="C93" s="107">
        <v>279</v>
      </c>
      <c r="D93" s="108">
        <v>18.82</v>
      </c>
      <c r="E93" s="108">
        <v>5250.78</v>
      </c>
      <c r="F93" s="109" t="s">
        <v>12</v>
      </c>
    </row>
    <row r="94" spans="2:6" ht="12.5">
      <c r="B94" s="34">
        <v>45785.605023148149</v>
      </c>
      <c r="C94" s="107">
        <v>153</v>
      </c>
      <c r="D94" s="108">
        <v>18.82</v>
      </c>
      <c r="E94" s="108">
        <v>2879.46</v>
      </c>
      <c r="F94" s="109" t="s">
        <v>12</v>
      </c>
    </row>
    <row r="95" spans="2:6" ht="12.5">
      <c r="B95" s="34">
        <v>45785.605023148149</v>
      </c>
      <c r="C95" s="107">
        <v>107</v>
      </c>
      <c r="D95" s="108">
        <v>18.82</v>
      </c>
      <c r="E95" s="108">
        <v>2013.74</v>
      </c>
      <c r="F95" s="109" t="s">
        <v>12</v>
      </c>
    </row>
    <row r="96" spans="2:6" ht="12.5">
      <c r="B96" s="34">
        <v>45785.606365740743</v>
      </c>
      <c r="C96" s="107">
        <v>236</v>
      </c>
      <c r="D96" s="108">
        <v>18.809999999999999</v>
      </c>
      <c r="E96" s="108">
        <v>4439.16</v>
      </c>
      <c r="F96" s="109" t="s">
        <v>12</v>
      </c>
    </row>
    <row r="97" spans="2:6" ht="12.5">
      <c r="B97" s="34">
        <v>45785.60796296296</v>
      </c>
      <c r="C97" s="107">
        <v>228</v>
      </c>
      <c r="D97" s="108">
        <v>18.809999999999999</v>
      </c>
      <c r="E97" s="108">
        <v>4288.6799999999994</v>
      </c>
      <c r="F97" s="109" t="s">
        <v>12</v>
      </c>
    </row>
    <row r="98" spans="2:6" ht="12.5">
      <c r="B98" s="34">
        <v>45785.615335648145</v>
      </c>
      <c r="C98" s="107">
        <v>267</v>
      </c>
      <c r="D98" s="108">
        <v>18.78</v>
      </c>
      <c r="E98" s="108">
        <v>5014.26</v>
      </c>
      <c r="F98" s="109" t="s">
        <v>12</v>
      </c>
    </row>
    <row r="99" spans="2:6" ht="12.5">
      <c r="B99" s="34">
        <v>45785.618935185186</v>
      </c>
      <c r="C99" s="107">
        <v>251</v>
      </c>
      <c r="D99" s="108">
        <v>18.78</v>
      </c>
      <c r="E99" s="108">
        <v>4713.7800000000007</v>
      </c>
      <c r="F99" s="109" t="s">
        <v>12</v>
      </c>
    </row>
    <row r="100" spans="2:6" ht="12.5">
      <c r="B100" s="34">
        <v>45785.621122685188</v>
      </c>
      <c r="C100" s="107">
        <v>250</v>
      </c>
      <c r="D100" s="108">
        <v>18.77</v>
      </c>
      <c r="E100" s="108">
        <v>4692.5</v>
      </c>
      <c r="F100" s="109" t="s">
        <v>12</v>
      </c>
    </row>
    <row r="101" spans="2:6" ht="12.5">
      <c r="B101" s="34">
        <v>45785.621122685188</v>
      </c>
      <c r="C101" s="107">
        <v>251</v>
      </c>
      <c r="D101" s="108">
        <v>18.77</v>
      </c>
      <c r="E101" s="108">
        <v>4711.2699999999995</v>
      </c>
      <c r="F101" s="109" t="s">
        <v>12</v>
      </c>
    </row>
    <row r="102" spans="2:6" ht="12.5">
      <c r="B102" s="34">
        <v>45785.629224537035</v>
      </c>
      <c r="C102" s="107">
        <v>252</v>
      </c>
      <c r="D102" s="108">
        <v>18.79</v>
      </c>
      <c r="E102" s="108">
        <v>4735.08</v>
      </c>
      <c r="F102" s="109" t="s">
        <v>12</v>
      </c>
    </row>
    <row r="103" spans="2:6" ht="12.5">
      <c r="B103" s="34">
        <v>45785.629432870373</v>
      </c>
      <c r="C103" s="107">
        <v>229</v>
      </c>
      <c r="D103" s="108">
        <v>18.79</v>
      </c>
      <c r="E103" s="108">
        <v>4302.91</v>
      </c>
      <c r="F103" s="109" t="s">
        <v>12</v>
      </c>
    </row>
    <row r="104" spans="2:6" ht="12.5">
      <c r="B104" s="34">
        <v>45785.632719907408</v>
      </c>
      <c r="C104" s="107">
        <v>320</v>
      </c>
      <c r="D104" s="108">
        <v>18.82</v>
      </c>
      <c r="E104" s="108">
        <v>6022.4</v>
      </c>
      <c r="F104" s="109" t="s">
        <v>12</v>
      </c>
    </row>
    <row r="105" spans="2:6" ht="12.5">
      <c r="B105" s="34">
        <v>45785.632719907408</v>
      </c>
      <c r="C105" s="107">
        <v>320</v>
      </c>
      <c r="D105" s="108">
        <v>18.82</v>
      </c>
      <c r="E105" s="108">
        <v>6022.4</v>
      </c>
      <c r="F105" s="109" t="s">
        <v>12</v>
      </c>
    </row>
    <row r="106" spans="2:6" ht="12.5">
      <c r="B106" s="34">
        <v>45785.707881944443</v>
      </c>
      <c r="C106" s="107">
        <v>697</v>
      </c>
      <c r="D106" s="108">
        <v>18.87</v>
      </c>
      <c r="E106" s="108">
        <v>13152.390000000001</v>
      </c>
      <c r="F106" s="109" t="s">
        <v>12</v>
      </c>
    </row>
    <row r="107" spans="2:6" ht="12.5">
      <c r="B107" s="34">
        <v>45785.70789351852</v>
      </c>
      <c r="C107" s="107">
        <v>686</v>
      </c>
      <c r="D107" s="108">
        <v>18.86</v>
      </c>
      <c r="E107" s="108">
        <v>12937.96</v>
      </c>
      <c r="F107" s="109" t="s">
        <v>12</v>
      </c>
    </row>
    <row r="108" spans="2:6" ht="12.5">
      <c r="B108" s="34">
        <v>45785.70789351852</v>
      </c>
      <c r="C108" s="107">
        <v>1163</v>
      </c>
      <c r="D108" s="108">
        <v>18.86</v>
      </c>
      <c r="E108" s="108">
        <v>21934.18</v>
      </c>
      <c r="F108" s="109" t="s">
        <v>12</v>
      </c>
    </row>
    <row r="109" spans="2:6" ht="12.5">
      <c r="B109" s="34">
        <v>45785.709861111114</v>
      </c>
      <c r="C109" s="107">
        <v>152</v>
      </c>
      <c r="D109" s="108">
        <v>18.86</v>
      </c>
      <c r="E109" s="108">
        <v>2866.72</v>
      </c>
      <c r="F109" s="109" t="s">
        <v>12</v>
      </c>
    </row>
    <row r="110" spans="2:6" ht="12.5">
      <c r="B110" s="34">
        <v>45785.710034722222</v>
      </c>
      <c r="C110" s="107">
        <v>307</v>
      </c>
      <c r="D110" s="108">
        <v>18.850000000000001</v>
      </c>
      <c r="E110" s="108">
        <v>5786.9500000000007</v>
      </c>
      <c r="F110" s="109" t="s">
        <v>12</v>
      </c>
    </row>
    <row r="111" spans="2:6" ht="12.5">
      <c r="B111" s="34">
        <v>45785.710034722222</v>
      </c>
      <c r="C111" s="107">
        <v>752</v>
      </c>
      <c r="D111" s="108">
        <v>18.86</v>
      </c>
      <c r="E111" s="108">
        <v>14182.72</v>
      </c>
      <c r="F111" s="109" t="s">
        <v>12</v>
      </c>
    </row>
    <row r="112" spans="2:6" ht="12.5">
      <c r="B112" s="34">
        <v>45785.710046296299</v>
      </c>
      <c r="C112" s="107">
        <v>400</v>
      </c>
      <c r="D112" s="108">
        <v>18.850000000000001</v>
      </c>
      <c r="E112" s="108">
        <v>7540.0000000000009</v>
      </c>
      <c r="F112" s="109" t="s">
        <v>12</v>
      </c>
    </row>
    <row r="113" spans="2:6" ht="12.5">
      <c r="B113" s="34">
        <v>45785.710046296299</v>
      </c>
      <c r="C113" s="107">
        <v>500</v>
      </c>
      <c r="D113" s="108">
        <v>18.850000000000001</v>
      </c>
      <c r="E113" s="108">
        <v>9425</v>
      </c>
      <c r="F113" s="109" t="s">
        <v>12</v>
      </c>
    </row>
    <row r="114" spans="2:6" ht="12.5">
      <c r="B114" s="34">
        <v>45785.710046296299</v>
      </c>
      <c r="C114" s="107">
        <v>100</v>
      </c>
      <c r="D114" s="108">
        <v>18.850000000000001</v>
      </c>
      <c r="E114" s="108">
        <v>1885.0000000000002</v>
      </c>
      <c r="F114" s="109" t="s">
        <v>12</v>
      </c>
    </row>
    <row r="115" spans="2:6" ht="12.5">
      <c r="B115" s="34">
        <v>45785.710046296299</v>
      </c>
      <c r="C115" s="107">
        <v>148</v>
      </c>
      <c r="D115" s="108">
        <v>18.850000000000001</v>
      </c>
      <c r="E115" s="108">
        <v>2789.8</v>
      </c>
      <c r="F115" s="109" t="s">
        <v>12</v>
      </c>
    </row>
    <row r="116" spans="2:6" ht="12.5">
      <c r="B116" s="34">
        <v>45785.710046296299</v>
      </c>
      <c r="C116" s="107">
        <v>100</v>
      </c>
      <c r="D116" s="108">
        <v>18.850000000000001</v>
      </c>
      <c r="E116" s="108">
        <v>1885.0000000000002</v>
      </c>
      <c r="F116" s="109" t="s">
        <v>12</v>
      </c>
    </row>
    <row r="117" spans="2:6" ht="12.5">
      <c r="B117" s="34">
        <v>45785.710046296299</v>
      </c>
      <c r="C117" s="107">
        <v>252</v>
      </c>
      <c r="D117" s="108">
        <v>18.850000000000001</v>
      </c>
      <c r="E117" s="108">
        <v>4750.2000000000007</v>
      </c>
      <c r="F117" s="109" t="s">
        <v>12</v>
      </c>
    </row>
    <row r="118" spans="2:6" ht="12.5">
      <c r="B118" s="34">
        <v>45785.710046296299</v>
      </c>
      <c r="C118" s="107">
        <v>193</v>
      </c>
      <c r="D118" s="108">
        <v>18.850000000000001</v>
      </c>
      <c r="E118" s="108">
        <v>3638.05</v>
      </c>
      <c r="F118" s="109" t="s">
        <v>12</v>
      </c>
    </row>
    <row r="119" spans="2:6" ht="12.5">
      <c r="B119" s="34">
        <v>45785.715648148151</v>
      </c>
      <c r="C119" s="107">
        <v>610</v>
      </c>
      <c r="D119" s="108">
        <v>18.850000000000001</v>
      </c>
      <c r="E119" s="108">
        <v>11498.5</v>
      </c>
      <c r="F119" s="109" t="s">
        <v>12</v>
      </c>
    </row>
    <row r="120" spans="2:6" ht="12.5">
      <c r="B120" s="34">
        <v>45785.716932870368</v>
      </c>
      <c r="C120" s="107">
        <v>227</v>
      </c>
      <c r="D120" s="108">
        <v>18.84</v>
      </c>
      <c r="E120" s="108">
        <v>4276.68</v>
      </c>
      <c r="F120" s="109" t="s">
        <v>12</v>
      </c>
    </row>
    <row r="121" spans="2:6" ht="12.5">
      <c r="B121" s="34">
        <v>45785.716932870368</v>
      </c>
      <c r="C121" s="107">
        <v>345</v>
      </c>
      <c r="D121" s="108">
        <v>18.84</v>
      </c>
      <c r="E121" s="108">
        <v>6499.8</v>
      </c>
      <c r="F121" s="109" t="s">
        <v>12</v>
      </c>
    </row>
    <row r="122" spans="2:6" ht="12.5">
      <c r="B122" s="34">
        <v>45785.716932870368</v>
      </c>
      <c r="C122" s="107">
        <v>345</v>
      </c>
      <c r="D122" s="108">
        <v>18.84</v>
      </c>
      <c r="E122" s="108">
        <v>6499.8</v>
      </c>
      <c r="F122" s="109" t="s">
        <v>12</v>
      </c>
    </row>
    <row r="123" spans="2:6" ht="12.5">
      <c r="B123" s="34">
        <v>45785.716932870368</v>
      </c>
      <c r="C123" s="107">
        <v>225</v>
      </c>
      <c r="D123" s="108">
        <v>18.84</v>
      </c>
      <c r="E123" s="108">
        <v>4239</v>
      </c>
      <c r="F123" s="109" t="s">
        <v>12</v>
      </c>
    </row>
    <row r="124" spans="2:6" ht="12.5">
      <c r="B124" s="34">
        <v>45785.716932870368</v>
      </c>
      <c r="C124" s="107">
        <v>120</v>
      </c>
      <c r="D124" s="108">
        <v>18.84</v>
      </c>
      <c r="E124" s="108">
        <v>2260.8000000000002</v>
      </c>
      <c r="F124" s="109" t="s">
        <v>12</v>
      </c>
    </row>
    <row r="125" spans="2:6" ht="12.5">
      <c r="B125" s="34">
        <v>45785.716932870368</v>
      </c>
      <c r="C125" s="107">
        <v>164</v>
      </c>
      <c r="D125" s="108">
        <v>18.84</v>
      </c>
      <c r="E125" s="108">
        <v>3089.7599999999998</v>
      </c>
      <c r="F125" s="109" t="s">
        <v>12</v>
      </c>
    </row>
    <row r="126" spans="2:6" ht="12.5">
      <c r="B126" s="34">
        <v>45785.716932870368</v>
      </c>
      <c r="C126" s="107">
        <v>345</v>
      </c>
      <c r="D126" s="108">
        <v>18.84</v>
      </c>
      <c r="E126" s="108">
        <v>6499.8</v>
      </c>
      <c r="F126" s="109" t="s">
        <v>12</v>
      </c>
    </row>
    <row r="127" spans="2:6" ht="12.5">
      <c r="B127" s="34">
        <v>45785.716932870368</v>
      </c>
      <c r="C127" s="107">
        <v>345</v>
      </c>
      <c r="D127" s="108">
        <v>18.84</v>
      </c>
      <c r="E127" s="108">
        <v>6499.8</v>
      </c>
      <c r="F127" s="109" t="s">
        <v>12</v>
      </c>
    </row>
    <row r="128" spans="2:6" ht="12.5">
      <c r="B128" s="34">
        <v>45785.716932870368</v>
      </c>
      <c r="C128" s="107">
        <v>83</v>
      </c>
      <c r="D128" s="108">
        <v>18.84</v>
      </c>
      <c r="E128" s="108">
        <v>1563.72</v>
      </c>
      <c r="F128" s="109" t="s">
        <v>12</v>
      </c>
    </row>
    <row r="129" spans="2:6" ht="12.5">
      <c r="B129" s="34">
        <v>45785.716932870368</v>
      </c>
      <c r="C129" s="107">
        <v>345</v>
      </c>
      <c r="D129" s="108">
        <v>18.84</v>
      </c>
      <c r="E129" s="108">
        <v>6499.8</v>
      </c>
      <c r="F129" s="109" t="s">
        <v>12</v>
      </c>
    </row>
    <row r="130" spans="2:6" ht="12.5">
      <c r="B130" s="34">
        <v>45785.716932870368</v>
      </c>
      <c r="C130" s="107">
        <v>209</v>
      </c>
      <c r="D130" s="108">
        <v>18.84</v>
      </c>
      <c r="E130" s="108">
        <v>3937.56</v>
      </c>
      <c r="F130" s="109" t="s">
        <v>12</v>
      </c>
    </row>
    <row r="131" spans="2:6" ht="12.5">
      <c r="B131" s="34">
        <v>45785.716932870368</v>
      </c>
      <c r="C131" s="107">
        <v>58</v>
      </c>
      <c r="D131" s="108">
        <v>18.84</v>
      </c>
      <c r="E131" s="108">
        <v>1092.72</v>
      </c>
      <c r="F131" s="109" t="s">
        <v>12</v>
      </c>
    </row>
    <row r="132" spans="2:6" ht="12.5">
      <c r="B132" s="34">
        <v>45785.716932870368</v>
      </c>
      <c r="C132" s="107">
        <v>78</v>
      </c>
      <c r="D132" s="108">
        <v>18.84</v>
      </c>
      <c r="E132" s="108">
        <v>1469.52</v>
      </c>
      <c r="F132" s="109" t="s">
        <v>12</v>
      </c>
    </row>
    <row r="133" spans="2:6" ht="12.5">
      <c r="B133" s="34">
        <v>45785.720393518517</v>
      </c>
      <c r="C133" s="107">
        <v>328</v>
      </c>
      <c r="D133" s="108">
        <v>18.84</v>
      </c>
      <c r="E133" s="108">
        <v>6179.5199999999995</v>
      </c>
      <c r="F133" s="109" t="s">
        <v>12</v>
      </c>
    </row>
    <row r="134" spans="2:6" ht="12.5">
      <c r="B134" s="34">
        <v>45785.721203703702</v>
      </c>
      <c r="C134" s="107">
        <v>121</v>
      </c>
      <c r="D134" s="108">
        <v>18.84</v>
      </c>
      <c r="E134" s="108">
        <v>2279.64</v>
      </c>
      <c r="F134" s="109" t="s">
        <v>12</v>
      </c>
    </row>
    <row r="135" spans="2:6" ht="12.5">
      <c r="B135" s="34">
        <v>45785.72179398148</v>
      </c>
      <c r="C135" s="107">
        <v>120</v>
      </c>
      <c r="D135" s="108">
        <v>18.86</v>
      </c>
      <c r="E135" s="108">
        <v>2263.1999999999998</v>
      </c>
      <c r="F135" s="109" t="s">
        <v>12</v>
      </c>
    </row>
    <row r="136" spans="2:6" ht="12.5">
      <c r="B136" s="34">
        <v>45785.72179398148</v>
      </c>
      <c r="C136" s="107">
        <v>269</v>
      </c>
      <c r="D136" s="108">
        <v>18.86</v>
      </c>
      <c r="E136" s="108">
        <v>5073.34</v>
      </c>
      <c r="F136" s="109" t="s">
        <v>12</v>
      </c>
    </row>
    <row r="137" spans="2:6" ht="12.5">
      <c r="B137" s="34">
        <v>45785.72179398148</v>
      </c>
      <c r="C137" s="107">
        <v>285</v>
      </c>
      <c r="D137" s="108">
        <v>18.86</v>
      </c>
      <c r="E137" s="108">
        <v>5375.0999999999995</v>
      </c>
      <c r="F137" s="109" t="s">
        <v>12</v>
      </c>
    </row>
    <row r="138" spans="2:6" ht="12.5">
      <c r="B138" s="34">
        <v>45785.72179398148</v>
      </c>
      <c r="C138" s="107">
        <v>83</v>
      </c>
      <c r="D138" s="108">
        <v>18.86</v>
      </c>
      <c r="E138" s="108">
        <v>1565.3799999999999</v>
      </c>
      <c r="F138" s="109" t="s">
        <v>12</v>
      </c>
    </row>
    <row r="139" spans="2:6" ht="12.5">
      <c r="B139" s="34">
        <v>45785.72179398148</v>
      </c>
      <c r="C139" s="107">
        <v>285</v>
      </c>
      <c r="D139" s="108">
        <v>18.86</v>
      </c>
      <c r="E139" s="108">
        <v>5375.0999999999995</v>
      </c>
      <c r="F139" s="109" t="s">
        <v>12</v>
      </c>
    </row>
    <row r="140" spans="2:6" ht="12.5">
      <c r="B140" s="34">
        <v>45785.72179398148</v>
      </c>
      <c r="C140" s="107">
        <v>368</v>
      </c>
      <c r="D140" s="108">
        <v>18.86</v>
      </c>
      <c r="E140" s="108">
        <v>6940.48</v>
      </c>
      <c r="F140" s="109" t="s">
        <v>12</v>
      </c>
    </row>
    <row r="141" spans="2:6" ht="12.5">
      <c r="B141" s="34">
        <v>45785.72179398148</v>
      </c>
      <c r="C141" s="107">
        <v>83</v>
      </c>
      <c r="D141" s="108">
        <v>18.86</v>
      </c>
      <c r="E141" s="108">
        <v>1565.3799999999999</v>
      </c>
      <c r="F141" s="109" t="s">
        <v>12</v>
      </c>
    </row>
    <row r="142" spans="2:6" ht="12.5">
      <c r="B142" s="34">
        <v>45785.72179398148</v>
      </c>
      <c r="C142" s="107">
        <v>250</v>
      </c>
      <c r="D142" s="108">
        <v>18.86</v>
      </c>
      <c r="E142" s="108">
        <v>4715</v>
      </c>
      <c r="F142" s="109" t="s">
        <v>12</v>
      </c>
    </row>
    <row r="143" spans="2:6" ht="12.5">
      <c r="B143" s="34">
        <v>45785.72179398148</v>
      </c>
      <c r="C143" s="107">
        <v>285</v>
      </c>
      <c r="D143" s="108">
        <v>18.86</v>
      </c>
      <c r="E143" s="108">
        <v>5375.0999999999995</v>
      </c>
      <c r="F143" s="109" t="s">
        <v>12</v>
      </c>
    </row>
    <row r="144" spans="2:6" ht="12.5">
      <c r="B144" s="34">
        <v>45785.72179398148</v>
      </c>
      <c r="C144" s="107">
        <v>236</v>
      </c>
      <c r="D144" s="108">
        <v>18.87</v>
      </c>
      <c r="E144" s="108">
        <v>4453.3200000000006</v>
      </c>
      <c r="F144" s="109" t="s">
        <v>12</v>
      </c>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5">
      <c r="B17" s="26">
        <v>45784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45784.380208333336</v>
      </c>
      <c r="C20" s="107">
        <v>377</v>
      </c>
      <c r="D20" s="108">
        <v>18.63</v>
      </c>
      <c r="E20" s="108">
        <v>7023.5099999999993</v>
      </c>
      <c r="F20" s="109" t="s">
        <v>12</v>
      </c>
      <c r="G20" s="87"/>
      <c r="H20" s="86"/>
      <c r="I20" s="86"/>
      <c r="J20" s="86"/>
      <c r="K20" s="86"/>
    </row>
    <row r="21" spans="2:12" ht="12.5">
      <c r="B21" s="34">
        <v>45784.380694444444</v>
      </c>
      <c r="C21" s="107">
        <v>918</v>
      </c>
      <c r="D21" s="108">
        <v>18.61</v>
      </c>
      <c r="E21" s="108">
        <v>17083.98</v>
      </c>
      <c r="F21" s="109" t="s">
        <v>12</v>
      </c>
    </row>
    <row r="22" spans="2:12" ht="12.5">
      <c r="B22" s="34">
        <v>45784.384606481479</v>
      </c>
      <c r="C22" s="107">
        <v>57</v>
      </c>
      <c r="D22" s="108">
        <v>18.61</v>
      </c>
      <c r="E22" s="108">
        <v>1060.77</v>
      </c>
      <c r="F22" s="109" t="s">
        <v>12</v>
      </c>
    </row>
    <row r="23" spans="2:12" ht="12.5">
      <c r="B23" s="34">
        <v>45784.384606481479</v>
      </c>
      <c r="C23" s="107">
        <v>57</v>
      </c>
      <c r="D23" s="108">
        <v>18.61</v>
      </c>
      <c r="E23" s="108">
        <v>1060.77</v>
      </c>
      <c r="F23" s="109" t="s">
        <v>12</v>
      </c>
    </row>
    <row r="24" spans="2:12" ht="12.5">
      <c r="B24" s="34">
        <v>45784.384606481479</v>
      </c>
      <c r="C24" s="107">
        <v>464</v>
      </c>
      <c r="D24" s="108">
        <v>18.61</v>
      </c>
      <c r="E24" s="108">
        <v>8635.0399999999991</v>
      </c>
      <c r="F24" s="109" t="s">
        <v>12</v>
      </c>
    </row>
    <row r="25" spans="2:12" ht="12.5">
      <c r="B25" s="34">
        <v>45784.38690972222</v>
      </c>
      <c r="C25" s="107">
        <v>287</v>
      </c>
      <c r="D25" s="108">
        <v>18.59</v>
      </c>
      <c r="E25" s="108">
        <v>5335.33</v>
      </c>
      <c r="F25" s="109" t="s">
        <v>12</v>
      </c>
    </row>
    <row r="26" spans="2:12" ht="12.5">
      <c r="B26" s="34">
        <v>45784.392361111109</v>
      </c>
      <c r="C26" s="107">
        <v>264</v>
      </c>
      <c r="D26" s="108">
        <v>18.62</v>
      </c>
      <c r="E26" s="108">
        <v>4915.68</v>
      </c>
      <c r="F26" s="109" t="s">
        <v>12</v>
      </c>
    </row>
    <row r="27" spans="2:12" ht="12.5">
      <c r="B27" s="34">
        <v>45784.392442129632</v>
      </c>
      <c r="C27" s="107">
        <v>524</v>
      </c>
      <c r="D27" s="108">
        <v>18.61</v>
      </c>
      <c r="E27" s="108">
        <v>9751.64</v>
      </c>
      <c r="F27" s="109" t="s">
        <v>12</v>
      </c>
    </row>
    <row r="28" spans="2:12" ht="12.5">
      <c r="B28" s="34">
        <v>45784.392442129632</v>
      </c>
      <c r="C28" s="107">
        <v>246</v>
      </c>
      <c r="D28" s="108">
        <v>18.61</v>
      </c>
      <c r="E28" s="108">
        <v>4578.0599999999995</v>
      </c>
      <c r="F28" s="109" t="s">
        <v>12</v>
      </c>
    </row>
    <row r="29" spans="2:12" ht="12.5">
      <c r="B29" s="34">
        <v>45784.396805555552</v>
      </c>
      <c r="C29" s="107">
        <v>236</v>
      </c>
      <c r="D29" s="108">
        <v>18.59</v>
      </c>
      <c r="E29" s="108">
        <v>4387.24</v>
      </c>
      <c r="F29" s="109" t="s">
        <v>12</v>
      </c>
    </row>
    <row r="30" spans="2:12" ht="12.5">
      <c r="B30" s="34">
        <v>45784.396805555552</v>
      </c>
      <c r="C30" s="107">
        <v>238</v>
      </c>
      <c r="D30" s="108">
        <v>18.59</v>
      </c>
      <c r="E30" s="108">
        <v>4424.42</v>
      </c>
      <c r="F30" s="109" t="s">
        <v>12</v>
      </c>
    </row>
    <row r="31" spans="2:12" ht="12.5">
      <c r="B31" s="34">
        <v>45784.396805555552</v>
      </c>
      <c r="C31" s="107">
        <v>247</v>
      </c>
      <c r="D31" s="108">
        <v>18.600000000000001</v>
      </c>
      <c r="E31" s="108">
        <v>4594.2000000000007</v>
      </c>
      <c r="F31" s="109" t="s">
        <v>12</v>
      </c>
    </row>
    <row r="32" spans="2:12" ht="12.5">
      <c r="B32" s="34">
        <v>45784.404224537036</v>
      </c>
      <c r="C32" s="107">
        <v>275</v>
      </c>
      <c r="D32" s="108">
        <v>18.66</v>
      </c>
      <c r="E32" s="108">
        <v>5131.5</v>
      </c>
      <c r="F32" s="109" t="s">
        <v>12</v>
      </c>
    </row>
    <row r="33" spans="2:6" ht="12.5">
      <c r="B33" s="34">
        <v>45784.404247685183</v>
      </c>
      <c r="C33" s="107">
        <v>487</v>
      </c>
      <c r="D33" s="108">
        <v>18.649999999999999</v>
      </c>
      <c r="E33" s="108">
        <v>9082.5499999999993</v>
      </c>
      <c r="F33" s="109" t="s">
        <v>12</v>
      </c>
    </row>
    <row r="34" spans="2:6" ht="12.5">
      <c r="B34" s="34">
        <v>45784.409247685187</v>
      </c>
      <c r="C34" s="107">
        <v>185</v>
      </c>
      <c r="D34" s="108">
        <v>18.66</v>
      </c>
      <c r="E34" s="108">
        <v>3452.1</v>
      </c>
      <c r="F34" s="109" t="s">
        <v>12</v>
      </c>
    </row>
    <row r="35" spans="2:6" ht="12.5">
      <c r="B35" s="34">
        <v>45784.409247685187</v>
      </c>
      <c r="C35" s="107">
        <v>459</v>
      </c>
      <c r="D35" s="108">
        <v>18.66</v>
      </c>
      <c r="E35" s="108">
        <v>8564.94</v>
      </c>
      <c r="F35" s="109" t="s">
        <v>12</v>
      </c>
    </row>
    <row r="36" spans="2:6" ht="12.5">
      <c r="B36" s="34">
        <v>45784.409259259257</v>
      </c>
      <c r="C36" s="107">
        <v>50</v>
      </c>
      <c r="D36" s="108">
        <v>18.66</v>
      </c>
      <c r="E36" s="108">
        <v>933</v>
      </c>
      <c r="F36" s="109" t="s">
        <v>12</v>
      </c>
    </row>
    <row r="37" spans="2:6" ht="12.5">
      <c r="B37" s="34">
        <v>45784.41269675926</v>
      </c>
      <c r="C37" s="107">
        <v>234</v>
      </c>
      <c r="D37" s="108">
        <v>18.649999999999999</v>
      </c>
      <c r="E37" s="108">
        <v>4364.0999999999995</v>
      </c>
      <c r="F37" s="109" t="s">
        <v>12</v>
      </c>
    </row>
    <row r="38" spans="2:6" ht="12.5">
      <c r="B38" s="34">
        <v>45784.414884259262</v>
      </c>
      <c r="C38" s="107">
        <v>15</v>
      </c>
      <c r="D38" s="108">
        <v>18.649999999999999</v>
      </c>
      <c r="E38" s="108">
        <v>279.75</v>
      </c>
      <c r="F38" s="109" t="s">
        <v>12</v>
      </c>
    </row>
    <row r="39" spans="2:6" ht="12.5">
      <c r="B39" s="34">
        <v>45784.414918981478</v>
      </c>
      <c r="C39" s="107">
        <v>243</v>
      </c>
      <c r="D39" s="108">
        <v>18.649999999999999</v>
      </c>
      <c r="E39" s="108">
        <v>4531.95</v>
      </c>
      <c r="F39" s="109" t="s">
        <v>12</v>
      </c>
    </row>
    <row r="40" spans="2:6" ht="12.5">
      <c r="B40" s="34">
        <v>45784.421284722222</v>
      </c>
      <c r="C40" s="107">
        <v>492</v>
      </c>
      <c r="D40" s="108">
        <v>18.66</v>
      </c>
      <c r="E40" s="108">
        <v>9180.7199999999993</v>
      </c>
      <c r="F40" s="109" t="s">
        <v>12</v>
      </c>
    </row>
    <row r="41" spans="2:6" ht="12.5">
      <c r="B41" s="34">
        <v>45784.424537037034</v>
      </c>
      <c r="C41" s="107">
        <v>236</v>
      </c>
      <c r="D41" s="108">
        <v>18.670000000000002</v>
      </c>
      <c r="E41" s="108">
        <v>4406.1200000000008</v>
      </c>
      <c r="F41" s="109" t="s">
        <v>12</v>
      </c>
    </row>
    <row r="42" spans="2:6" ht="12.5">
      <c r="B42" s="34">
        <v>45784.424537037034</v>
      </c>
      <c r="C42" s="107">
        <v>240</v>
      </c>
      <c r="D42" s="108">
        <v>18.670000000000002</v>
      </c>
      <c r="E42" s="108">
        <v>4480.8</v>
      </c>
      <c r="F42" s="109" t="s">
        <v>12</v>
      </c>
    </row>
    <row r="43" spans="2:6" ht="12.5">
      <c r="B43" s="34">
        <v>45784.42664351852</v>
      </c>
      <c r="C43" s="107">
        <v>123</v>
      </c>
      <c r="D43" s="108">
        <v>18.670000000000002</v>
      </c>
      <c r="E43" s="108">
        <v>2296.4100000000003</v>
      </c>
      <c r="F43" s="109" t="s">
        <v>12</v>
      </c>
    </row>
    <row r="44" spans="2:6" ht="12.5">
      <c r="B44" s="34">
        <v>45784.432812500003</v>
      </c>
      <c r="C44" s="107">
        <v>247</v>
      </c>
      <c r="D44" s="108">
        <v>18.690000000000001</v>
      </c>
      <c r="E44" s="108">
        <v>4616.43</v>
      </c>
      <c r="F44" s="109" t="s">
        <v>12</v>
      </c>
    </row>
    <row r="45" spans="2:6" ht="12.5">
      <c r="B45" s="34">
        <v>45784.432812500003</v>
      </c>
      <c r="C45" s="107">
        <v>476</v>
      </c>
      <c r="D45" s="108">
        <v>18.7</v>
      </c>
      <c r="E45" s="108">
        <v>8901.1999999999989</v>
      </c>
      <c r="F45" s="109" t="s">
        <v>12</v>
      </c>
    </row>
    <row r="46" spans="2:6" ht="12.5">
      <c r="B46" s="34">
        <v>45784.432824074072</v>
      </c>
      <c r="C46" s="107">
        <v>259</v>
      </c>
      <c r="D46" s="108">
        <v>18.68</v>
      </c>
      <c r="E46" s="108">
        <v>4838.12</v>
      </c>
      <c r="F46" s="109" t="s">
        <v>12</v>
      </c>
    </row>
    <row r="47" spans="2:6" ht="12.5">
      <c r="B47" s="34">
        <v>45784.446747685186</v>
      </c>
      <c r="C47" s="107">
        <v>486</v>
      </c>
      <c r="D47" s="108">
        <v>18.670000000000002</v>
      </c>
      <c r="E47" s="108">
        <v>9073.6200000000008</v>
      </c>
      <c r="F47" s="109" t="s">
        <v>12</v>
      </c>
    </row>
    <row r="48" spans="2:6" ht="12.5">
      <c r="B48" s="34">
        <v>45784.446747685186</v>
      </c>
      <c r="C48" s="107">
        <v>506</v>
      </c>
      <c r="D48" s="108">
        <v>18.670000000000002</v>
      </c>
      <c r="E48" s="108">
        <v>9447.02</v>
      </c>
      <c r="F48" s="109" t="s">
        <v>12</v>
      </c>
    </row>
    <row r="49" spans="2:6" ht="12.5">
      <c r="B49" s="34">
        <v>45784.446747685186</v>
      </c>
      <c r="C49" s="107">
        <v>246</v>
      </c>
      <c r="D49" s="108">
        <v>18.670000000000002</v>
      </c>
      <c r="E49" s="108">
        <v>4592.8200000000006</v>
      </c>
      <c r="F49" s="109" t="s">
        <v>12</v>
      </c>
    </row>
    <row r="50" spans="2:6" ht="12.5">
      <c r="B50" s="34">
        <v>45784.446747685186</v>
      </c>
      <c r="C50" s="107">
        <v>266</v>
      </c>
      <c r="D50" s="108">
        <v>18.670000000000002</v>
      </c>
      <c r="E50" s="108">
        <v>4966.22</v>
      </c>
      <c r="F50" s="109" t="s">
        <v>12</v>
      </c>
    </row>
    <row r="51" spans="2:6" ht="12.5">
      <c r="B51" s="34">
        <v>45784.456261574072</v>
      </c>
      <c r="C51" s="107">
        <v>241</v>
      </c>
      <c r="D51" s="108">
        <v>18.63</v>
      </c>
      <c r="E51" s="108">
        <v>4489.83</v>
      </c>
      <c r="F51" s="109" t="s">
        <v>12</v>
      </c>
    </row>
    <row r="52" spans="2:6" ht="12.5">
      <c r="B52" s="34">
        <v>45784.458182870374</v>
      </c>
      <c r="C52" s="107">
        <v>100</v>
      </c>
      <c r="D52" s="108">
        <v>18.62</v>
      </c>
      <c r="E52" s="108">
        <v>1862</v>
      </c>
      <c r="F52" s="109" t="s">
        <v>12</v>
      </c>
    </row>
    <row r="53" spans="2:6" ht="12.5">
      <c r="B53" s="34">
        <v>45784.458182870374</v>
      </c>
      <c r="C53" s="107">
        <v>135</v>
      </c>
      <c r="D53" s="108">
        <v>18.62</v>
      </c>
      <c r="E53" s="108">
        <v>2513.7000000000003</v>
      </c>
      <c r="F53" s="109" t="s">
        <v>12</v>
      </c>
    </row>
    <row r="54" spans="2:6" ht="12.5">
      <c r="B54" s="34">
        <v>45784.461006944446</v>
      </c>
      <c r="C54" s="107">
        <v>242</v>
      </c>
      <c r="D54" s="108">
        <v>18.61</v>
      </c>
      <c r="E54" s="108">
        <v>4503.62</v>
      </c>
      <c r="F54" s="109" t="s">
        <v>12</v>
      </c>
    </row>
    <row r="55" spans="2:6" ht="12.5">
      <c r="B55" s="34">
        <v>45784.464201388888</v>
      </c>
      <c r="C55" s="107">
        <v>85</v>
      </c>
      <c r="D55" s="108">
        <v>18.61</v>
      </c>
      <c r="E55" s="108">
        <v>1581.85</v>
      </c>
      <c r="F55" s="109" t="s">
        <v>12</v>
      </c>
    </row>
    <row r="56" spans="2:6" ht="12.5">
      <c r="B56" s="34">
        <v>45784.465671296297</v>
      </c>
      <c r="C56" s="107">
        <v>158</v>
      </c>
      <c r="D56" s="108">
        <v>18.61</v>
      </c>
      <c r="E56" s="108">
        <v>2940.38</v>
      </c>
      <c r="F56" s="109" t="s">
        <v>12</v>
      </c>
    </row>
    <row r="57" spans="2:6" ht="12.5">
      <c r="B57" s="34">
        <v>45784.465671296297</v>
      </c>
      <c r="C57" s="107">
        <v>269</v>
      </c>
      <c r="D57" s="108">
        <v>18.61</v>
      </c>
      <c r="E57" s="108">
        <v>5006.09</v>
      </c>
      <c r="F57" s="109" t="s">
        <v>12</v>
      </c>
    </row>
    <row r="58" spans="2:6" ht="12.5">
      <c r="B58" s="34">
        <v>45784.466956018521</v>
      </c>
      <c r="C58" s="107">
        <v>248</v>
      </c>
      <c r="D58" s="108">
        <v>18.600000000000001</v>
      </c>
      <c r="E58" s="108">
        <v>4612.8</v>
      </c>
      <c r="F58" s="109" t="s">
        <v>12</v>
      </c>
    </row>
    <row r="59" spans="2:6" ht="12.5">
      <c r="B59" s="34">
        <v>45784.470127314817</v>
      </c>
      <c r="C59" s="107">
        <v>272</v>
      </c>
      <c r="D59" s="108">
        <v>18.59</v>
      </c>
      <c r="E59" s="108">
        <v>5056.4799999999996</v>
      </c>
      <c r="F59" s="109" t="s">
        <v>12</v>
      </c>
    </row>
    <row r="60" spans="2:6" ht="12.5">
      <c r="B60" s="34">
        <v>45784.475439814814</v>
      </c>
      <c r="C60" s="107">
        <v>255</v>
      </c>
      <c r="D60" s="108">
        <v>18.579999999999998</v>
      </c>
      <c r="E60" s="108">
        <v>4737.8999999999996</v>
      </c>
      <c r="F60" s="109" t="s">
        <v>12</v>
      </c>
    </row>
    <row r="61" spans="2:6" ht="12.5">
      <c r="B61" s="34">
        <v>45784.475439814814</v>
      </c>
      <c r="C61" s="107">
        <v>259</v>
      </c>
      <c r="D61" s="108">
        <v>18.579999999999998</v>
      </c>
      <c r="E61" s="108">
        <v>4812.2199999999993</v>
      </c>
      <c r="F61" s="109" t="s">
        <v>12</v>
      </c>
    </row>
    <row r="62" spans="2:6" ht="12.5">
      <c r="B62" s="34">
        <v>45784.482407407406</v>
      </c>
      <c r="C62" s="107">
        <v>232</v>
      </c>
      <c r="D62" s="108">
        <v>18.579999999999998</v>
      </c>
      <c r="E62" s="108">
        <v>4310.5599999999995</v>
      </c>
      <c r="F62" s="109" t="s">
        <v>12</v>
      </c>
    </row>
    <row r="63" spans="2:6" ht="12.5">
      <c r="B63" s="34">
        <v>45784.482407407406</v>
      </c>
      <c r="C63" s="107">
        <v>232</v>
      </c>
      <c r="D63" s="108">
        <v>18.579999999999998</v>
      </c>
      <c r="E63" s="108">
        <v>4310.5599999999995</v>
      </c>
      <c r="F63" s="109" t="s">
        <v>12</v>
      </c>
    </row>
    <row r="64" spans="2:6" ht="12.5">
      <c r="B64" s="34">
        <v>45784.488310185188</v>
      </c>
      <c r="C64" s="107">
        <v>66</v>
      </c>
      <c r="D64" s="108">
        <v>18.579999999999998</v>
      </c>
      <c r="E64" s="108">
        <v>1226.28</v>
      </c>
      <c r="F64" s="109" t="s">
        <v>12</v>
      </c>
    </row>
    <row r="65" spans="2:6" ht="12.5">
      <c r="B65" s="34">
        <v>45784.488310185188</v>
      </c>
      <c r="C65" s="107">
        <v>66</v>
      </c>
      <c r="D65" s="108">
        <v>18.579999999999998</v>
      </c>
      <c r="E65" s="108">
        <v>1226.28</v>
      </c>
      <c r="F65" s="109" t="s">
        <v>12</v>
      </c>
    </row>
    <row r="66" spans="2:6" ht="12.5">
      <c r="B66" s="34">
        <v>45784.488310185188</v>
      </c>
      <c r="C66" s="107">
        <v>233</v>
      </c>
      <c r="D66" s="108">
        <v>18.579999999999998</v>
      </c>
      <c r="E66" s="108">
        <v>4329.1399999999994</v>
      </c>
      <c r="F66" s="109" t="s">
        <v>12</v>
      </c>
    </row>
    <row r="67" spans="2:6" ht="12.5">
      <c r="B67" s="34">
        <v>45784.488310185188</v>
      </c>
      <c r="C67" s="107">
        <v>108</v>
      </c>
      <c r="D67" s="108">
        <v>18.579999999999998</v>
      </c>
      <c r="E67" s="108">
        <v>2006.6399999999999</v>
      </c>
      <c r="F67" s="109" t="s">
        <v>12</v>
      </c>
    </row>
    <row r="68" spans="2:6" ht="12.5">
      <c r="B68" s="34">
        <v>45784.493692129632</v>
      </c>
      <c r="C68" s="107">
        <v>238</v>
      </c>
      <c r="D68" s="108">
        <v>18.579999999999998</v>
      </c>
      <c r="E68" s="108">
        <v>4422.04</v>
      </c>
      <c r="F68" s="109" t="s">
        <v>12</v>
      </c>
    </row>
    <row r="69" spans="2:6" ht="12.5">
      <c r="B69" s="34">
        <v>45784.499791666669</v>
      </c>
      <c r="C69" s="107">
        <v>233</v>
      </c>
      <c r="D69" s="108">
        <v>18.59</v>
      </c>
      <c r="E69" s="108">
        <v>4331.47</v>
      </c>
      <c r="F69" s="109" t="s">
        <v>12</v>
      </c>
    </row>
    <row r="70" spans="2:6" ht="12.5">
      <c r="B70" s="34">
        <v>45784.502916666665</v>
      </c>
      <c r="C70" s="107">
        <v>247</v>
      </c>
      <c r="D70" s="108">
        <v>18.59</v>
      </c>
      <c r="E70" s="108">
        <v>4591.7299999999996</v>
      </c>
      <c r="F70" s="109" t="s">
        <v>12</v>
      </c>
    </row>
    <row r="71" spans="2:6" ht="12.5">
      <c r="B71" s="34">
        <v>45784.506388888891</v>
      </c>
      <c r="C71" s="107">
        <v>233</v>
      </c>
      <c r="D71" s="108">
        <v>18.579999999999998</v>
      </c>
      <c r="E71" s="108">
        <v>4329.1399999999994</v>
      </c>
      <c r="F71" s="109" t="s">
        <v>12</v>
      </c>
    </row>
    <row r="72" spans="2:6" ht="12.5">
      <c r="B72" s="34">
        <v>45784.506388888891</v>
      </c>
      <c r="C72" s="107">
        <v>268</v>
      </c>
      <c r="D72" s="108">
        <v>18.579999999999998</v>
      </c>
      <c r="E72" s="108">
        <v>4979.4399999999996</v>
      </c>
      <c r="F72" s="109" t="s">
        <v>12</v>
      </c>
    </row>
    <row r="73" spans="2:6" ht="12.5">
      <c r="B73" s="34">
        <v>45784.506388888891</v>
      </c>
      <c r="C73" s="107">
        <v>268</v>
      </c>
      <c r="D73" s="108">
        <v>18.579999999999998</v>
      </c>
      <c r="E73" s="108">
        <v>4979.4399999999996</v>
      </c>
      <c r="F73" s="109" t="s">
        <v>12</v>
      </c>
    </row>
    <row r="74" spans="2:6" ht="12.5">
      <c r="B74" s="34">
        <v>45784.506388888891</v>
      </c>
      <c r="C74" s="107">
        <v>246</v>
      </c>
      <c r="D74" s="108">
        <v>18.59</v>
      </c>
      <c r="E74" s="108">
        <v>4573.1400000000003</v>
      </c>
      <c r="F74" s="109" t="s">
        <v>12</v>
      </c>
    </row>
    <row r="75" spans="2:6" ht="12.5">
      <c r="B75" s="34">
        <v>45784.515798611108</v>
      </c>
      <c r="C75" s="107">
        <v>258</v>
      </c>
      <c r="D75" s="108">
        <v>18.59</v>
      </c>
      <c r="E75" s="108">
        <v>4796.22</v>
      </c>
      <c r="F75" s="109" t="s">
        <v>12</v>
      </c>
    </row>
    <row r="76" spans="2:6" ht="12.5">
      <c r="B76" s="34">
        <v>45784.520497685182</v>
      </c>
      <c r="C76" s="107">
        <v>506</v>
      </c>
      <c r="D76" s="108">
        <v>18.59</v>
      </c>
      <c r="E76" s="108">
        <v>9406.5399999999991</v>
      </c>
      <c r="F76" s="109" t="s">
        <v>12</v>
      </c>
    </row>
    <row r="77" spans="2:6" ht="12.5">
      <c r="B77" s="34">
        <v>45784.525821759256</v>
      </c>
      <c r="C77" s="107">
        <v>285</v>
      </c>
      <c r="D77" s="108">
        <v>18.55</v>
      </c>
      <c r="E77" s="108">
        <v>5286.75</v>
      </c>
      <c r="F77" s="109" t="s">
        <v>12</v>
      </c>
    </row>
    <row r="78" spans="2:6" ht="12.5">
      <c r="B78" s="34">
        <v>45784.538368055553</v>
      </c>
      <c r="C78" s="107">
        <v>230</v>
      </c>
      <c r="D78" s="108">
        <v>18.579999999999998</v>
      </c>
      <c r="E78" s="108">
        <v>4273.3999999999996</v>
      </c>
      <c r="F78" s="109" t="s">
        <v>12</v>
      </c>
    </row>
    <row r="79" spans="2:6" ht="12.5">
      <c r="B79" s="34">
        <v>45784.53943287037</v>
      </c>
      <c r="C79" s="107">
        <v>232</v>
      </c>
      <c r="D79" s="108">
        <v>18.579999999999998</v>
      </c>
      <c r="E79" s="108">
        <v>4310.5599999999995</v>
      </c>
      <c r="F79" s="109" t="s">
        <v>12</v>
      </c>
    </row>
    <row r="80" spans="2:6" ht="12.5">
      <c r="B80" s="34">
        <v>45784.541539351849</v>
      </c>
      <c r="C80" s="107">
        <v>258</v>
      </c>
      <c r="D80" s="108">
        <v>18.579999999999998</v>
      </c>
      <c r="E80" s="108">
        <v>4793.6399999999994</v>
      </c>
      <c r="F80" s="109" t="s">
        <v>12</v>
      </c>
    </row>
    <row r="81" spans="2:6" ht="12.5">
      <c r="B81" s="34">
        <v>45784.545474537037</v>
      </c>
      <c r="C81" s="107">
        <v>263</v>
      </c>
      <c r="D81" s="108">
        <v>18.579999999999998</v>
      </c>
      <c r="E81" s="108">
        <v>4886.54</v>
      </c>
      <c r="F81" s="109" t="s">
        <v>12</v>
      </c>
    </row>
    <row r="82" spans="2:6" ht="12.5">
      <c r="B82" s="34">
        <v>45784.549085648148</v>
      </c>
      <c r="C82" s="107">
        <v>239</v>
      </c>
      <c r="D82" s="108">
        <v>18.579999999999998</v>
      </c>
      <c r="E82" s="108">
        <v>4440.62</v>
      </c>
      <c r="F82" s="109" t="s">
        <v>12</v>
      </c>
    </row>
    <row r="83" spans="2:6" ht="12.5">
      <c r="B83" s="34">
        <v>45784.552615740744</v>
      </c>
      <c r="C83" s="107">
        <v>232</v>
      </c>
      <c r="D83" s="108">
        <v>18.579999999999998</v>
      </c>
      <c r="E83" s="108">
        <v>4310.5599999999995</v>
      </c>
      <c r="F83" s="109" t="s">
        <v>12</v>
      </c>
    </row>
    <row r="84" spans="2:6" ht="12.5">
      <c r="B84" s="34">
        <v>45784.556076388886</v>
      </c>
      <c r="C84" s="107">
        <v>239</v>
      </c>
      <c r="D84" s="108">
        <v>18.579999999999998</v>
      </c>
      <c r="E84" s="108">
        <v>4440.62</v>
      </c>
      <c r="F84" s="109" t="s">
        <v>12</v>
      </c>
    </row>
    <row r="85" spans="2:6" ht="12.5">
      <c r="B85" s="34">
        <v>45784.557442129626</v>
      </c>
      <c r="C85" s="107">
        <v>139</v>
      </c>
      <c r="D85" s="108">
        <v>18.57</v>
      </c>
      <c r="E85" s="108">
        <v>2581.23</v>
      </c>
      <c r="F85" s="109" t="s">
        <v>12</v>
      </c>
    </row>
    <row r="86" spans="2:6" ht="12.5">
      <c r="B86" s="34">
        <v>45784.557442129626</v>
      </c>
      <c r="C86" s="107">
        <v>152</v>
      </c>
      <c r="D86" s="108">
        <v>18.57</v>
      </c>
      <c r="E86" s="108">
        <v>2822.64</v>
      </c>
      <c r="F86" s="109" t="s">
        <v>12</v>
      </c>
    </row>
    <row r="87" spans="2:6" ht="12.5">
      <c r="B87" s="34">
        <v>45784.557442129626</v>
      </c>
      <c r="C87" s="107">
        <v>392</v>
      </c>
      <c r="D87" s="108">
        <v>18.57</v>
      </c>
      <c r="E87" s="108">
        <v>7279.4400000000005</v>
      </c>
      <c r="F87" s="109" t="s">
        <v>12</v>
      </c>
    </row>
    <row r="88" spans="2:6" ht="12.5">
      <c r="B88" s="34">
        <v>45784.569467592592</v>
      </c>
      <c r="C88" s="107">
        <v>255</v>
      </c>
      <c r="D88" s="108">
        <v>18.62</v>
      </c>
      <c r="E88" s="108">
        <v>4748.1000000000004</v>
      </c>
      <c r="F88" s="109" t="s">
        <v>12</v>
      </c>
    </row>
    <row r="89" spans="2:6" ht="12.5">
      <c r="B89" s="34">
        <v>45784.570185185185</v>
      </c>
      <c r="C89" s="107">
        <v>266</v>
      </c>
      <c r="D89" s="108">
        <v>18.61</v>
      </c>
      <c r="E89" s="108">
        <v>4950.26</v>
      </c>
      <c r="F89" s="109" t="s">
        <v>12</v>
      </c>
    </row>
    <row r="90" spans="2:6" ht="12.5">
      <c r="B90" s="34">
        <v>45784.570185185185</v>
      </c>
      <c r="C90" s="107">
        <v>230</v>
      </c>
      <c r="D90" s="108">
        <v>18.61</v>
      </c>
      <c r="E90" s="108">
        <v>4280.3</v>
      </c>
      <c r="F90" s="109" t="s">
        <v>12</v>
      </c>
    </row>
    <row r="91" spans="2:6" ht="12.5">
      <c r="B91" s="34">
        <v>45784.577893518515</v>
      </c>
      <c r="C91" s="107">
        <v>163</v>
      </c>
      <c r="D91" s="108">
        <v>18.63</v>
      </c>
      <c r="E91" s="108">
        <v>3036.69</v>
      </c>
      <c r="F91" s="109" t="s">
        <v>12</v>
      </c>
    </row>
    <row r="92" spans="2:6" ht="12.5">
      <c r="B92" s="34">
        <v>45784.577893518515</v>
      </c>
      <c r="C92" s="107">
        <v>184</v>
      </c>
      <c r="D92" s="108">
        <v>18.63</v>
      </c>
      <c r="E92" s="108">
        <v>3427.9199999999996</v>
      </c>
      <c r="F92" s="109" t="s">
        <v>12</v>
      </c>
    </row>
    <row r="93" spans="2:6" ht="12.5">
      <c r="B93" s="34">
        <v>45784.577893518515</v>
      </c>
      <c r="C93" s="107">
        <v>146</v>
      </c>
      <c r="D93" s="108">
        <v>18.63</v>
      </c>
      <c r="E93" s="108">
        <v>2719.98</v>
      </c>
      <c r="F93" s="109" t="s">
        <v>12</v>
      </c>
    </row>
    <row r="94" spans="2:6" ht="12.5">
      <c r="B94" s="34">
        <v>45784.583333333336</v>
      </c>
      <c r="C94" s="107">
        <v>264</v>
      </c>
      <c r="D94" s="108">
        <v>18.63</v>
      </c>
      <c r="E94" s="108">
        <v>4918.32</v>
      </c>
      <c r="F94" s="109" t="s">
        <v>12</v>
      </c>
    </row>
    <row r="95" spans="2:6" ht="12.5">
      <c r="B95" s="34">
        <v>45784.586493055554</v>
      </c>
      <c r="C95" s="107">
        <v>262</v>
      </c>
      <c r="D95" s="108">
        <v>18.62</v>
      </c>
      <c r="E95" s="108">
        <v>4878.4400000000005</v>
      </c>
      <c r="F95" s="109" t="s">
        <v>12</v>
      </c>
    </row>
    <row r="96" spans="2:6" ht="12.5">
      <c r="B96" s="34">
        <v>45784.590590277781</v>
      </c>
      <c r="C96" s="107">
        <v>241</v>
      </c>
      <c r="D96" s="108">
        <v>18.600000000000001</v>
      </c>
      <c r="E96" s="108">
        <v>4482.6000000000004</v>
      </c>
      <c r="F96" s="109" t="s">
        <v>12</v>
      </c>
    </row>
    <row r="97" spans="2:6" ht="12.5">
      <c r="B97" s="34">
        <v>45784.593773148146</v>
      </c>
      <c r="C97" s="107">
        <v>263</v>
      </c>
      <c r="D97" s="108">
        <v>18.600000000000001</v>
      </c>
      <c r="E97" s="108">
        <v>4891.8</v>
      </c>
      <c r="F97" s="109" t="s">
        <v>12</v>
      </c>
    </row>
    <row r="98" spans="2:6" ht="12.5">
      <c r="B98" s="34">
        <v>45784.600312499999</v>
      </c>
      <c r="C98" s="107">
        <v>260</v>
      </c>
      <c r="D98" s="108">
        <v>18.61</v>
      </c>
      <c r="E98" s="108">
        <v>4838.5999999999995</v>
      </c>
      <c r="F98" s="109" t="s">
        <v>12</v>
      </c>
    </row>
    <row r="99" spans="2:6" ht="12.5">
      <c r="B99" s="34">
        <v>45784.603680555556</v>
      </c>
      <c r="C99" s="107">
        <v>56</v>
      </c>
      <c r="D99" s="108">
        <v>18.61</v>
      </c>
      <c r="E99" s="108">
        <v>1042.1599999999999</v>
      </c>
      <c r="F99" s="109" t="s">
        <v>12</v>
      </c>
    </row>
    <row r="100" spans="2:6" ht="12.5">
      <c r="B100" s="34">
        <v>45784.603680555556</v>
      </c>
      <c r="C100" s="107">
        <v>100</v>
      </c>
      <c r="D100" s="108">
        <v>18.61</v>
      </c>
      <c r="E100" s="108">
        <v>1861</v>
      </c>
      <c r="F100" s="109" t="s">
        <v>12</v>
      </c>
    </row>
    <row r="101" spans="2:6" ht="12.5">
      <c r="B101" s="34">
        <v>45784.603680555556</v>
      </c>
      <c r="C101" s="107">
        <v>117</v>
      </c>
      <c r="D101" s="108">
        <v>18.61</v>
      </c>
      <c r="E101" s="108">
        <v>2177.37</v>
      </c>
      <c r="F101" s="109" t="s">
        <v>12</v>
      </c>
    </row>
    <row r="102" spans="2:6" ht="12.5">
      <c r="B102" s="34">
        <v>45784.603819444441</v>
      </c>
      <c r="C102" s="107">
        <v>569</v>
      </c>
      <c r="D102" s="108">
        <v>18.59</v>
      </c>
      <c r="E102" s="108">
        <v>10577.71</v>
      </c>
      <c r="F102" s="109" t="s">
        <v>12</v>
      </c>
    </row>
    <row r="103" spans="2:6" ht="12.5">
      <c r="B103" s="34">
        <v>45784.60738425926</v>
      </c>
      <c r="C103" s="107">
        <v>249</v>
      </c>
      <c r="D103" s="108">
        <v>18.579999999999998</v>
      </c>
      <c r="E103" s="108">
        <v>4626.4199999999992</v>
      </c>
      <c r="F103" s="109" t="s">
        <v>12</v>
      </c>
    </row>
    <row r="104" spans="2:6" ht="12.5">
      <c r="B104" s="34">
        <v>45784.617210648146</v>
      </c>
      <c r="C104" s="107">
        <v>237</v>
      </c>
      <c r="D104" s="108">
        <v>18.57</v>
      </c>
      <c r="E104" s="108">
        <v>4401.09</v>
      </c>
      <c r="F104" s="109" t="s">
        <v>12</v>
      </c>
    </row>
    <row r="105" spans="2:6" ht="12.5">
      <c r="B105" s="34">
        <v>45784.62090277778</v>
      </c>
      <c r="C105" s="107">
        <v>49</v>
      </c>
      <c r="D105" s="108">
        <v>18.57</v>
      </c>
      <c r="E105" s="108">
        <v>909.93000000000006</v>
      </c>
      <c r="F105" s="109" t="s">
        <v>12</v>
      </c>
    </row>
    <row r="106" spans="2:6" ht="12.5">
      <c r="B106" s="34">
        <v>45784.62090277778</v>
      </c>
      <c r="C106" s="107">
        <v>240</v>
      </c>
      <c r="D106" s="108">
        <v>18.57</v>
      </c>
      <c r="E106" s="108">
        <v>4456.8</v>
      </c>
      <c r="F106" s="109" t="s">
        <v>12</v>
      </c>
    </row>
    <row r="107" spans="2:6" ht="12.5">
      <c r="B107" s="34">
        <v>45784.62090277778</v>
      </c>
      <c r="C107" s="107">
        <v>213</v>
      </c>
      <c r="D107" s="108">
        <v>18.57</v>
      </c>
      <c r="E107" s="108">
        <v>3955.41</v>
      </c>
      <c r="F107" s="109" t="s">
        <v>12</v>
      </c>
    </row>
    <row r="108" spans="2:6" ht="12.5">
      <c r="B108" s="34">
        <v>45784.62090277778</v>
      </c>
      <c r="C108" s="107">
        <v>208</v>
      </c>
      <c r="D108" s="108">
        <v>18.57</v>
      </c>
      <c r="E108" s="108">
        <v>3862.56</v>
      </c>
      <c r="F108" s="109" t="s">
        <v>12</v>
      </c>
    </row>
    <row r="109" spans="2:6" ht="12.5">
      <c r="B109" s="34">
        <v>45784.621550925927</v>
      </c>
      <c r="C109" s="107">
        <v>238</v>
      </c>
      <c r="D109" s="108">
        <v>18.559999999999999</v>
      </c>
      <c r="E109" s="108">
        <v>4417.28</v>
      </c>
      <c r="F109" s="109" t="s">
        <v>12</v>
      </c>
    </row>
    <row r="110" spans="2:6" ht="12.5">
      <c r="B110" s="34">
        <v>45784.623113425929</v>
      </c>
      <c r="C110" s="107">
        <v>229</v>
      </c>
      <c r="D110" s="108">
        <v>18.55</v>
      </c>
      <c r="E110" s="108">
        <v>4247.95</v>
      </c>
      <c r="F110" s="109" t="s">
        <v>12</v>
      </c>
    </row>
    <row r="111" spans="2:6" ht="12.5">
      <c r="B111" s="34">
        <v>45784.629791666666</v>
      </c>
      <c r="C111" s="107">
        <v>245</v>
      </c>
      <c r="D111" s="108">
        <v>18.55</v>
      </c>
      <c r="E111" s="108">
        <v>4544.75</v>
      </c>
      <c r="F111" s="109" t="s">
        <v>12</v>
      </c>
    </row>
    <row r="112" spans="2:6" ht="12.5">
      <c r="B112" s="34">
        <v>45784.629791666666</v>
      </c>
      <c r="C112" s="107">
        <v>248</v>
      </c>
      <c r="D112" s="108">
        <v>18.55</v>
      </c>
      <c r="E112" s="108">
        <v>4600.4000000000005</v>
      </c>
      <c r="F112" s="109" t="s">
        <v>12</v>
      </c>
    </row>
    <row r="113" spans="2:6" ht="12.5">
      <c r="B113" s="34">
        <v>45784.635104166664</v>
      </c>
      <c r="C113" s="107">
        <v>245</v>
      </c>
      <c r="D113" s="108">
        <v>18.55</v>
      </c>
      <c r="E113" s="108">
        <v>4544.75</v>
      </c>
      <c r="F113" s="109" t="s">
        <v>12</v>
      </c>
    </row>
    <row r="114" spans="2:6" ht="12.5">
      <c r="B114" s="34">
        <v>45784.637314814812</v>
      </c>
      <c r="C114" s="107">
        <v>234</v>
      </c>
      <c r="D114" s="108">
        <v>18.55</v>
      </c>
      <c r="E114" s="108">
        <v>4340.7</v>
      </c>
      <c r="F114" s="109" t="s">
        <v>12</v>
      </c>
    </row>
    <row r="115" spans="2:6" ht="12.5">
      <c r="B115" s="34">
        <v>45784.639224537037</v>
      </c>
      <c r="C115" s="107">
        <v>235</v>
      </c>
      <c r="D115" s="108">
        <v>18.54</v>
      </c>
      <c r="E115" s="108">
        <v>4356.8999999999996</v>
      </c>
      <c r="F115" s="109" t="s">
        <v>12</v>
      </c>
    </row>
    <row r="116" spans="2:6" ht="12.5">
      <c r="B116" s="34">
        <v>45784.639224537037</v>
      </c>
      <c r="C116" s="107">
        <v>245</v>
      </c>
      <c r="D116" s="108">
        <v>18.54</v>
      </c>
      <c r="E116" s="108">
        <v>4542.3</v>
      </c>
      <c r="F116" s="109" t="s">
        <v>12</v>
      </c>
    </row>
    <row r="117" spans="2:6" ht="12.5">
      <c r="B117" s="34">
        <v>45784.643692129626</v>
      </c>
      <c r="C117" s="107">
        <v>242</v>
      </c>
      <c r="D117" s="108">
        <v>18.54</v>
      </c>
      <c r="E117" s="108">
        <v>4486.6799999999994</v>
      </c>
      <c r="F117" s="109" t="s">
        <v>12</v>
      </c>
    </row>
    <row r="118" spans="2:6" ht="12.5">
      <c r="B118" s="34">
        <v>45784.643692129626</v>
      </c>
      <c r="C118" s="107">
        <v>238</v>
      </c>
      <c r="D118" s="108">
        <v>18.54</v>
      </c>
      <c r="E118" s="108">
        <v>4412.5199999999995</v>
      </c>
      <c r="F118" s="109" t="s">
        <v>12</v>
      </c>
    </row>
    <row r="119" spans="2:6" ht="12.5">
      <c r="B119" s="34">
        <v>45784.646874999999</v>
      </c>
      <c r="C119" s="107">
        <v>309</v>
      </c>
      <c r="D119" s="108">
        <v>18.52</v>
      </c>
      <c r="E119" s="108">
        <v>5722.68</v>
      </c>
      <c r="F119" s="109" t="s">
        <v>12</v>
      </c>
    </row>
    <row r="120" spans="2:6" ht="12.5">
      <c r="B120" s="34">
        <v>45784.646874999999</v>
      </c>
      <c r="C120" s="107">
        <v>225</v>
      </c>
      <c r="D120" s="108">
        <v>18.52</v>
      </c>
      <c r="E120" s="108">
        <v>4167</v>
      </c>
      <c r="F120" s="109" t="s">
        <v>12</v>
      </c>
    </row>
    <row r="121" spans="2:6" ht="12.5">
      <c r="B121" s="34">
        <v>45784.651747685188</v>
      </c>
      <c r="C121" s="107">
        <v>240</v>
      </c>
      <c r="D121" s="108">
        <v>18.5</v>
      </c>
      <c r="E121" s="108">
        <v>4440</v>
      </c>
      <c r="F121" s="109" t="s">
        <v>12</v>
      </c>
    </row>
    <row r="122" spans="2:6" ht="12.5">
      <c r="B122" s="34">
        <v>45784.651747685188</v>
      </c>
      <c r="C122" s="107">
        <v>551</v>
      </c>
      <c r="D122" s="108">
        <v>18.5</v>
      </c>
      <c r="E122" s="108">
        <v>10193.5</v>
      </c>
      <c r="F122" s="109" t="s">
        <v>12</v>
      </c>
    </row>
    <row r="123" spans="2:6" ht="12.5">
      <c r="B123" s="34">
        <v>45784.654444444444</v>
      </c>
      <c r="C123" s="107">
        <v>237</v>
      </c>
      <c r="D123" s="108">
        <v>18.5</v>
      </c>
      <c r="E123" s="108">
        <v>4384.5</v>
      </c>
      <c r="F123" s="109" t="s">
        <v>12</v>
      </c>
    </row>
    <row r="124" spans="2:6" ht="12.5">
      <c r="B124" s="34">
        <v>45784.657500000001</v>
      </c>
      <c r="C124" s="107">
        <v>260</v>
      </c>
      <c r="D124" s="108">
        <v>18.510000000000002</v>
      </c>
      <c r="E124" s="108">
        <v>4812.6000000000004</v>
      </c>
      <c r="F124" s="109" t="s">
        <v>12</v>
      </c>
    </row>
    <row r="125" spans="2:6" ht="12.5">
      <c r="B125" s="34">
        <v>45784.658935185187</v>
      </c>
      <c r="C125" s="107">
        <v>251</v>
      </c>
      <c r="D125" s="108">
        <v>18.5</v>
      </c>
      <c r="E125" s="108">
        <v>4643.5</v>
      </c>
      <c r="F125" s="109" t="s">
        <v>12</v>
      </c>
    </row>
    <row r="126" spans="2:6" ht="12.5">
      <c r="B126" s="34">
        <v>45784.658935185187</v>
      </c>
      <c r="C126" s="107">
        <v>259</v>
      </c>
      <c r="D126" s="108">
        <v>18.5</v>
      </c>
      <c r="E126" s="108">
        <v>4791.5</v>
      </c>
      <c r="F126" s="109" t="s">
        <v>12</v>
      </c>
    </row>
    <row r="127" spans="2:6" ht="12.5">
      <c r="B127" s="34">
        <v>45784.669722222221</v>
      </c>
      <c r="C127" s="107">
        <v>552</v>
      </c>
      <c r="D127" s="108">
        <v>18.559999999999999</v>
      </c>
      <c r="E127" s="108">
        <v>10245.119999999999</v>
      </c>
      <c r="F127" s="109" t="s">
        <v>12</v>
      </c>
    </row>
    <row r="128" spans="2:6" ht="12.5">
      <c r="B128" s="34">
        <v>45784.670798611114</v>
      </c>
      <c r="C128" s="107">
        <v>70</v>
      </c>
      <c r="D128" s="108">
        <v>18.55</v>
      </c>
      <c r="E128" s="108">
        <v>1298.5</v>
      </c>
      <c r="F128" s="109" t="s">
        <v>12</v>
      </c>
    </row>
    <row r="129" spans="2:6" ht="12.5">
      <c r="B129" s="34">
        <v>45784.670798611114</v>
      </c>
      <c r="C129" s="107">
        <v>70</v>
      </c>
      <c r="D129" s="108">
        <v>18.55</v>
      </c>
      <c r="E129" s="108">
        <v>1298.5</v>
      </c>
      <c r="F129" s="109" t="s">
        <v>12</v>
      </c>
    </row>
    <row r="130" spans="2:6" ht="12.5">
      <c r="B130" s="34">
        <v>45784.670798611114</v>
      </c>
      <c r="C130" s="107">
        <v>190</v>
      </c>
      <c r="D130" s="108">
        <v>18.55</v>
      </c>
      <c r="E130" s="108">
        <v>3524.5</v>
      </c>
      <c r="F130" s="109" t="s">
        <v>12</v>
      </c>
    </row>
    <row r="131" spans="2:6" ht="12.5">
      <c r="B131" s="34">
        <v>45784.673506944448</v>
      </c>
      <c r="C131" s="107">
        <v>273</v>
      </c>
      <c r="D131" s="108">
        <v>18.559999999999999</v>
      </c>
      <c r="E131" s="108">
        <v>5066.8799999999992</v>
      </c>
      <c r="F131" s="109" t="s">
        <v>12</v>
      </c>
    </row>
    <row r="132" spans="2:6" ht="12.5">
      <c r="B132" s="34">
        <v>45784.674351851849</v>
      </c>
      <c r="C132" s="107">
        <v>397</v>
      </c>
      <c r="D132" s="108">
        <v>18.559999999999999</v>
      </c>
      <c r="E132" s="108">
        <v>7368.32</v>
      </c>
      <c r="F132" s="109" t="s">
        <v>12</v>
      </c>
    </row>
    <row r="133" spans="2:6" ht="12.5">
      <c r="B133" s="34">
        <v>45784.674351851849</v>
      </c>
      <c r="C133" s="107">
        <v>352</v>
      </c>
      <c r="D133" s="108">
        <v>18.559999999999999</v>
      </c>
      <c r="E133" s="108">
        <v>6533.12</v>
      </c>
      <c r="F133" s="109" t="s">
        <v>12</v>
      </c>
    </row>
    <row r="134" spans="2:6" ht="12.5">
      <c r="B134" s="34">
        <v>45784.683356481481</v>
      </c>
      <c r="C134" s="107">
        <v>508</v>
      </c>
      <c r="D134" s="108">
        <v>18.579999999999998</v>
      </c>
      <c r="E134" s="108">
        <v>9438.64</v>
      </c>
      <c r="F134" s="109" t="s">
        <v>12</v>
      </c>
    </row>
    <row r="135" spans="2:6" ht="12.5">
      <c r="B135" s="34">
        <v>45784.684467592589</v>
      </c>
      <c r="C135" s="107">
        <v>124</v>
      </c>
      <c r="D135" s="108">
        <v>18.579999999999998</v>
      </c>
      <c r="E135" s="108">
        <v>2303.9199999999996</v>
      </c>
      <c r="F135" s="109" t="s">
        <v>12</v>
      </c>
    </row>
    <row r="136" spans="2:6" ht="12.5">
      <c r="B136" s="34">
        <v>45784.684467592589</v>
      </c>
      <c r="C136" s="107">
        <v>131</v>
      </c>
      <c r="D136" s="108">
        <v>18.579999999999998</v>
      </c>
      <c r="E136" s="108">
        <v>2433.9799999999996</v>
      </c>
      <c r="F136" s="109" t="s">
        <v>12</v>
      </c>
    </row>
    <row r="137" spans="2:6" ht="12.5">
      <c r="B137" s="34">
        <v>45784.684629629628</v>
      </c>
      <c r="C137" s="107">
        <v>423</v>
      </c>
      <c r="D137" s="108">
        <v>18.57</v>
      </c>
      <c r="E137" s="108">
        <v>7855.11</v>
      </c>
      <c r="F137" s="109" t="s">
        <v>12</v>
      </c>
    </row>
    <row r="138" spans="2:6" ht="12.5">
      <c r="B138" s="34">
        <v>45784.688217592593</v>
      </c>
      <c r="C138" s="107">
        <v>264</v>
      </c>
      <c r="D138" s="108">
        <v>18.579999999999998</v>
      </c>
      <c r="E138" s="108">
        <v>4905.12</v>
      </c>
      <c r="F138" s="109" t="s">
        <v>12</v>
      </c>
    </row>
    <row r="139" spans="2:6" ht="12.5">
      <c r="B139" s="34">
        <v>45784.688217592593</v>
      </c>
      <c r="C139" s="107">
        <v>175</v>
      </c>
      <c r="D139" s="108">
        <v>18.59</v>
      </c>
      <c r="E139" s="108">
        <v>3253.25</v>
      </c>
      <c r="F139" s="109" t="s">
        <v>12</v>
      </c>
    </row>
    <row r="140" spans="2:6" ht="12.5">
      <c r="B140" s="34">
        <v>45784.688217592593</v>
      </c>
      <c r="C140" s="107">
        <v>505</v>
      </c>
      <c r="D140" s="108">
        <v>18.59</v>
      </c>
      <c r="E140" s="108">
        <v>9387.9500000000007</v>
      </c>
      <c r="F140" s="109" t="s">
        <v>12</v>
      </c>
    </row>
    <row r="141" spans="2:6" ht="12.5">
      <c r="B141" s="34">
        <v>45784.691944444443</v>
      </c>
      <c r="C141" s="107">
        <v>510</v>
      </c>
      <c r="D141" s="108">
        <v>18.579999999999998</v>
      </c>
      <c r="E141" s="108">
        <v>9475.7999999999993</v>
      </c>
      <c r="F141" s="109" t="s">
        <v>12</v>
      </c>
    </row>
    <row r="142" spans="2:6" ht="12.5">
      <c r="B142" s="34">
        <v>45784.701180555552</v>
      </c>
      <c r="C142" s="107">
        <v>200</v>
      </c>
      <c r="D142" s="108">
        <v>18.59</v>
      </c>
      <c r="E142" s="108">
        <v>3718</v>
      </c>
      <c r="F142" s="109" t="s">
        <v>12</v>
      </c>
    </row>
    <row r="143" spans="2:6" ht="12.5">
      <c r="B143" s="34">
        <v>45784.701180555552</v>
      </c>
      <c r="C143" s="107">
        <v>22</v>
      </c>
      <c r="D143" s="108">
        <v>18.59</v>
      </c>
      <c r="E143" s="108">
        <v>408.98</v>
      </c>
      <c r="F143" s="109" t="s">
        <v>12</v>
      </c>
    </row>
    <row r="144" spans="2:6" ht="12.5">
      <c r="B144" s="34">
        <v>45784.701180555552</v>
      </c>
      <c r="C144" s="107">
        <v>22</v>
      </c>
      <c r="D144" s="108">
        <v>18.59</v>
      </c>
      <c r="E144" s="108">
        <v>408.98</v>
      </c>
      <c r="F144" s="109" t="s">
        <v>12</v>
      </c>
    </row>
    <row r="145" spans="2:6" ht="12.5">
      <c r="B145" s="34">
        <v>45784.701840277776</v>
      </c>
      <c r="C145" s="107">
        <v>246</v>
      </c>
      <c r="D145" s="108">
        <v>18.59</v>
      </c>
      <c r="E145" s="108">
        <v>4573.1400000000003</v>
      </c>
      <c r="F145" s="109" t="s">
        <v>12</v>
      </c>
    </row>
    <row r="146" spans="2:6" ht="12.5">
      <c r="B146" s="34">
        <v>45784.701840277776</v>
      </c>
      <c r="C146" s="107">
        <v>240</v>
      </c>
      <c r="D146" s="108">
        <v>18.59</v>
      </c>
      <c r="E146" s="108">
        <v>4461.6000000000004</v>
      </c>
      <c r="F146" s="109" t="s">
        <v>12</v>
      </c>
    </row>
    <row r="147" spans="2:6" ht="12.5">
      <c r="B147" s="34">
        <v>45784.703009259261</v>
      </c>
      <c r="C147" s="107">
        <v>297</v>
      </c>
      <c r="D147" s="108">
        <v>18.579999999999998</v>
      </c>
      <c r="E147" s="108">
        <v>5518.2599999999993</v>
      </c>
      <c r="F147" s="109" t="s">
        <v>12</v>
      </c>
    </row>
    <row r="148" spans="2:6" ht="12.5">
      <c r="B148" s="34">
        <v>45784.703009259261</v>
      </c>
      <c r="C148" s="107">
        <v>173</v>
      </c>
      <c r="D148" s="108">
        <v>18.579999999999998</v>
      </c>
      <c r="E148" s="108">
        <v>3214.3399999999997</v>
      </c>
      <c r="F148" s="109" t="s">
        <v>12</v>
      </c>
    </row>
    <row r="149" spans="2:6" ht="12.5">
      <c r="B149" s="34">
        <v>45784.704328703701</v>
      </c>
      <c r="C149" s="107">
        <v>246</v>
      </c>
      <c r="D149" s="108">
        <v>18.57</v>
      </c>
      <c r="E149" s="108">
        <v>4568.22</v>
      </c>
      <c r="F149" s="109" t="s">
        <v>12</v>
      </c>
    </row>
    <row r="150" spans="2:6" ht="12.5">
      <c r="B150" s="34">
        <v>45784.711493055554</v>
      </c>
      <c r="C150" s="107">
        <v>234</v>
      </c>
      <c r="D150" s="108">
        <v>18.579999999999998</v>
      </c>
      <c r="E150" s="108">
        <v>4347.7199999999993</v>
      </c>
      <c r="F150" s="109" t="s">
        <v>12</v>
      </c>
    </row>
    <row r="151" spans="2:6" ht="12.5">
      <c r="B151" s="34">
        <v>45784.711967592593</v>
      </c>
      <c r="C151" s="107">
        <v>299</v>
      </c>
      <c r="D151" s="108">
        <v>18.579999999999998</v>
      </c>
      <c r="E151" s="108">
        <v>5555.4199999999992</v>
      </c>
      <c r="F151" s="109" t="s">
        <v>12</v>
      </c>
    </row>
    <row r="152" spans="2:6" ht="12.5">
      <c r="B152" s="34">
        <v>45784.711967592593</v>
      </c>
      <c r="C152" s="107">
        <v>40</v>
      </c>
      <c r="D152" s="108">
        <v>18.579999999999998</v>
      </c>
      <c r="E152" s="108">
        <v>743.19999999999993</v>
      </c>
      <c r="F152" s="109" t="s">
        <v>12</v>
      </c>
    </row>
    <row r="153" spans="2:6" ht="12.5">
      <c r="B153" s="34">
        <v>45784.71199074074</v>
      </c>
      <c r="C153" s="107">
        <v>299</v>
      </c>
      <c r="D153" s="108">
        <v>18.579999999999998</v>
      </c>
      <c r="E153" s="108">
        <v>5555.4199999999992</v>
      </c>
      <c r="F153" s="109" t="s">
        <v>12</v>
      </c>
    </row>
    <row r="154" spans="2:6" ht="12.5">
      <c r="B154" s="34">
        <v>45784.715798611112</v>
      </c>
      <c r="C154" s="107">
        <v>241</v>
      </c>
      <c r="D154" s="108">
        <v>18.600000000000001</v>
      </c>
      <c r="E154" s="108">
        <v>4482.6000000000004</v>
      </c>
      <c r="F154" s="109" t="s">
        <v>12</v>
      </c>
    </row>
    <row r="155" spans="2:6" ht="12.5">
      <c r="B155" s="34">
        <v>45784.715798611112</v>
      </c>
      <c r="C155" s="107">
        <v>231</v>
      </c>
      <c r="D155" s="108">
        <v>18.600000000000001</v>
      </c>
      <c r="E155" s="108">
        <v>4296.6000000000004</v>
      </c>
      <c r="F155" s="109" t="s">
        <v>12</v>
      </c>
    </row>
    <row r="156" spans="2:6" ht="12.5">
      <c r="B156" s="34">
        <v>45784.715798611112</v>
      </c>
      <c r="C156" s="107">
        <v>136</v>
      </c>
      <c r="D156" s="108">
        <v>18.600000000000001</v>
      </c>
      <c r="E156" s="108">
        <v>2529.6000000000004</v>
      </c>
      <c r="F156" s="109" t="s">
        <v>12</v>
      </c>
    </row>
    <row r="157" spans="2:6" ht="12.5">
      <c r="B157" s="34">
        <v>45784.722002314818</v>
      </c>
      <c r="C157" s="107">
        <v>396</v>
      </c>
      <c r="D157" s="108">
        <v>18.59</v>
      </c>
      <c r="E157" s="108">
        <v>7361.64</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5">
      <c r="B17" s="26">
        <v>45783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45783.379421296297</v>
      </c>
      <c r="C20" s="107">
        <v>323</v>
      </c>
      <c r="D20" s="108">
        <v>18.41</v>
      </c>
      <c r="E20" s="108">
        <v>5946.43</v>
      </c>
      <c r="F20" s="109" t="s">
        <v>12</v>
      </c>
      <c r="G20" s="87"/>
      <c r="H20" s="86"/>
      <c r="I20" s="86"/>
      <c r="J20" s="86"/>
      <c r="K20" s="86"/>
    </row>
    <row r="21" spans="2:12" ht="12.5">
      <c r="B21" s="34">
        <v>45783.379421296297</v>
      </c>
      <c r="C21" s="107">
        <v>137</v>
      </c>
      <c r="D21" s="108">
        <v>18.420000000000002</v>
      </c>
      <c r="E21" s="108">
        <v>2523.5400000000004</v>
      </c>
      <c r="F21" s="109" t="s">
        <v>12</v>
      </c>
    </row>
    <row r="22" spans="2:12" ht="12.5">
      <c r="B22" s="34">
        <v>45783.379421296297</v>
      </c>
      <c r="C22" s="107">
        <v>312</v>
      </c>
      <c r="D22" s="108">
        <v>18.420000000000002</v>
      </c>
      <c r="E22" s="108">
        <v>5747.0400000000009</v>
      </c>
      <c r="F22" s="109" t="s">
        <v>12</v>
      </c>
    </row>
    <row r="23" spans="2:12" ht="12.5">
      <c r="B23" s="34">
        <v>45783.379421296297</v>
      </c>
      <c r="C23" s="107">
        <v>312</v>
      </c>
      <c r="D23" s="108">
        <v>18.420000000000002</v>
      </c>
      <c r="E23" s="108">
        <v>5747.0400000000009</v>
      </c>
      <c r="F23" s="109" t="s">
        <v>12</v>
      </c>
    </row>
    <row r="24" spans="2:12" ht="12.5">
      <c r="B24" s="34">
        <v>45783.379421296297</v>
      </c>
      <c r="C24" s="107">
        <v>266</v>
      </c>
      <c r="D24" s="108">
        <v>18.420000000000002</v>
      </c>
      <c r="E24" s="108">
        <v>4899.72</v>
      </c>
      <c r="F24" s="109" t="s">
        <v>12</v>
      </c>
    </row>
    <row r="25" spans="2:12" ht="12.5">
      <c r="B25" s="34">
        <v>45783.380902777775</v>
      </c>
      <c r="C25" s="107">
        <v>8</v>
      </c>
      <c r="D25" s="108">
        <v>18.41</v>
      </c>
      <c r="E25" s="108">
        <v>147.28</v>
      </c>
      <c r="F25" s="109" t="s">
        <v>12</v>
      </c>
    </row>
    <row r="26" spans="2:12" ht="12.5">
      <c r="B26" s="34">
        <v>45783.380902777775</v>
      </c>
      <c r="C26" s="107">
        <v>248</v>
      </c>
      <c r="D26" s="108">
        <v>18.41</v>
      </c>
      <c r="E26" s="108">
        <v>4565.68</v>
      </c>
      <c r="F26" s="109" t="s">
        <v>12</v>
      </c>
    </row>
    <row r="27" spans="2:12" ht="12.5">
      <c r="B27" s="34">
        <v>45783.383993055555</v>
      </c>
      <c r="C27" s="107">
        <v>270</v>
      </c>
      <c r="D27" s="108">
        <v>18.399999999999999</v>
      </c>
      <c r="E27" s="108">
        <v>4968</v>
      </c>
      <c r="F27" s="109" t="s">
        <v>12</v>
      </c>
    </row>
    <row r="28" spans="2:12" ht="12.5">
      <c r="B28" s="34">
        <v>45783.38857638889</v>
      </c>
      <c r="C28" s="107">
        <v>279</v>
      </c>
      <c r="D28" s="108">
        <v>18.38</v>
      </c>
      <c r="E28" s="108">
        <v>5128.0199999999995</v>
      </c>
      <c r="F28" s="109" t="s">
        <v>12</v>
      </c>
    </row>
    <row r="29" spans="2:12" ht="12.5">
      <c r="B29" s="34">
        <v>45783.390960648147</v>
      </c>
      <c r="C29" s="107">
        <v>259</v>
      </c>
      <c r="D29" s="108">
        <v>18.350000000000001</v>
      </c>
      <c r="E29" s="108">
        <v>4752.6500000000005</v>
      </c>
      <c r="F29" s="109" t="s">
        <v>12</v>
      </c>
    </row>
    <row r="30" spans="2:12" ht="12.5">
      <c r="B30" s="34">
        <v>45783.390960648147</v>
      </c>
      <c r="C30" s="107">
        <v>217</v>
      </c>
      <c r="D30" s="108">
        <v>18.36</v>
      </c>
      <c r="E30" s="108">
        <v>3984.12</v>
      </c>
      <c r="F30" s="109" t="s">
        <v>12</v>
      </c>
    </row>
    <row r="31" spans="2:12" ht="12.5">
      <c r="B31" s="34">
        <v>45783.390960648147</v>
      </c>
      <c r="C31" s="107">
        <v>280</v>
      </c>
      <c r="D31" s="108">
        <v>18.36</v>
      </c>
      <c r="E31" s="108">
        <v>5140.8</v>
      </c>
      <c r="F31" s="109" t="s">
        <v>12</v>
      </c>
    </row>
    <row r="32" spans="2:12" ht="12.5">
      <c r="B32" s="34">
        <v>45783.390960648147</v>
      </c>
      <c r="C32" s="107">
        <v>280</v>
      </c>
      <c r="D32" s="108">
        <v>18.36</v>
      </c>
      <c r="E32" s="108">
        <v>5140.8</v>
      </c>
      <c r="F32" s="109" t="s">
        <v>12</v>
      </c>
    </row>
    <row r="33" spans="2:6" ht="12.5">
      <c r="B33" s="34">
        <v>45783.395891203705</v>
      </c>
      <c r="C33" s="107">
        <v>250</v>
      </c>
      <c r="D33" s="108">
        <v>18.39</v>
      </c>
      <c r="E33" s="108">
        <v>4597.5</v>
      </c>
      <c r="F33" s="109" t="s">
        <v>12</v>
      </c>
    </row>
    <row r="34" spans="2:6" ht="12.5">
      <c r="B34" s="34">
        <v>45783.398321759261</v>
      </c>
      <c r="C34" s="107">
        <v>507</v>
      </c>
      <c r="D34" s="108">
        <v>18.38</v>
      </c>
      <c r="E34" s="108">
        <v>9318.66</v>
      </c>
      <c r="F34" s="109" t="s">
        <v>12</v>
      </c>
    </row>
    <row r="35" spans="2:6" ht="12.5">
      <c r="B35" s="34">
        <v>45783.399641203701</v>
      </c>
      <c r="C35" s="107">
        <v>273</v>
      </c>
      <c r="D35" s="108">
        <v>18.36</v>
      </c>
      <c r="E35" s="108">
        <v>5012.28</v>
      </c>
      <c r="F35" s="109" t="s">
        <v>12</v>
      </c>
    </row>
    <row r="36" spans="2:6" ht="12.5">
      <c r="B36" s="34">
        <v>45783.401493055557</v>
      </c>
      <c r="C36" s="107">
        <v>241</v>
      </c>
      <c r="D36" s="108">
        <v>18.37</v>
      </c>
      <c r="E36" s="108">
        <v>4427.17</v>
      </c>
      <c r="F36" s="109" t="s">
        <v>12</v>
      </c>
    </row>
    <row r="37" spans="2:6" ht="12.5">
      <c r="B37" s="34">
        <v>45783.4062962963</v>
      </c>
      <c r="C37" s="107">
        <v>254</v>
      </c>
      <c r="D37" s="108">
        <v>18.36</v>
      </c>
      <c r="E37" s="108">
        <v>4663.4399999999996</v>
      </c>
      <c r="F37" s="109" t="s">
        <v>12</v>
      </c>
    </row>
    <row r="38" spans="2:6" ht="12.5">
      <c r="B38" s="34">
        <v>45783.4062962963</v>
      </c>
      <c r="C38" s="107">
        <v>478</v>
      </c>
      <c r="D38" s="108">
        <v>18.36</v>
      </c>
      <c r="E38" s="108">
        <v>8776.08</v>
      </c>
      <c r="F38" s="109" t="s">
        <v>12</v>
      </c>
    </row>
    <row r="39" spans="2:6" ht="12.5">
      <c r="B39" s="34">
        <v>45783.415254629632</v>
      </c>
      <c r="C39" s="107">
        <v>230</v>
      </c>
      <c r="D39" s="108">
        <v>18.37</v>
      </c>
      <c r="E39" s="108">
        <v>4225.1000000000004</v>
      </c>
      <c r="F39" s="109" t="s">
        <v>12</v>
      </c>
    </row>
    <row r="40" spans="2:6" ht="12.5">
      <c r="B40" s="34">
        <v>45783.416145833333</v>
      </c>
      <c r="C40" s="107">
        <v>463</v>
      </c>
      <c r="D40" s="108">
        <v>18.37</v>
      </c>
      <c r="E40" s="108">
        <v>8505.3100000000013</v>
      </c>
      <c r="F40" s="109" t="s">
        <v>12</v>
      </c>
    </row>
    <row r="41" spans="2:6" ht="12.5">
      <c r="B41" s="34">
        <v>45783.417395833334</v>
      </c>
      <c r="C41" s="107">
        <v>240</v>
      </c>
      <c r="D41" s="108">
        <v>18.36</v>
      </c>
      <c r="E41" s="108">
        <v>4406.3999999999996</v>
      </c>
      <c r="F41" s="109" t="s">
        <v>12</v>
      </c>
    </row>
    <row r="42" spans="2:6" ht="12.5">
      <c r="B42" s="34">
        <v>45783.417395833334</v>
      </c>
      <c r="C42" s="107">
        <v>242</v>
      </c>
      <c r="D42" s="108">
        <v>18.36</v>
      </c>
      <c r="E42" s="108">
        <v>4443.12</v>
      </c>
      <c r="F42" s="109" t="s">
        <v>12</v>
      </c>
    </row>
    <row r="43" spans="2:6" ht="12.5">
      <c r="B43" s="34">
        <v>45783.418877314813</v>
      </c>
      <c r="C43" s="107">
        <v>272</v>
      </c>
      <c r="D43" s="108">
        <v>18.34</v>
      </c>
      <c r="E43" s="108">
        <v>4988.4799999999996</v>
      </c>
      <c r="F43" s="109" t="s">
        <v>12</v>
      </c>
    </row>
    <row r="44" spans="2:6" ht="12.5">
      <c r="B44" s="34">
        <v>45783.421458333331</v>
      </c>
      <c r="C44" s="107">
        <v>246</v>
      </c>
      <c r="D44" s="108">
        <v>18.37</v>
      </c>
      <c r="E44" s="108">
        <v>4519.0200000000004</v>
      </c>
      <c r="F44" s="109" t="s">
        <v>12</v>
      </c>
    </row>
    <row r="45" spans="2:6" ht="12.5">
      <c r="B45" s="34">
        <v>45783.423761574071</v>
      </c>
      <c r="C45" s="107">
        <v>240</v>
      </c>
      <c r="D45" s="108">
        <v>18.34</v>
      </c>
      <c r="E45" s="108">
        <v>4401.6000000000004</v>
      </c>
      <c r="F45" s="109" t="s">
        <v>12</v>
      </c>
    </row>
    <row r="46" spans="2:6" ht="12.5">
      <c r="B46" s="34">
        <v>45783.423761574071</v>
      </c>
      <c r="C46" s="107">
        <v>22</v>
      </c>
      <c r="D46" s="108">
        <v>18.34</v>
      </c>
      <c r="E46" s="108">
        <v>403.48</v>
      </c>
      <c r="F46" s="109" t="s">
        <v>12</v>
      </c>
    </row>
    <row r="47" spans="2:6" ht="12.5">
      <c r="B47" s="34">
        <v>45783.423761574071</v>
      </c>
      <c r="C47" s="107">
        <v>1074</v>
      </c>
      <c r="D47" s="108">
        <v>18.350000000000001</v>
      </c>
      <c r="E47" s="108">
        <v>19707.900000000001</v>
      </c>
      <c r="F47" s="109" t="s">
        <v>12</v>
      </c>
    </row>
    <row r="48" spans="2:6" ht="12.5">
      <c r="B48" s="34">
        <v>45783.423761574071</v>
      </c>
      <c r="C48" s="107">
        <v>463</v>
      </c>
      <c r="D48" s="108">
        <v>18.350000000000001</v>
      </c>
      <c r="E48" s="108">
        <v>8496.0500000000011</v>
      </c>
      <c r="F48" s="109" t="s">
        <v>12</v>
      </c>
    </row>
    <row r="49" spans="2:6" ht="12.5">
      <c r="B49" s="34">
        <v>45783.423761574071</v>
      </c>
      <c r="C49" s="107">
        <v>463</v>
      </c>
      <c r="D49" s="108">
        <v>18.350000000000001</v>
      </c>
      <c r="E49" s="108">
        <v>8496.0500000000011</v>
      </c>
      <c r="F49" s="109" t="s">
        <v>12</v>
      </c>
    </row>
    <row r="50" spans="2:6" ht="12.5">
      <c r="B50" s="34">
        <v>45783.42869212963</v>
      </c>
      <c r="C50" s="107">
        <v>286</v>
      </c>
      <c r="D50" s="108">
        <v>18.34</v>
      </c>
      <c r="E50" s="108">
        <v>5245.24</v>
      </c>
      <c r="F50" s="109" t="s">
        <v>12</v>
      </c>
    </row>
    <row r="51" spans="2:6" ht="12.5">
      <c r="B51" s="34">
        <v>45783.430601851855</v>
      </c>
      <c r="C51" s="107">
        <v>137</v>
      </c>
      <c r="D51" s="108">
        <v>18.329999999999998</v>
      </c>
      <c r="E51" s="108">
        <v>2511.2099999999996</v>
      </c>
      <c r="F51" s="109" t="s">
        <v>12</v>
      </c>
    </row>
    <row r="52" spans="2:6" ht="12.5">
      <c r="B52" s="34">
        <v>45783.430601851855</v>
      </c>
      <c r="C52" s="107">
        <v>128</v>
      </c>
      <c r="D52" s="108">
        <v>18.329999999999998</v>
      </c>
      <c r="E52" s="108">
        <v>2346.2399999999998</v>
      </c>
      <c r="F52" s="109" t="s">
        <v>12</v>
      </c>
    </row>
    <row r="53" spans="2:6" ht="12.5">
      <c r="B53" s="34">
        <v>45783.433356481481</v>
      </c>
      <c r="C53" s="107">
        <v>151</v>
      </c>
      <c r="D53" s="108">
        <v>18.309999999999999</v>
      </c>
      <c r="E53" s="108">
        <v>2764.81</v>
      </c>
      <c r="F53" s="109" t="s">
        <v>12</v>
      </c>
    </row>
    <row r="54" spans="2:6" ht="12.5">
      <c r="B54" s="34">
        <v>45783.436516203707</v>
      </c>
      <c r="C54" s="107">
        <v>505</v>
      </c>
      <c r="D54" s="108">
        <v>18.37</v>
      </c>
      <c r="E54" s="108">
        <v>9276.85</v>
      </c>
      <c r="F54" s="109" t="s">
        <v>12</v>
      </c>
    </row>
    <row r="55" spans="2:6" ht="12.5">
      <c r="B55" s="34">
        <v>45783.436527777776</v>
      </c>
      <c r="C55" s="107">
        <v>194</v>
      </c>
      <c r="D55" s="108">
        <v>18.36</v>
      </c>
      <c r="E55" s="108">
        <v>3561.8399999999997</v>
      </c>
      <c r="F55" s="109" t="s">
        <v>12</v>
      </c>
    </row>
    <row r="56" spans="2:6" ht="12.5">
      <c r="B56" s="34">
        <v>45783.436527777776</v>
      </c>
      <c r="C56" s="107">
        <v>54</v>
      </c>
      <c r="D56" s="108">
        <v>18.36</v>
      </c>
      <c r="E56" s="108">
        <v>991.43999999999994</v>
      </c>
      <c r="F56" s="109" t="s">
        <v>12</v>
      </c>
    </row>
    <row r="57" spans="2:6" ht="12.5">
      <c r="B57" s="34">
        <v>45783.440034722225</v>
      </c>
      <c r="C57" s="107">
        <v>35</v>
      </c>
      <c r="D57" s="108">
        <v>18.32</v>
      </c>
      <c r="E57" s="108">
        <v>641.20000000000005</v>
      </c>
      <c r="F57" s="109" t="s">
        <v>12</v>
      </c>
    </row>
    <row r="58" spans="2:6" ht="12.5">
      <c r="B58" s="34">
        <v>45783.442546296297</v>
      </c>
      <c r="C58" s="107">
        <v>20</v>
      </c>
      <c r="D58" s="108">
        <v>18.34</v>
      </c>
      <c r="E58" s="108">
        <v>366.8</v>
      </c>
      <c r="F58" s="109" t="s">
        <v>12</v>
      </c>
    </row>
    <row r="59" spans="2:6" ht="12.5">
      <c r="B59" s="34">
        <v>45783.443090277775</v>
      </c>
      <c r="C59" s="107">
        <v>56</v>
      </c>
      <c r="D59" s="108">
        <v>18.34</v>
      </c>
      <c r="E59" s="108">
        <v>1027.04</v>
      </c>
      <c r="F59" s="109" t="s">
        <v>12</v>
      </c>
    </row>
    <row r="60" spans="2:6" ht="12.5">
      <c r="B60" s="34">
        <v>45783.443090277775</v>
      </c>
      <c r="C60" s="107">
        <v>56</v>
      </c>
      <c r="D60" s="108">
        <v>18.34</v>
      </c>
      <c r="E60" s="108">
        <v>1027.04</v>
      </c>
      <c r="F60" s="109" t="s">
        <v>12</v>
      </c>
    </row>
    <row r="61" spans="2:6" ht="12.5">
      <c r="B61" s="34">
        <v>45783.443090277775</v>
      </c>
      <c r="C61" s="107">
        <v>469</v>
      </c>
      <c r="D61" s="108">
        <v>18.34</v>
      </c>
      <c r="E61" s="108">
        <v>8601.4599999999991</v>
      </c>
      <c r="F61" s="109" t="s">
        <v>12</v>
      </c>
    </row>
    <row r="62" spans="2:6" ht="12.5">
      <c r="B62" s="34">
        <v>45783.451319444444</v>
      </c>
      <c r="C62" s="107">
        <v>23</v>
      </c>
      <c r="D62" s="108">
        <v>18.399999999999999</v>
      </c>
      <c r="E62" s="108">
        <v>423.2</v>
      </c>
      <c r="F62" s="109" t="s">
        <v>12</v>
      </c>
    </row>
    <row r="63" spans="2:6" ht="12.5">
      <c r="B63" s="34">
        <v>45783.451319444444</v>
      </c>
      <c r="C63" s="107">
        <v>175</v>
      </c>
      <c r="D63" s="108">
        <v>18.399999999999999</v>
      </c>
      <c r="E63" s="108">
        <v>3219.9999999999995</v>
      </c>
      <c r="F63" s="109" t="s">
        <v>12</v>
      </c>
    </row>
    <row r="64" spans="2:6" ht="12.5">
      <c r="B64" s="34">
        <v>45783.451319444444</v>
      </c>
      <c r="C64" s="107">
        <v>77</v>
      </c>
      <c r="D64" s="108">
        <v>18.399999999999999</v>
      </c>
      <c r="E64" s="108">
        <v>1416.8</v>
      </c>
      <c r="F64" s="109" t="s">
        <v>12</v>
      </c>
    </row>
    <row r="65" spans="2:6" ht="12.5">
      <c r="B65" s="34">
        <v>45783.451516203706</v>
      </c>
      <c r="C65" s="107">
        <v>780</v>
      </c>
      <c r="D65" s="108">
        <v>18.38</v>
      </c>
      <c r="E65" s="108">
        <v>14336.4</v>
      </c>
      <c r="F65" s="109" t="s">
        <v>12</v>
      </c>
    </row>
    <row r="66" spans="2:6" ht="12.5">
      <c r="B66" s="34">
        <v>45783.455011574071</v>
      </c>
      <c r="C66" s="107">
        <v>256</v>
      </c>
      <c r="D66" s="108">
        <v>18.36</v>
      </c>
      <c r="E66" s="108">
        <v>4700.16</v>
      </c>
      <c r="F66" s="109" t="s">
        <v>12</v>
      </c>
    </row>
    <row r="67" spans="2:6" ht="12.5">
      <c r="B67" s="34">
        <v>45783.459629629629</v>
      </c>
      <c r="C67" s="107">
        <v>144</v>
      </c>
      <c r="D67" s="108">
        <v>18.350000000000001</v>
      </c>
      <c r="E67" s="108">
        <v>2642.4</v>
      </c>
      <c r="F67" s="109" t="s">
        <v>12</v>
      </c>
    </row>
    <row r="68" spans="2:6" ht="12.5">
      <c r="B68" s="34">
        <v>45783.459629629629</v>
      </c>
      <c r="C68" s="107">
        <v>127</v>
      </c>
      <c r="D68" s="108">
        <v>18.350000000000001</v>
      </c>
      <c r="E68" s="108">
        <v>2330.4500000000003</v>
      </c>
      <c r="F68" s="109" t="s">
        <v>12</v>
      </c>
    </row>
    <row r="69" spans="2:6" ht="12.5">
      <c r="B69" s="34">
        <v>45783.466122685182</v>
      </c>
      <c r="C69" s="107">
        <v>259</v>
      </c>
      <c r="D69" s="108">
        <v>18.329999999999998</v>
      </c>
      <c r="E69" s="108">
        <v>4747.4699999999993</v>
      </c>
      <c r="F69" s="109" t="s">
        <v>12</v>
      </c>
    </row>
    <row r="70" spans="2:6" ht="12.5">
      <c r="B70" s="34">
        <v>45783.466122685182</v>
      </c>
      <c r="C70" s="107">
        <v>273</v>
      </c>
      <c r="D70" s="108">
        <v>18.329999999999998</v>
      </c>
      <c r="E70" s="108">
        <v>5004.0899999999992</v>
      </c>
      <c r="F70" s="109" t="s">
        <v>12</v>
      </c>
    </row>
    <row r="71" spans="2:6" ht="12.5">
      <c r="B71" s="34">
        <v>45783.471377314818</v>
      </c>
      <c r="C71" s="107">
        <v>53</v>
      </c>
      <c r="D71" s="108">
        <v>18.25</v>
      </c>
      <c r="E71" s="108">
        <v>967.25</v>
      </c>
      <c r="F71" s="109" t="s">
        <v>12</v>
      </c>
    </row>
    <row r="72" spans="2:6" ht="12.5">
      <c r="B72" s="34">
        <v>45783.471377314818</v>
      </c>
      <c r="C72" s="107">
        <v>29</v>
      </c>
      <c r="D72" s="108">
        <v>18.260000000000002</v>
      </c>
      <c r="E72" s="108">
        <v>529.54000000000008</v>
      </c>
      <c r="F72" s="109" t="s">
        <v>12</v>
      </c>
    </row>
    <row r="73" spans="2:6" ht="12.5">
      <c r="B73" s="34">
        <v>45783.471377314818</v>
      </c>
      <c r="C73" s="107">
        <v>29</v>
      </c>
      <c r="D73" s="108">
        <v>18.260000000000002</v>
      </c>
      <c r="E73" s="108">
        <v>529.54000000000008</v>
      </c>
      <c r="F73" s="109" t="s">
        <v>12</v>
      </c>
    </row>
    <row r="74" spans="2:6" ht="12.5">
      <c r="B74" s="34">
        <v>45783.471377314818</v>
      </c>
      <c r="C74" s="107">
        <v>182</v>
      </c>
      <c r="D74" s="108">
        <v>18.260000000000002</v>
      </c>
      <c r="E74" s="108">
        <v>3323.32</v>
      </c>
      <c r="F74" s="109" t="s">
        <v>12</v>
      </c>
    </row>
    <row r="75" spans="2:6" ht="12.5">
      <c r="B75" s="34">
        <v>45783.471377314818</v>
      </c>
      <c r="C75" s="107">
        <v>240</v>
      </c>
      <c r="D75" s="108">
        <v>18.260000000000002</v>
      </c>
      <c r="E75" s="108">
        <v>4382.4000000000005</v>
      </c>
      <c r="F75" s="109" t="s">
        <v>12</v>
      </c>
    </row>
    <row r="76" spans="2:6" ht="12.5">
      <c r="B76" s="34">
        <v>45783.47148148148</v>
      </c>
      <c r="C76" s="107">
        <v>198</v>
      </c>
      <c r="D76" s="108">
        <v>18.25</v>
      </c>
      <c r="E76" s="108">
        <v>3613.5</v>
      </c>
      <c r="F76" s="109" t="s">
        <v>12</v>
      </c>
    </row>
    <row r="77" spans="2:6" ht="12.5">
      <c r="B77" s="34">
        <v>45783.476041666669</v>
      </c>
      <c r="C77" s="107">
        <v>511</v>
      </c>
      <c r="D77" s="108">
        <v>18.260000000000002</v>
      </c>
      <c r="E77" s="108">
        <v>9330.86</v>
      </c>
      <c r="F77" s="109" t="s">
        <v>12</v>
      </c>
    </row>
    <row r="78" spans="2:6" ht="12.5">
      <c r="B78" s="34">
        <v>45783.483136574076</v>
      </c>
      <c r="C78" s="107">
        <v>272</v>
      </c>
      <c r="D78" s="108">
        <v>18.28</v>
      </c>
      <c r="E78" s="108">
        <v>4972.16</v>
      </c>
      <c r="F78" s="109" t="s">
        <v>12</v>
      </c>
    </row>
    <row r="79" spans="2:6" ht="12.5">
      <c r="B79" s="34">
        <v>45783.483136574076</v>
      </c>
      <c r="C79" s="107">
        <v>14</v>
      </c>
      <c r="D79" s="108">
        <v>18.28</v>
      </c>
      <c r="E79" s="108">
        <v>255.92000000000002</v>
      </c>
      <c r="F79" s="109" t="s">
        <v>12</v>
      </c>
    </row>
    <row r="80" spans="2:6" ht="12.5">
      <c r="B80" s="34">
        <v>45783.48814814815</v>
      </c>
      <c r="C80" s="107">
        <v>248</v>
      </c>
      <c r="D80" s="108">
        <v>18.3</v>
      </c>
      <c r="E80" s="108">
        <v>4538.4000000000005</v>
      </c>
      <c r="F80" s="109" t="s">
        <v>12</v>
      </c>
    </row>
    <row r="81" spans="2:6" ht="12.5">
      <c r="B81" s="34">
        <v>45783.489305555559</v>
      </c>
      <c r="C81" s="107">
        <v>242</v>
      </c>
      <c r="D81" s="108">
        <v>18.28</v>
      </c>
      <c r="E81" s="108">
        <v>4423.76</v>
      </c>
      <c r="F81" s="109" t="s">
        <v>12</v>
      </c>
    </row>
    <row r="82" spans="2:6" ht="12.5">
      <c r="B82" s="34">
        <v>45783.494108796294</v>
      </c>
      <c r="C82" s="107">
        <v>19</v>
      </c>
      <c r="D82" s="108">
        <v>18.350000000000001</v>
      </c>
      <c r="E82" s="108">
        <v>348.65000000000003</v>
      </c>
      <c r="F82" s="109" t="s">
        <v>12</v>
      </c>
    </row>
    <row r="83" spans="2:6" ht="12.5">
      <c r="B83" s="34">
        <v>45783.494108796294</v>
      </c>
      <c r="C83" s="107">
        <v>233</v>
      </c>
      <c r="D83" s="108">
        <v>18.350000000000001</v>
      </c>
      <c r="E83" s="108">
        <v>4275.55</v>
      </c>
      <c r="F83" s="109" t="s">
        <v>12</v>
      </c>
    </row>
    <row r="84" spans="2:6" ht="12.5">
      <c r="B84" s="34">
        <v>45783.494606481479</v>
      </c>
      <c r="C84" s="107">
        <v>473</v>
      </c>
      <c r="D84" s="108">
        <v>18.34</v>
      </c>
      <c r="E84" s="108">
        <v>8674.82</v>
      </c>
      <c r="F84" s="109" t="s">
        <v>12</v>
      </c>
    </row>
    <row r="85" spans="2:6" ht="12.5">
      <c r="B85" s="34">
        <v>45783.494768518518</v>
      </c>
      <c r="C85" s="107">
        <v>237</v>
      </c>
      <c r="D85" s="108">
        <v>18.329999999999998</v>
      </c>
      <c r="E85" s="108">
        <v>4344.21</v>
      </c>
      <c r="F85" s="109" t="s">
        <v>12</v>
      </c>
    </row>
    <row r="86" spans="2:6" ht="12.5">
      <c r="B86" s="34">
        <v>45783.500023148146</v>
      </c>
      <c r="C86" s="107">
        <v>274</v>
      </c>
      <c r="D86" s="108">
        <v>18.329999999999998</v>
      </c>
      <c r="E86" s="108">
        <v>5022.4199999999992</v>
      </c>
      <c r="F86" s="109" t="s">
        <v>12</v>
      </c>
    </row>
    <row r="87" spans="2:6" ht="12.5">
      <c r="B87" s="34">
        <v>45783.503344907411</v>
      </c>
      <c r="C87" s="107">
        <v>266</v>
      </c>
      <c r="D87" s="108">
        <v>18.32</v>
      </c>
      <c r="E87" s="108">
        <v>4873.12</v>
      </c>
      <c r="F87" s="109" t="s">
        <v>12</v>
      </c>
    </row>
    <row r="88" spans="2:6" ht="12.5">
      <c r="B88" s="34">
        <v>45783.514351851853</v>
      </c>
      <c r="C88" s="107">
        <v>117</v>
      </c>
      <c r="D88" s="108">
        <v>18.32</v>
      </c>
      <c r="E88" s="108">
        <v>2143.44</v>
      </c>
      <c r="F88" s="109" t="s">
        <v>12</v>
      </c>
    </row>
    <row r="89" spans="2:6" ht="12.5">
      <c r="B89" s="34">
        <v>45783.514351851853</v>
      </c>
      <c r="C89" s="107">
        <v>117</v>
      </c>
      <c r="D89" s="108">
        <v>18.32</v>
      </c>
      <c r="E89" s="108">
        <v>2143.44</v>
      </c>
      <c r="F89" s="109" t="s">
        <v>12</v>
      </c>
    </row>
    <row r="90" spans="2:6" ht="12.5">
      <c r="B90" s="34">
        <v>45783.515925925924</v>
      </c>
      <c r="C90" s="107">
        <v>56</v>
      </c>
      <c r="D90" s="108">
        <v>18.32</v>
      </c>
      <c r="E90" s="108">
        <v>1025.92</v>
      </c>
      <c r="F90" s="109" t="s">
        <v>12</v>
      </c>
    </row>
    <row r="91" spans="2:6" ht="12.5">
      <c r="B91" s="34">
        <v>45783.515925925924</v>
      </c>
      <c r="C91" s="107">
        <v>62</v>
      </c>
      <c r="D91" s="108">
        <v>18.32</v>
      </c>
      <c r="E91" s="108">
        <v>1135.8399999999999</v>
      </c>
      <c r="F91" s="109" t="s">
        <v>12</v>
      </c>
    </row>
    <row r="92" spans="2:6" ht="12.5">
      <c r="B92" s="34">
        <v>45783.515925925924</v>
      </c>
      <c r="C92" s="107">
        <v>63</v>
      </c>
      <c r="D92" s="108">
        <v>18.32</v>
      </c>
      <c r="E92" s="108">
        <v>1154.1600000000001</v>
      </c>
      <c r="F92" s="109" t="s">
        <v>12</v>
      </c>
    </row>
    <row r="93" spans="2:6" ht="12.5">
      <c r="B93" s="34">
        <v>45783.517800925925</v>
      </c>
      <c r="C93" s="107">
        <v>3</v>
      </c>
      <c r="D93" s="108">
        <v>18.3</v>
      </c>
      <c r="E93" s="108">
        <v>54.900000000000006</v>
      </c>
      <c r="F93" s="109" t="s">
        <v>12</v>
      </c>
    </row>
    <row r="94" spans="2:6" ht="12.5">
      <c r="B94" s="34">
        <v>45783.518842592595</v>
      </c>
      <c r="C94" s="107">
        <v>67</v>
      </c>
      <c r="D94" s="108">
        <v>18.3</v>
      </c>
      <c r="E94" s="108">
        <v>1226.1000000000001</v>
      </c>
      <c r="F94" s="109" t="s">
        <v>12</v>
      </c>
    </row>
    <row r="95" spans="2:6" ht="12.5">
      <c r="B95" s="34">
        <v>45783.518877314818</v>
      </c>
      <c r="C95" s="107">
        <v>247</v>
      </c>
      <c r="D95" s="108">
        <v>18.3</v>
      </c>
      <c r="E95" s="108">
        <v>4520.1000000000004</v>
      </c>
      <c r="F95" s="109" t="s">
        <v>12</v>
      </c>
    </row>
    <row r="96" spans="2:6" ht="12.5">
      <c r="B96" s="34">
        <v>45783.518877314818</v>
      </c>
      <c r="C96" s="107">
        <v>591</v>
      </c>
      <c r="D96" s="108">
        <v>18.3</v>
      </c>
      <c r="E96" s="108">
        <v>10815.300000000001</v>
      </c>
      <c r="F96" s="109" t="s">
        <v>12</v>
      </c>
    </row>
    <row r="97" spans="2:6" ht="12.5">
      <c r="B97" s="34">
        <v>45783.52547453704</v>
      </c>
      <c r="C97" s="107">
        <v>71</v>
      </c>
      <c r="D97" s="108">
        <v>18.329999999999998</v>
      </c>
      <c r="E97" s="108">
        <v>1301.4299999999998</v>
      </c>
      <c r="F97" s="109" t="s">
        <v>12</v>
      </c>
    </row>
    <row r="98" spans="2:6" ht="12.5">
      <c r="B98" s="34">
        <v>45783.52547453704</v>
      </c>
      <c r="C98" s="107">
        <v>153</v>
      </c>
      <c r="D98" s="108">
        <v>18.329999999999998</v>
      </c>
      <c r="E98" s="108">
        <v>2804.49</v>
      </c>
      <c r="F98" s="109" t="s">
        <v>12</v>
      </c>
    </row>
    <row r="99" spans="2:6" ht="12.5">
      <c r="B99" s="34">
        <v>45783.52547453704</v>
      </c>
      <c r="C99" s="107">
        <v>20</v>
      </c>
      <c r="D99" s="108">
        <v>18.329999999999998</v>
      </c>
      <c r="E99" s="108">
        <v>366.59999999999997</v>
      </c>
      <c r="F99" s="109" t="s">
        <v>12</v>
      </c>
    </row>
    <row r="100" spans="2:6" ht="12.5">
      <c r="B100" s="34">
        <v>45783.535358796296</v>
      </c>
      <c r="C100" s="107">
        <v>259</v>
      </c>
      <c r="D100" s="108">
        <v>18.36</v>
      </c>
      <c r="E100" s="108">
        <v>4755.24</v>
      </c>
      <c r="F100" s="109" t="s">
        <v>12</v>
      </c>
    </row>
    <row r="101" spans="2:6" ht="12.5">
      <c r="B101" s="34">
        <v>45783.535428240742</v>
      </c>
      <c r="C101" s="107">
        <v>54</v>
      </c>
      <c r="D101" s="108">
        <v>18.350000000000001</v>
      </c>
      <c r="E101" s="108">
        <v>990.90000000000009</v>
      </c>
      <c r="F101" s="109" t="s">
        <v>12</v>
      </c>
    </row>
    <row r="102" spans="2:6" ht="12.5">
      <c r="B102" s="34">
        <v>45783.535428240742</v>
      </c>
      <c r="C102" s="107">
        <v>279</v>
      </c>
      <c r="D102" s="108">
        <v>18.350000000000001</v>
      </c>
      <c r="E102" s="108">
        <v>5119.6500000000005</v>
      </c>
      <c r="F102" s="109" t="s">
        <v>12</v>
      </c>
    </row>
    <row r="103" spans="2:6" ht="12.5">
      <c r="B103" s="34">
        <v>45783.535428240742</v>
      </c>
      <c r="C103" s="107">
        <v>452</v>
      </c>
      <c r="D103" s="108">
        <v>18.350000000000001</v>
      </c>
      <c r="E103" s="108">
        <v>8294.2000000000007</v>
      </c>
      <c r="F103" s="109" t="s">
        <v>12</v>
      </c>
    </row>
    <row r="104" spans="2:6" ht="12.5">
      <c r="B104" s="34">
        <v>45783.547685185185</v>
      </c>
      <c r="C104" s="107">
        <v>88</v>
      </c>
      <c r="D104" s="108">
        <v>18.38</v>
      </c>
      <c r="E104" s="108">
        <v>1617.4399999999998</v>
      </c>
      <c r="F104" s="109" t="s">
        <v>12</v>
      </c>
    </row>
    <row r="105" spans="2:6" ht="12.5">
      <c r="B105" s="34">
        <v>45783.54891203704</v>
      </c>
      <c r="C105" s="107">
        <v>42</v>
      </c>
      <c r="D105" s="108">
        <v>18.399999999999999</v>
      </c>
      <c r="E105" s="108">
        <v>772.8</v>
      </c>
      <c r="F105" s="109" t="s">
        <v>12</v>
      </c>
    </row>
    <row r="106" spans="2:6" ht="12.5">
      <c r="B106" s="34">
        <v>45783.550694444442</v>
      </c>
      <c r="C106" s="107">
        <v>219</v>
      </c>
      <c r="D106" s="108">
        <v>18.399999999999999</v>
      </c>
      <c r="E106" s="108">
        <v>4029.6</v>
      </c>
      <c r="F106" s="109" t="s">
        <v>12</v>
      </c>
    </row>
    <row r="107" spans="2:6" ht="12.5">
      <c r="B107" s="34">
        <v>45783.550694444442</v>
      </c>
      <c r="C107" s="107">
        <v>18</v>
      </c>
      <c r="D107" s="108">
        <v>18.399999999999999</v>
      </c>
      <c r="E107" s="108">
        <v>331.2</v>
      </c>
      <c r="F107" s="109" t="s">
        <v>12</v>
      </c>
    </row>
    <row r="108" spans="2:6" ht="12.5">
      <c r="B108" s="34">
        <v>45783.550694444442</v>
      </c>
      <c r="C108" s="107">
        <v>265</v>
      </c>
      <c r="D108" s="108">
        <v>18.399999999999999</v>
      </c>
      <c r="E108" s="108">
        <v>4876</v>
      </c>
      <c r="F108" s="109" t="s">
        <v>12</v>
      </c>
    </row>
    <row r="109" spans="2:6" ht="12.5">
      <c r="B109" s="34">
        <v>45783.550694444442</v>
      </c>
      <c r="C109" s="107">
        <v>247</v>
      </c>
      <c r="D109" s="108">
        <v>18.399999999999999</v>
      </c>
      <c r="E109" s="108">
        <v>4544.7999999999993</v>
      </c>
      <c r="F109" s="109" t="s">
        <v>12</v>
      </c>
    </row>
    <row r="110" spans="2:6" ht="12.5">
      <c r="B110" s="34">
        <v>45783.55777777778</v>
      </c>
      <c r="C110" s="107">
        <v>58</v>
      </c>
      <c r="D110" s="108">
        <v>18.38</v>
      </c>
      <c r="E110" s="108">
        <v>1066.04</v>
      </c>
      <c r="F110" s="109" t="s">
        <v>12</v>
      </c>
    </row>
    <row r="111" spans="2:6" ht="12.5">
      <c r="B111" s="34">
        <v>45783.55777777778</v>
      </c>
      <c r="C111" s="107">
        <v>186</v>
      </c>
      <c r="D111" s="108">
        <v>18.38</v>
      </c>
      <c r="E111" s="108">
        <v>3418.68</v>
      </c>
      <c r="F111" s="109" t="s">
        <v>12</v>
      </c>
    </row>
    <row r="112" spans="2:6" ht="12.5">
      <c r="B112" s="34">
        <v>45783.55777777778</v>
      </c>
      <c r="C112" s="107">
        <v>240</v>
      </c>
      <c r="D112" s="108">
        <v>18.39</v>
      </c>
      <c r="E112" s="108">
        <v>4413.6000000000004</v>
      </c>
      <c r="F112" s="109" t="s">
        <v>12</v>
      </c>
    </row>
    <row r="113" spans="2:6" ht="12.5">
      <c r="B113" s="34">
        <v>45783.563796296294</v>
      </c>
      <c r="C113" s="107">
        <v>95</v>
      </c>
      <c r="D113" s="108">
        <v>18.39</v>
      </c>
      <c r="E113" s="108">
        <v>1747.05</v>
      </c>
      <c r="F113" s="109" t="s">
        <v>12</v>
      </c>
    </row>
    <row r="114" spans="2:6" ht="12.5">
      <c r="B114" s="34">
        <v>45783.563796296294</v>
      </c>
      <c r="C114" s="107">
        <v>245</v>
      </c>
      <c r="D114" s="108">
        <v>18.39</v>
      </c>
      <c r="E114" s="108">
        <v>4505.55</v>
      </c>
      <c r="F114" s="109" t="s">
        <v>12</v>
      </c>
    </row>
    <row r="115" spans="2:6" ht="12.5">
      <c r="B115" s="34">
        <v>45783.563796296294</v>
      </c>
      <c r="C115" s="107">
        <v>32</v>
      </c>
      <c r="D115" s="108">
        <v>18.39</v>
      </c>
      <c r="E115" s="108">
        <v>588.48</v>
      </c>
      <c r="F115" s="109" t="s">
        <v>12</v>
      </c>
    </row>
    <row r="116" spans="2:6" ht="12.5">
      <c r="B116" s="34">
        <v>45783.564398148148</v>
      </c>
      <c r="C116" s="107">
        <v>262</v>
      </c>
      <c r="D116" s="108">
        <v>18.399999999999999</v>
      </c>
      <c r="E116" s="108">
        <v>4820.7999999999993</v>
      </c>
      <c r="F116" s="109" t="s">
        <v>12</v>
      </c>
    </row>
    <row r="117" spans="2:6" ht="12.5">
      <c r="B117" s="34">
        <v>45783.577152777776</v>
      </c>
      <c r="C117" s="107">
        <v>279</v>
      </c>
      <c r="D117" s="108">
        <v>18.41</v>
      </c>
      <c r="E117" s="108">
        <v>5136.3900000000003</v>
      </c>
      <c r="F117" s="109" t="s">
        <v>12</v>
      </c>
    </row>
    <row r="118" spans="2:6" ht="12.5">
      <c r="B118" s="34">
        <v>45783.577152777776</v>
      </c>
      <c r="C118" s="107">
        <v>140</v>
      </c>
      <c r="D118" s="108">
        <v>18.41</v>
      </c>
      <c r="E118" s="108">
        <v>2577.4</v>
      </c>
      <c r="F118" s="109" t="s">
        <v>12</v>
      </c>
    </row>
    <row r="119" spans="2:6" ht="12.5">
      <c r="B119" s="34">
        <v>45783.577152777776</v>
      </c>
      <c r="C119" s="107">
        <v>336</v>
      </c>
      <c r="D119" s="108">
        <v>18.41</v>
      </c>
      <c r="E119" s="108">
        <v>6185.76</v>
      </c>
      <c r="F119" s="109" t="s">
        <v>12</v>
      </c>
    </row>
    <row r="120" spans="2:6" ht="12.5">
      <c r="B120" s="34">
        <v>45783.577175925922</v>
      </c>
      <c r="C120" s="107">
        <v>181</v>
      </c>
      <c r="D120" s="108">
        <v>18.399999999999999</v>
      </c>
      <c r="E120" s="108">
        <v>3330.3999999999996</v>
      </c>
      <c r="F120" s="109" t="s">
        <v>12</v>
      </c>
    </row>
    <row r="121" spans="2:6" ht="12.5">
      <c r="B121" s="34">
        <v>45783.577175925922</v>
      </c>
      <c r="C121" s="107">
        <v>51</v>
      </c>
      <c r="D121" s="108">
        <v>18.399999999999999</v>
      </c>
      <c r="E121" s="108">
        <v>938.4</v>
      </c>
      <c r="F121" s="109" t="s">
        <v>12</v>
      </c>
    </row>
    <row r="122" spans="2:6" ht="12.5">
      <c r="B122" s="34">
        <v>45783.583518518521</v>
      </c>
      <c r="C122" s="107">
        <v>153</v>
      </c>
      <c r="D122" s="108">
        <v>18.420000000000002</v>
      </c>
      <c r="E122" s="108">
        <v>2818.26</v>
      </c>
      <c r="F122" s="109" t="s">
        <v>12</v>
      </c>
    </row>
    <row r="123" spans="2:6" ht="12.5">
      <c r="B123" s="34">
        <v>45783.583518518521</v>
      </c>
      <c r="C123" s="107">
        <v>90</v>
      </c>
      <c r="D123" s="108">
        <v>18.420000000000002</v>
      </c>
      <c r="E123" s="108">
        <v>1657.8000000000002</v>
      </c>
      <c r="F123" s="109" t="s">
        <v>12</v>
      </c>
    </row>
    <row r="124" spans="2:6" ht="12.5">
      <c r="B124" s="34">
        <v>45783.584004629629</v>
      </c>
      <c r="C124" s="107">
        <v>246</v>
      </c>
      <c r="D124" s="108">
        <v>18.41</v>
      </c>
      <c r="E124" s="108">
        <v>4528.8599999999997</v>
      </c>
      <c r="F124" s="109" t="s">
        <v>12</v>
      </c>
    </row>
    <row r="125" spans="2:6" ht="12.5">
      <c r="B125" s="34">
        <v>45783.589918981481</v>
      </c>
      <c r="C125" s="107">
        <v>236</v>
      </c>
      <c r="D125" s="108">
        <v>18.440000000000001</v>
      </c>
      <c r="E125" s="108">
        <v>4351.84</v>
      </c>
      <c r="F125" s="109" t="s">
        <v>12</v>
      </c>
    </row>
    <row r="126" spans="2:6" ht="12.5">
      <c r="B126" s="34">
        <v>45783.594270833331</v>
      </c>
      <c r="C126" s="107">
        <v>56</v>
      </c>
      <c r="D126" s="108">
        <v>18.440000000000001</v>
      </c>
      <c r="E126" s="108">
        <v>1032.6400000000001</v>
      </c>
      <c r="F126" s="109" t="s">
        <v>12</v>
      </c>
    </row>
    <row r="127" spans="2:6" ht="12.5">
      <c r="B127" s="34">
        <v>45783.594270833331</v>
      </c>
      <c r="C127" s="107">
        <v>238</v>
      </c>
      <c r="D127" s="108">
        <v>18.440000000000001</v>
      </c>
      <c r="E127" s="108">
        <v>4388.72</v>
      </c>
      <c r="F127" s="109" t="s">
        <v>12</v>
      </c>
    </row>
    <row r="128" spans="2:6" ht="12.5">
      <c r="B128" s="34">
        <v>45783.594270833331</v>
      </c>
      <c r="C128" s="107">
        <v>190</v>
      </c>
      <c r="D128" s="108">
        <v>18.440000000000001</v>
      </c>
      <c r="E128" s="108">
        <v>3503.6000000000004</v>
      </c>
      <c r="F128" s="109" t="s">
        <v>12</v>
      </c>
    </row>
    <row r="129" spans="2:6" ht="12.5">
      <c r="B129" s="34">
        <v>45783.595729166664</v>
      </c>
      <c r="C129" s="107">
        <v>214</v>
      </c>
      <c r="D129" s="108">
        <v>18.43</v>
      </c>
      <c r="E129" s="108">
        <v>3944.02</v>
      </c>
      <c r="F129" s="109" t="s">
        <v>12</v>
      </c>
    </row>
    <row r="130" spans="2:6" ht="12.5">
      <c r="B130" s="34">
        <v>45783.595972222225</v>
      </c>
      <c r="C130" s="107">
        <v>22</v>
      </c>
      <c r="D130" s="108">
        <v>18.420000000000002</v>
      </c>
      <c r="E130" s="108">
        <v>405.24</v>
      </c>
      <c r="F130" s="109" t="s">
        <v>12</v>
      </c>
    </row>
    <row r="131" spans="2:6" ht="12.5">
      <c r="B131" s="34">
        <v>45783.604641203703</v>
      </c>
      <c r="C131" s="107">
        <v>489</v>
      </c>
      <c r="D131" s="108">
        <v>18.46</v>
      </c>
      <c r="E131" s="108">
        <v>9026.94</v>
      </c>
      <c r="F131" s="109" t="s">
        <v>12</v>
      </c>
    </row>
    <row r="132" spans="2:6" ht="12.5">
      <c r="B132" s="34">
        <v>45783.604641203703</v>
      </c>
      <c r="C132" s="107">
        <v>253</v>
      </c>
      <c r="D132" s="108">
        <v>18.46</v>
      </c>
      <c r="E132" s="108">
        <v>4670.38</v>
      </c>
      <c r="F132" s="109" t="s">
        <v>12</v>
      </c>
    </row>
    <row r="133" spans="2:6" ht="12.5">
      <c r="B133" s="34">
        <v>45783.622870370367</v>
      </c>
      <c r="C133" s="107">
        <v>944</v>
      </c>
      <c r="D133" s="108">
        <v>18.46</v>
      </c>
      <c r="E133" s="108">
        <v>17426.240000000002</v>
      </c>
      <c r="F133" s="109" t="s">
        <v>12</v>
      </c>
    </row>
    <row r="134" spans="2:6" ht="12.5">
      <c r="B134" s="34">
        <v>45783.622870370367</v>
      </c>
      <c r="C134" s="107">
        <v>249</v>
      </c>
      <c r="D134" s="108">
        <v>18.46</v>
      </c>
      <c r="E134" s="108">
        <v>4596.54</v>
      </c>
      <c r="F134" s="109" t="s">
        <v>12</v>
      </c>
    </row>
    <row r="135" spans="2:6" ht="12.5">
      <c r="B135" s="34">
        <v>45783.622870370367</v>
      </c>
      <c r="C135" s="107">
        <v>310</v>
      </c>
      <c r="D135" s="108">
        <v>18.46</v>
      </c>
      <c r="E135" s="108">
        <v>5722.6</v>
      </c>
      <c r="F135" s="109" t="s">
        <v>12</v>
      </c>
    </row>
    <row r="136" spans="2:6" ht="12.5">
      <c r="B136" s="34">
        <v>45783.622881944444</v>
      </c>
      <c r="C136" s="107">
        <v>158</v>
      </c>
      <c r="D136" s="108">
        <v>18.46</v>
      </c>
      <c r="E136" s="108">
        <v>2916.6800000000003</v>
      </c>
      <c r="F136" s="109" t="s">
        <v>12</v>
      </c>
    </row>
    <row r="137" spans="2:6" ht="12.5">
      <c r="B137" s="34">
        <v>45783.628217592595</v>
      </c>
      <c r="C137" s="107">
        <v>250</v>
      </c>
      <c r="D137" s="108">
        <v>18.45</v>
      </c>
      <c r="E137" s="108">
        <v>4612.5</v>
      </c>
      <c r="F137" s="109" t="s">
        <v>12</v>
      </c>
    </row>
    <row r="138" spans="2:6" ht="12.5">
      <c r="B138" s="34">
        <v>45783.635567129626</v>
      </c>
      <c r="C138" s="107">
        <v>55</v>
      </c>
      <c r="D138" s="108">
        <v>18.48</v>
      </c>
      <c r="E138" s="108">
        <v>1016.4</v>
      </c>
      <c r="F138" s="109" t="s">
        <v>12</v>
      </c>
    </row>
    <row r="139" spans="2:6" ht="12.5">
      <c r="B139" s="34">
        <v>45783.635567129626</v>
      </c>
      <c r="C139" s="107">
        <v>64</v>
      </c>
      <c r="D139" s="108">
        <v>18.48</v>
      </c>
      <c r="E139" s="108">
        <v>1182.72</v>
      </c>
      <c r="F139" s="109" t="s">
        <v>12</v>
      </c>
    </row>
    <row r="140" spans="2:6" ht="12.5">
      <c r="B140" s="34">
        <v>45783.636689814812</v>
      </c>
      <c r="C140" s="107">
        <v>233</v>
      </c>
      <c r="D140" s="108">
        <v>18.48</v>
      </c>
      <c r="E140" s="108">
        <v>4305.84</v>
      </c>
      <c r="F140" s="109" t="s">
        <v>12</v>
      </c>
    </row>
    <row r="141" spans="2:6" ht="12.5">
      <c r="B141" s="34">
        <v>45783.636689814812</v>
      </c>
      <c r="C141" s="107">
        <v>20</v>
      </c>
      <c r="D141" s="108">
        <v>18.48</v>
      </c>
      <c r="E141" s="108">
        <v>369.6</v>
      </c>
      <c r="F141" s="109" t="s">
        <v>12</v>
      </c>
    </row>
    <row r="142" spans="2:6" ht="12.5">
      <c r="B142" s="34">
        <v>45783.638703703706</v>
      </c>
      <c r="C142" s="107">
        <v>448</v>
      </c>
      <c r="D142" s="108">
        <v>18.489999999999998</v>
      </c>
      <c r="E142" s="108">
        <v>8283.5199999999986</v>
      </c>
      <c r="F142" s="109" t="s">
        <v>12</v>
      </c>
    </row>
    <row r="143" spans="2:6" ht="12.5">
      <c r="B143" s="34">
        <v>45783.638703703706</v>
      </c>
      <c r="C143" s="107">
        <v>58</v>
      </c>
      <c r="D143" s="108">
        <v>18.489999999999998</v>
      </c>
      <c r="E143" s="108">
        <v>1072.4199999999998</v>
      </c>
      <c r="F143" s="109" t="s">
        <v>12</v>
      </c>
    </row>
    <row r="144" spans="2:6" ht="12.5">
      <c r="B144" s="34">
        <v>45783.641261574077</v>
      </c>
      <c r="C144" s="107">
        <v>280</v>
      </c>
      <c r="D144" s="108">
        <v>18.48</v>
      </c>
      <c r="E144" s="108">
        <v>5174.4000000000005</v>
      </c>
      <c r="F144" s="109" t="s">
        <v>12</v>
      </c>
    </row>
    <row r="145" spans="2:6" ht="12.5">
      <c r="B145" s="34">
        <v>45783.641261574077</v>
      </c>
      <c r="C145" s="107">
        <v>249</v>
      </c>
      <c r="D145" s="108">
        <v>18.48</v>
      </c>
      <c r="E145" s="108">
        <v>4601.5200000000004</v>
      </c>
      <c r="F145" s="109" t="s">
        <v>12</v>
      </c>
    </row>
    <row r="146" spans="2:6" ht="12.5">
      <c r="B146" s="34">
        <v>45783.645844907405</v>
      </c>
      <c r="C146" s="107">
        <v>266</v>
      </c>
      <c r="D146" s="108">
        <v>18.46</v>
      </c>
      <c r="E146" s="108">
        <v>4910.3600000000006</v>
      </c>
      <c r="F146" s="109" t="s">
        <v>12</v>
      </c>
    </row>
    <row r="147" spans="2:6" ht="12.5">
      <c r="B147" s="34">
        <v>45783.645844907405</v>
      </c>
      <c r="C147" s="107">
        <v>265</v>
      </c>
      <c r="D147" s="108">
        <v>18.46</v>
      </c>
      <c r="E147" s="108">
        <v>4891.9000000000005</v>
      </c>
      <c r="F147" s="109" t="s">
        <v>12</v>
      </c>
    </row>
    <row r="148" spans="2:6" ht="12.5">
      <c r="B148" s="34">
        <v>45783.653252314813</v>
      </c>
      <c r="C148" s="107">
        <v>292</v>
      </c>
      <c r="D148" s="108">
        <v>18.46</v>
      </c>
      <c r="E148" s="108">
        <v>5390.3200000000006</v>
      </c>
      <c r="F148" s="109" t="s">
        <v>12</v>
      </c>
    </row>
    <row r="149" spans="2:6" ht="12.5">
      <c r="B149" s="34">
        <v>45783.653252314813</v>
      </c>
      <c r="C149" s="107">
        <v>249</v>
      </c>
      <c r="D149" s="108">
        <v>18.46</v>
      </c>
      <c r="E149" s="108">
        <v>4596.54</v>
      </c>
      <c r="F149" s="109" t="s">
        <v>12</v>
      </c>
    </row>
    <row r="150" spans="2:6" ht="12.5">
      <c r="B150" s="34">
        <v>45783.653263888889</v>
      </c>
      <c r="C150" s="107">
        <v>283</v>
      </c>
      <c r="D150" s="108">
        <v>18.46</v>
      </c>
      <c r="E150" s="108">
        <v>5224.18</v>
      </c>
      <c r="F150" s="109" t="s">
        <v>12</v>
      </c>
    </row>
    <row r="151" spans="2:6" ht="12.5">
      <c r="B151" s="34">
        <v>45783.653263888889</v>
      </c>
      <c r="C151" s="107">
        <v>9</v>
      </c>
      <c r="D151" s="108">
        <v>18.46</v>
      </c>
      <c r="E151" s="108">
        <v>166.14000000000001</v>
      </c>
      <c r="F151" s="109" t="s">
        <v>12</v>
      </c>
    </row>
    <row r="152" spans="2:6" ht="12.5">
      <c r="B152" s="34">
        <v>45783.654965277776</v>
      </c>
      <c r="C152" s="107">
        <v>242</v>
      </c>
      <c r="D152" s="108">
        <v>18.440000000000001</v>
      </c>
      <c r="E152" s="108">
        <v>4462.4800000000005</v>
      </c>
      <c r="F152" s="109" t="s">
        <v>12</v>
      </c>
    </row>
    <row r="153" spans="2:6" ht="12.5">
      <c r="B153" s="34">
        <v>45783.654965277776</v>
      </c>
      <c r="C153" s="107">
        <v>236</v>
      </c>
      <c r="D153" s="108">
        <v>18.440000000000001</v>
      </c>
      <c r="E153" s="108">
        <v>4351.84</v>
      </c>
      <c r="F153" s="109" t="s">
        <v>12</v>
      </c>
    </row>
    <row r="154" spans="2:6" ht="12.5">
      <c r="B154" s="34">
        <v>45783.658773148149</v>
      </c>
      <c r="C154" s="107">
        <v>313</v>
      </c>
      <c r="D154" s="108">
        <v>18.43</v>
      </c>
      <c r="E154" s="108">
        <v>5768.59</v>
      </c>
      <c r="F154" s="109" t="s">
        <v>12</v>
      </c>
    </row>
    <row r="155" spans="2:6" ht="12.5">
      <c r="B155" s="34">
        <v>45783.658773148149</v>
      </c>
      <c r="C155" s="107">
        <v>123</v>
      </c>
      <c r="D155" s="108">
        <v>18.43</v>
      </c>
      <c r="E155" s="108">
        <v>2266.89</v>
      </c>
      <c r="F155" s="109" t="s">
        <v>12</v>
      </c>
    </row>
    <row r="156" spans="2:6" ht="12.5">
      <c r="B156" s="34">
        <v>45783.659837962965</v>
      </c>
      <c r="C156" s="107">
        <v>265</v>
      </c>
      <c r="D156" s="108">
        <v>18.399999999999999</v>
      </c>
      <c r="E156" s="108">
        <v>4876</v>
      </c>
      <c r="F156" s="109" t="s">
        <v>12</v>
      </c>
    </row>
    <row r="157" spans="2:6" ht="12.5">
      <c r="B157" s="34">
        <v>45783.666412037041</v>
      </c>
      <c r="C157" s="107">
        <v>531</v>
      </c>
      <c r="D157" s="108">
        <v>18.440000000000001</v>
      </c>
      <c r="E157" s="108">
        <v>9791.6400000000012</v>
      </c>
      <c r="F157" s="109" t="s">
        <v>12</v>
      </c>
    </row>
    <row r="158" spans="2:6" ht="12.5">
      <c r="B158" s="34">
        <v>45783.671458333331</v>
      </c>
      <c r="C158" s="107">
        <v>256</v>
      </c>
      <c r="D158" s="108">
        <v>18.45</v>
      </c>
      <c r="E158" s="108">
        <v>4723.2</v>
      </c>
      <c r="F158" s="109" t="s">
        <v>12</v>
      </c>
    </row>
    <row r="159" spans="2:6" ht="12.5">
      <c r="B159" s="34">
        <v>45783.671574074076</v>
      </c>
      <c r="C159" s="107">
        <v>172</v>
      </c>
      <c r="D159" s="108">
        <v>18.440000000000001</v>
      </c>
      <c r="E159" s="108">
        <v>3171.6800000000003</v>
      </c>
      <c r="F159" s="109" t="s">
        <v>12</v>
      </c>
    </row>
    <row r="160" spans="2:6" ht="12.5">
      <c r="B160" s="34">
        <v>45783.671574074076</v>
      </c>
      <c r="C160" s="107">
        <v>284</v>
      </c>
      <c r="D160" s="108">
        <v>18.440000000000001</v>
      </c>
      <c r="E160" s="108">
        <v>5236.96</v>
      </c>
      <c r="F160" s="109" t="s">
        <v>12</v>
      </c>
    </row>
    <row r="161" spans="2:6" ht="12.5">
      <c r="B161" s="34">
        <v>45783.671574074076</v>
      </c>
      <c r="C161" s="107">
        <v>78</v>
      </c>
      <c r="D161" s="108">
        <v>18.440000000000001</v>
      </c>
      <c r="E161" s="108">
        <v>1438.3200000000002</v>
      </c>
      <c r="F161" s="109" t="s">
        <v>12</v>
      </c>
    </row>
    <row r="162" spans="2:6" ht="12.5">
      <c r="B162" s="34">
        <v>45783.671574074076</v>
      </c>
      <c r="C162" s="107">
        <v>206</v>
      </c>
      <c r="D162" s="108">
        <v>18.440000000000001</v>
      </c>
      <c r="E162" s="108">
        <v>3798.6400000000003</v>
      </c>
      <c r="F162" s="109" t="s">
        <v>12</v>
      </c>
    </row>
    <row r="163" spans="2:6" ht="12.5">
      <c r="B163" s="34">
        <v>45783.671574074076</v>
      </c>
      <c r="C163" s="107">
        <v>277</v>
      </c>
      <c r="D163" s="108">
        <v>18.440000000000001</v>
      </c>
      <c r="E163" s="108">
        <v>5107.88</v>
      </c>
      <c r="F163" s="109" t="s">
        <v>12</v>
      </c>
    </row>
    <row r="164" spans="2:6" ht="12.5">
      <c r="B164" s="34">
        <v>45783.678865740738</v>
      </c>
      <c r="C164" s="107">
        <v>235</v>
      </c>
      <c r="D164" s="108">
        <v>18.55</v>
      </c>
      <c r="E164" s="108">
        <v>4359.25</v>
      </c>
      <c r="F164" s="109" t="s">
        <v>12</v>
      </c>
    </row>
    <row r="165" spans="2:6" ht="12.5">
      <c r="B165" s="34">
        <v>45783.678946759261</v>
      </c>
      <c r="C165" s="107">
        <v>230</v>
      </c>
      <c r="D165" s="108">
        <v>18.54</v>
      </c>
      <c r="E165" s="108">
        <v>4264.2</v>
      </c>
      <c r="F165" s="109" t="s">
        <v>12</v>
      </c>
    </row>
    <row r="166" spans="2:6" ht="12.5">
      <c r="B166" s="34">
        <v>45783.682164351849</v>
      </c>
      <c r="C166" s="107">
        <v>243</v>
      </c>
      <c r="D166" s="108">
        <v>18.53</v>
      </c>
      <c r="E166" s="108">
        <v>4502.79</v>
      </c>
      <c r="F166" s="109" t="s">
        <v>12</v>
      </c>
    </row>
    <row r="167" spans="2:6" ht="12.5">
      <c r="B167" s="34">
        <v>45783.682245370372</v>
      </c>
      <c r="C167" s="107">
        <v>240</v>
      </c>
      <c r="D167" s="108">
        <v>18.52</v>
      </c>
      <c r="E167" s="108">
        <v>4444.8</v>
      </c>
      <c r="F167" s="109" t="s">
        <v>12</v>
      </c>
    </row>
    <row r="168" spans="2:6" ht="12.5">
      <c r="B168" s="34">
        <v>45783.682245370372</v>
      </c>
      <c r="C168" s="107">
        <v>241</v>
      </c>
      <c r="D168" s="108">
        <v>18.52</v>
      </c>
      <c r="E168" s="108">
        <v>4463.32</v>
      </c>
      <c r="F168" s="109" t="s">
        <v>12</v>
      </c>
    </row>
    <row r="169" spans="2:6" ht="12.5">
      <c r="B169" s="34">
        <v>45783.684513888889</v>
      </c>
      <c r="C169" s="107">
        <v>239</v>
      </c>
      <c r="D169" s="108">
        <v>18.510000000000002</v>
      </c>
      <c r="E169" s="108">
        <v>4423.8900000000003</v>
      </c>
      <c r="F169" s="109" t="s">
        <v>12</v>
      </c>
    </row>
    <row r="170" spans="2:6" ht="12.5">
      <c r="B170" s="34">
        <v>45783.687824074077</v>
      </c>
      <c r="C170" s="107">
        <v>253</v>
      </c>
      <c r="D170" s="108">
        <v>18.5</v>
      </c>
      <c r="E170" s="108">
        <v>4680.5</v>
      </c>
      <c r="F170" s="109" t="s">
        <v>12</v>
      </c>
    </row>
    <row r="171" spans="2:6" ht="12.5">
      <c r="B171" s="34">
        <v>45783.688668981478</v>
      </c>
      <c r="C171" s="107">
        <v>474</v>
      </c>
      <c r="D171" s="108">
        <v>18.489999999999998</v>
      </c>
      <c r="E171" s="108">
        <v>8764.2599999999984</v>
      </c>
      <c r="F171" s="109" t="s">
        <v>12</v>
      </c>
    </row>
    <row r="172" spans="2:6" ht="12.5">
      <c r="B172" s="34">
        <v>45783.693043981482</v>
      </c>
      <c r="C172" s="107">
        <v>232</v>
      </c>
      <c r="D172" s="108">
        <v>18.489999999999998</v>
      </c>
      <c r="E172" s="108">
        <v>4289.6799999999994</v>
      </c>
      <c r="F172" s="109" t="s">
        <v>12</v>
      </c>
    </row>
    <row r="173" spans="2:6" ht="12.5">
      <c r="B173" s="34">
        <v>45783.69390046296</v>
      </c>
      <c r="C173" s="107">
        <v>108</v>
      </c>
      <c r="D173" s="108">
        <v>18.48</v>
      </c>
      <c r="E173" s="108">
        <v>1995.8400000000001</v>
      </c>
      <c r="F173" s="109" t="s">
        <v>12</v>
      </c>
    </row>
    <row r="174" spans="2:6" ht="12.5">
      <c r="B174" s="34">
        <v>45783.69390046296</v>
      </c>
      <c r="C174" s="107">
        <v>135</v>
      </c>
      <c r="D174" s="108">
        <v>18.48</v>
      </c>
      <c r="E174" s="108">
        <v>2494.8000000000002</v>
      </c>
      <c r="F174" s="109" t="s">
        <v>12</v>
      </c>
    </row>
    <row r="175" spans="2:6" ht="12.5">
      <c r="B175" s="34">
        <v>45783.695150462961</v>
      </c>
      <c r="C175" s="107">
        <v>244</v>
      </c>
      <c r="D175" s="108">
        <v>18.48</v>
      </c>
      <c r="E175" s="108">
        <v>4509.12</v>
      </c>
      <c r="F175" s="109" t="s">
        <v>12</v>
      </c>
    </row>
    <row r="176" spans="2:6" ht="12.5">
      <c r="B176" s="34">
        <v>45783.698611111111</v>
      </c>
      <c r="C176" s="107">
        <v>232</v>
      </c>
      <c r="D176" s="108">
        <v>18.47</v>
      </c>
      <c r="E176" s="108">
        <v>4285.04</v>
      </c>
      <c r="F176" s="109" t="s">
        <v>12</v>
      </c>
    </row>
    <row r="177" spans="2:6" ht="12.5">
      <c r="B177" s="34">
        <v>45783.698611111111</v>
      </c>
      <c r="C177" s="107">
        <v>241</v>
      </c>
      <c r="D177" s="108">
        <v>18.47</v>
      </c>
      <c r="E177" s="108">
        <v>4451.2699999999995</v>
      </c>
      <c r="F177" s="109" t="s">
        <v>12</v>
      </c>
    </row>
    <row r="178" spans="2:6" ht="12.5">
      <c r="B178" s="34">
        <v>45783.70212962963</v>
      </c>
      <c r="C178" s="107">
        <v>242</v>
      </c>
      <c r="D178" s="108">
        <v>18.47</v>
      </c>
      <c r="E178" s="108">
        <v>4469.74</v>
      </c>
      <c r="F178" s="109" t="s">
        <v>12</v>
      </c>
    </row>
    <row r="179" spans="2:6" ht="12.5">
      <c r="B179" s="34">
        <v>45783.70722222222</v>
      </c>
      <c r="C179" s="107">
        <v>445</v>
      </c>
      <c r="D179" s="108">
        <v>18.52</v>
      </c>
      <c r="E179" s="108">
        <v>8241.4</v>
      </c>
      <c r="F179" s="109" t="s">
        <v>12</v>
      </c>
    </row>
    <row r="180" spans="2:6" ht="12.5">
      <c r="B180" s="34">
        <v>45783.70722222222</v>
      </c>
      <c r="C180" s="107">
        <v>291</v>
      </c>
      <c r="D180" s="108">
        <v>18.52</v>
      </c>
      <c r="E180" s="108">
        <v>5389.32</v>
      </c>
      <c r="F180" s="109" t="s">
        <v>12</v>
      </c>
    </row>
    <row r="181" spans="2:6" ht="12.5">
      <c r="B181" s="34">
        <v>45783.708333333336</v>
      </c>
      <c r="C181" s="107">
        <v>235</v>
      </c>
      <c r="D181" s="108">
        <v>18.5</v>
      </c>
      <c r="E181" s="108">
        <v>4347.5</v>
      </c>
      <c r="F181" s="109" t="s">
        <v>12</v>
      </c>
    </row>
    <row r="182" spans="2:6" ht="12.5">
      <c r="B182" s="34">
        <v>45783.712638888886</v>
      </c>
      <c r="C182" s="107">
        <v>495</v>
      </c>
      <c r="D182" s="108">
        <v>18.5</v>
      </c>
      <c r="E182" s="108">
        <v>9157.5</v>
      </c>
      <c r="F182" s="109" t="s">
        <v>12</v>
      </c>
    </row>
    <row r="183" spans="2:6" ht="12.5">
      <c r="B183" s="34">
        <v>45783.716331018521</v>
      </c>
      <c r="C183" s="107">
        <v>246</v>
      </c>
      <c r="D183" s="108">
        <v>18.489999999999998</v>
      </c>
      <c r="E183" s="108">
        <v>4548.54</v>
      </c>
      <c r="F183" s="109" t="s">
        <v>12</v>
      </c>
    </row>
    <row r="184" spans="2:6" ht="12.5">
      <c r="B184" s="34">
        <v>45783.716331018521</v>
      </c>
      <c r="C184" s="107">
        <v>255</v>
      </c>
      <c r="D184" s="108">
        <v>18.489999999999998</v>
      </c>
      <c r="E184" s="108">
        <v>4714.95</v>
      </c>
      <c r="F184" s="109" t="s">
        <v>12</v>
      </c>
    </row>
    <row r="185" spans="2:6" ht="12.5">
      <c r="B185" s="34">
        <v>45783.722002314818</v>
      </c>
      <c r="C185" s="107">
        <v>110</v>
      </c>
      <c r="D185" s="108">
        <v>18.48</v>
      </c>
      <c r="E185" s="108">
        <v>2032.8</v>
      </c>
      <c r="F185" s="109" t="s">
        <v>12</v>
      </c>
    </row>
    <row r="186" spans="2:6" ht="12.5">
      <c r="B186" s="34">
        <v>45783.722002314818</v>
      </c>
      <c r="C186" s="107">
        <v>55</v>
      </c>
      <c r="D186" s="108">
        <v>18.48</v>
      </c>
      <c r="E186" s="108">
        <v>1016.4</v>
      </c>
      <c r="F186" s="109" t="s">
        <v>12</v>
      </c>
    </row>
    <row r="187" spans="2:6" ht="12.5">
      <c r="B187" s="34">
        <v>45783.722002314818</v>
      </c>
      <c r="C187" s="107">
        <v>61</v>
      </c>
      <c r="D187" s="108">
        <v>18.48</v>
      </c>
      <c r="E187" s="108">
        <v>1127.28</v>
      </c>
      <c r="F187" s="109" t="s">
        <v>12</v>
      </c>
    </row>
    <row r="188" spans="2:6" ht="12.5">
      <c r="B188" s="34">
        <v>45783.722002314818</v>
      </c>
      <c r="C188" s="107">
        <v>53</v>
      </c>
      <c r="D188" s="108">
        <v>18.48</v>
      </c>
      <c r="E188" s="108">
        <v>979.44</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5">
      <c r="B17" s="26">
        <v>45782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45782.379583333335</v>
      </c>
      <c r="C20" s="107">
        <v>468</v>
      </c>
      <c r="D20" s="108">
        <v>18.670000000000002</v>
      </c>
      <c r="E20" s="108">
        <v>8737.5600000000013</v>
      </c>
      <c r="F20" s="109" t="s">
        <v>12</v>
      </c>
      <c r="G20" s="87"/>
      <c r="H20" s="86"/>
      <c r="I20" s="86"/>
      <c r="J20" s="86"/>
      <c r="K20" s="86"/>
    </row>
    <row r="21" spans="2:12" ht="12.5">
      <c r="B21" s="34">
        <v>45782.379583333335</v>
      </c>
      <c r="C21" s="107">
        <v>289</v>
      </c>
      <c r="D21" s="108">
        <v>18.670000000000002</v>
      </c>
      <c r="E21" s="108">
        <v>5395.63</v>
      </c>
      <c r="F21" s="109" t="s">
        <v>12</v>
      </c>
    </row>
    <row r="22" spans="2:12" ht="12.5">
      <c r="B22" s="34">
        <v>45782.380104166667</v>
      </c>
      <c r="C22" s="107">
        <v>266</v>
      </c>
      <c r="D22" s="108">
        <v>18.66</v>
      </c>
      <c r="E22" s="108">
        <v>4963.5600000000004</v>
      </c>
      <c r="F22" s="109" t="s">
        <v>12</v>
      </c>
    </row>
    <row r="23" spans="2:12" ht="12.5">
      <c r="B23" s="34">
        <v>45782.385868055557</v>
      </c>
      <c r="C23" s="107">
        <v>242</v>
      </c>
      <c r="D23" s="108">
        <v>18.59</v>
      </c>
      <c r="E23" s="108">
        <v>4498.78</v>
      </c>
      <c r="F23" s="109" t="s">
        <v>12</v>
      </c>
    </row>
    <row r="24" spans="2:12" ht="12.5">
      <c r="B24" s="34">
        <v>45782.385868055557</v>
      </c>
      <c r="C24" s="107">
        <v>250</v>
      </c>
      <c r="D24" s="108">
        <v>18.59</v>
      </c>
      <c r="E24" s="108">
        <v>4647.5</v>
      </c>
      <c r="F24" s="109" t="s">
        <v>12</v>
      </c>
    </row>
    <row r="25" spans="2:12" ht="12.5">
      <c r="B25" s="34">
        <v>45782.386122685188</v>
      </c>
      <c r="C25" s="107">
        <v>266</v>
      </c>
      <c r="D25" s="108">
        <v>18.579999999999998</v>
      </c>
      <c r="E25" s="108">
        <v>4942.28</v>
      </c>
      <c r="F25" s="109" t="s">
        <v>12</v>
      </c>
    </row>
    <row r="26" spans="2:12" ht="12.5">
      <c r="B26" s="34">
        <v>45782.392129629632</v>
      </c>
      <c r="C26" s="107">
        <v>486</v>
      </c>
      <c r="D26" s="108">
        <v>18.55</v>
      </c>
      <c r="E26" s="108">
        <v>9015.3000000000011</v>
      </c>
      <c r="F26" s="109" t="s">
        <v>12</v>
      </c>
    </row>
    <row r="27" spans="2:12" ht="12.5">
      <c r="B27" s="34">
        <v>45782.393217592595</v>
      </c>
      <c r="C27" s="107">
        <v>252</v>
      </c>
      <c r="D27" s="108">
        <v>18.5</v>
      </c>
      <c r="E27" s="108">
        <v>4662</v>
      </c>
      <c r="F27" s="109" t="s">
        <v>12</v>
      </c>
    </row>
    <row r="28" spans="2:12" ht="12.5">
      <c r="B28" s="34">
        <v>45782.393217592595</v>
      </c>
      <c r="C28" s="107">
        <v>253</v>
      </c>
      <c r="D28" s="108">
        <v>18.5</v>
      </c>
      <c r="E28" s="108">
        <v>4680.5</v>
      </c>
      <c r="F28" s="109" t="s">
        <v>12</v>
      </c>
    </row>
    <row r="29" spans="2:12" ht="12.5">
      <c r="B29" s="34">
        <v>45782.397430555553</v>
      </c>
      <c r="C29" s="107">
        <v>247</v>
      </c>
      <c r="D29" s="108">
        <v>18.47</v>
      </c>
      <c r="E29" s="108">
        <v>4562.09</v>
      </c>
      <c r="F29" s="109" t="s">
        <v>12</v>
      </c>
    </row>
    <row r="30" spans="2:12" ht="12.5">
      <c r="B30" s="34">
        <v>45782.397430555553</v>
      </c>
      <c r="C30" s="107">
        <v>274</v>
      </c>
      <c r="D30" s="108">
        <v>18.48</v>
      </c>
      <c r="E30" s="108">
        <v>5063.5200000000004</v>
      </c>
      <c r="F30" s="109" t="s">
        <v>12</v>
      </c>
    </row>
    <row r="31" spans="2:12" ht="12.5">
      <c r="B31" s="34">
        <v>45782.401458333334</v>
      </c>
      <c r="C31" s="107">
        <v>77</v>
      </c>
      <c r="D31" s="108">
        <v>18.47</v>
      </c>
      <c r="E31" s="108">
        <v>1422.1899999999998</v>
      </c>
      <c r="F31" s="109" t="s">
        <v>12</v>
      </c>
    </row>
    <row r="32" spans="2:12" ht="12.5">
      <c r="B32" s="34">
        <v>45782.401458333334</v>
      </c>
      <c r="C32" s="107">
        <v>500</v>
      </c>
      <c r="D32" s="108">
        <v>18.47</v>
      </c>
      <c r="E32" s="108">
        <v>9235</v>
      </c>
      <c r="F32" s="109" t="s">
        <v>12</v>
      </c>
    </row>
    <row r="33" spans="2:6" ht="12.5">
      <c r="B33" s="34">
        <v>45782.401458333334</v>
      </c>
      <c r="C33" s="107">
        <v>500</v>
      </c>
      <c r="D33" s="108">
        <v>18.47</v>
      </c>
      <c r="E33" s="108">
        <v>9235</v>
      </c>
      <c r="F33" s="109" t="s">
        <v>12</v>
      </c>
    </row>
    <row r="34" spans="2:6" ht="12.5">
      <c r="B34" s="34">
        <v>45782.402581018519</v>
      </c>
      <c r="C34" s="107">
        <v>241</v>
      </c>
      <c r="D34" s="108">
        <v>18.47</v>
      </c>
      <c r="E34" s="108">
        <v>4451.2699999999995</v>
      </c>
      <c r="F34" s="109" t="s">
        <v>12</v>
      </c>
    </row>
    <row r="35" spans="2:6" ht="12.5">
      <c r="B35" s="34">
        <v>45782.402581018519</v>
      </c>
      <c r="C35" s="107">
        <v>240</v>
      </c>
      <c r="D35" s="108">
        <v>18.47</v>
      </c>
      <c r="E35" s="108">
        <v>4432.7999999999993</v>
      </c>
      <c r="F35" s="109" t="s">
        <v>12</v>
      </c>
    </row>
    <row r="36" spans="2:6" ht="12.5">
      <c r="B36" s="34">
        <v>45782.402581018519</v>
      </c>
      <c r="C36" s="107">
        <v>449</v>
      </c>
      <c r="D36" s="108">
        <v>18.47</v>
      </c>
      <c r="E36" s="108">
        <v>8293.0299999999988</v>
      </c>
      <c r="F36" s="109" t="s">
        <v>12</v>
      </c>
    </row>
    <row r="37" spans="2:6" ht="12.5">
      <c r="B37" s="34">
        <v>45782.402581018519</v>
      </c>
      <c r="C37" s="107">
        <v>1051</v>
      </c>
      <c r="D37" s="108">
        <v>18.47</v>
      </c>
      <c r="E37" s="108">
        <v>19411.969999999998</v>
      </c>
      <c r="F37" s="109" t="s">
        <v>12</v>
      </c>
    </row>
    <row r="38" spans="2:6" ht="12.5">
      <c r="B38" s="34">
        <v>45782.402581018519</v>
      </c>
      <c r="C38" s="107">
        <v>423</v>
      </c>
      <c r="D38" s="108">
        <v>18.47</v>
      </c>
      <c r="E38" s="108">
        <v>7812.8099999999995</v>
      </c>
      <c r="F38" s="109" t="s">
        <v>12</v>
      </c>
    </row>
    <row r="39" spans="2:6" ht="12.5">
      <c r="B39" s="34">
        <v>45782.409097222226</v>
      </c>
      <c r="C39" s="107">
        <v>234</v>
      </c>
      <c r="D39" s="108">
        <v>18.47</v>
      </c>
      <c r="E39" s="108">
        <v>4321.9799999999996</v>
      </c>
      <c r="F39" s="109" t="s">
        <v>12</v>
      </c>
    </row>
    <row r="40" spans="2:6" ht="12.5">
      <c r="B40" s="34">
        <v>45782.409884259258</v>
      </c>
      <c r="C40" s="107">
        <v>222</v>
      </c>
      <c r="D40" s="108">
        <v>18.45</v>
      </c>
      <c r="E40" s="108">
        <v>4095.8999999999996</v>
      </c>
      <c r="F40" s="109" t="s">
        <v>12</v>
      </c>
    </row>
    <row r="41" spans="2:6" ht="12.5">
      <c r="B41" s="34">
        <v>45782.409884259258</v>
      </c>
      <c r="C41" s="107">
        <v>272</v>
      </c>
      <c r="D41" s="108">
        <v>18.45</v>
      </c>
      <c r="E41" s="108">
        <v>5018.3999999999996</v>
      </c>
      <c r="F41" s="109" t="s">
        <v>12</v>
      </c>
    </row>
    <row r="42" spans="2:6" ht="12.5">
      <c r="B42" s="34">
        <v>45782.415509259263</v>
      </c>
      <c r="C42" s="107">
        <v>121</v>
      </c>
      <c r="D42" s="108">
        <v>18.420000000000002</v>
      </c>
      <c r="E42" s="108">
        <v>2228.8200000000002</v>
      </c>
      <c r="F42" s="109" t="s">
        <v>12</v>
      </c>
    </row>
    <row r="43" spans="2:6" ht="12.5">
      <c r="B43" s="34">
        <v>45782.416666666664</v>
      </c>
      <c r="C43" s="107">
        <v>41</v>
      </c>
      <c r="D43" s="108">
        <v>18.420000000000002</v>
      </c>
      <c r="E43" s="108">
        <v>755.22</v>
      </c>
      <c r="F43" s="109" t="s">
        <v>12</v>
      </c>
    </row>
    <row r="44" spans="2:6" ht="12.5">
      <c r="B44" s="34">
        <v>45782.416666666664</v>
      </c>
      <c r="C44" s="107">
        <v>222</v>
      </c>
      <c r="D44" s="108">
        <v>18.420000000000002</v>
      </c>
      <c r="E44" s="108">
        <v>4089.2400000000002</v>
      </c>
      <c r="F44" s="109" t="s">
        <v>12</v>
      </c>
    </row>
    <row r="45" spans="2:6" ht="12.5">
      <c r="B45" s="34">
        <v>45782.418113425927</v>
      </c>
      <c r="C45" s="107">
        <v>230</v>
      </c>
      <c r="D45" s="108">
        <v>18.399999999999999</v>
      </c>
      <c r="E45" s="108">
        <v>4232</v>
      </c>
      <c r="F45" s="109" t="s">
        <v>12</v>
      </c>
    </row>
    <row r="46" spans="2:6" ht="12.5">
      <c r="B46" s="34">
        <v>45782.423564814817</v>
      </c>
      <c r="C46" s="107">
        <v>100</v>
      </c>
      <c r="D46" s="108">
        <v>18.489999999999998</v>
      </c>
      <c r="E46" s="108">
        <v>1848.9999999999998</v>
      </c>
      <c r="F46" s="109" t="s">
        <v>12</v>
      </c>
    </row>
    <row r="47" spans="2:6" ht="12.5">
      <c r="B47" s="34">
        <v>45782.423726851855</v>
      </c>
      <c r="C47" s="107">
        <v>145</v>
      </c>
      <c r="D47" s="108">
        <v>18.489999999999998</v>
      </c>
      <c r="E47" s="108">
        <v>2681.0499999999997</v>
      </c>
      <c r="F47" s="109" t="s">
        <v>12</v>
      </c>
    </row>
    <row r="48" spans="2:6" ht="12.5">
      <c r="B48" s="34">
        <v>45782.423726851855</v>
      </c>
      <c r="C48" s="107">
        <v>229</v>
      </c>
      <c r="D48" s="108">
        <v>18.489999999999998</v>
      </c>
      <c r="E48" s="108">
        <v>4234.21</v>
      </c>
      <c r="F48" s="109" t="s">
        <v>12</v>
      </c>
    </row>
    <row r="49" spans="2:6" ht="12.5">
      <c r="B49" s="34">
        <v>45782.426064814812</v>
      </c>
      <c r="C49" s="107">
        <v>102</v>
      </c>
      <c r="D49" s="108">
        <v>18.46</v>
      </c>
      <c r="E49" s="108">
        <v>1882.92</v>
      </c>
      <c r="F49" s="109" t="s">
        <v>12</v>
      </c>
    </row>
    <row r="50" spans="2:6" ht="12.5">
      <c r="B50" s="34">
        <v>45782.432476851849</v>
      </c>
      <c r="C50" s="107">
        <v>502</v>
      </c>
      <c r="D50" s="108">
        <v>18.55</v>
      </c>
      <c r="E50" s="108">
        <v>9312.1</v>
      </c>
      <c r="F50" s="109" t="s">
        <v>12</v>
      </c>
    </row>
    <row r="51" spans="2:6" ht="12.5">
      <c r="B51" s="34">
        <v>45782.433877314812</v>
      </c>
      <c r="C51" s="107">
        <v>47</v>
      </c>
      <c r="D51" s="108">
        <v>18.559999999999999</v>
      </c>
      <c r="E51" s="108">
        <v>872.31999999999994</v>
      </c>
      <c r="F51" s="109" t="s">
        <v>12</v>
      </c>
    </row>
    <row r="52" spans="2:6" ht="12.5">
      <c r="B52" s="34">
        <v>45782.433877314812</v>
      </c>
      <c r="C52" s="107">
        <v>52</v>
      </c>
      <c r="D52" s="108">
        <v>18.559999999999999</v>
      </c>
      <c r="E52" s="108">
        <v>965.11999999999989</v>
      </c>
      <c r="F52" s="109" t="s">
        <v>12</v>
      </c>
    </row>
    <row r="53" spans="2:6" ht="12.5">
      <c r="B53" s="34">
        <v>45782.434861111113</v>
      </c>
      <c r="C53" s="107">
        <v>53</v>
      </c>
      <c r="D53" s="108">
        <v>18.559999999999999</v>
      </c>
      <c r="E53" s="108">
        <v>983.68</v>
      </c>
      <c r="F53" s="109" t="s">
        <v>12</v>
      </c>
    </row>
    <row r="54" spans="2:6" ht="12.5">
      <c r="B54" s="34">
        <v>45782.434861111113</v>
      </c>
      <c r="C54" s="107">
        <v>55</v>
      </c>
      <c r="D54" s="108">
        <v>18.559999999999999</v>
      </c>
      <c r="E54" s="108">
        <v>1020.8</v>
      </c>
      <c r="F54" s="109" t="s">
        <v>12</v>
      </c>
    </row>
    <row r="55" spans="2:6" ht="12.5">
      <c r="B55" s="34">
        <v>45782.434861111113</v>
      </c>
      <c r="C55" s="107">
        <v>100</v>
      </c>
      <c r="D55" s="108">
        <v>18.559999999999999</v>
      </c>
      <c r="E55" s="108">
        <v>1855.9999999999998</v>
      </c>
      <c r="F55" s="109" t="s">
        <v>12</v>
      </c>
    </row>
    <row r="56" spans="2:6" ht="12.5">
      <c r="B56" s="34">
        <v>45782.436354166668</v>
      </c>
      <c r="C56" s="107">
        <v>479</v>
      </c>
      <c r="D56" s="108">
        <v>18.55</v>
      </c>
      <c r="E56" s="108">
        <v>8885.4500000000007</v>
      </c>
      <c r="F56" s="109" t="s">
        <v>12</v>
      </c>
    </row>
    <row r="57" spans="2:6" ht="12.5">
      <c r="B57" s="34">
        <v>45782.438946759263</v>
      </c>
      <c r="C57" s="107">
        <v>281</v>
      </c>
      <c r="D57" s="108">
        <v>18.54</v>
      </c>
      <c r="E57" s="108">
        <v>5209.74</v>
      </c>
      <c r="F57" s="109" t="s">
        <v>12</v>
      </c>
    </row>
    <row r="58" spans="2:6" ht="12.5">
      <c r="B58" s="34">
        <v>45782.443055555559</v>
      </c>
      <c r="C58" s="107">
        <v>154</v>
      </c>
      <c r="D58" s="108">
        <v>18.579999999999998</v>
      </c>
      <c r="E58" s="108">
        <v>2861.3199999999997</v>
      </c>
      <c r="F58" s="109" t="s">
        <v>12</v>
      </c>
    </row>
    <row r="59" spans="2:6" ht="12.5">
      <c r="B59" s="34">
        <v>45782.443379629629</v>
      </c>
      <c r="C59" s="107">
        <v>115</v>
      </c>
      <c r="D59" s="108">
        <v>18.57</v>
      </c>
      <c r="E59" s="108">
        <v>2135.5500000000002</v>
      </c>
      <c r="F59" s="109" t="s">
        <v>12</v>
      </c>
    </row>
    <row r="60" spans="2:6" ht="12.5">
      <c r="B60" s="34">
        <v>45782.443379629629</v>
      </c>
      <c r="C60" s="107">
        <v>115</v>
      </c>
      <c r="D60" s="108">
        <v>18.57</v>
      </c>
      <c r="E60" s="108">
        <v>2135.5500000000002</v>
      </c>
      <c r="F60" s="109" t="s">
        <v>12</v>
      </c>
    </row>
    <row r="61" spans="2:6" ht="12.5">
      <c r="B61" s="34">
        <v>45782.449606481481</v>
      </c>
      <c r="C61" s="107">
        <v>55</v>
      </c>
      <c r="D61" s="108">
        <v>18.63</v>
      </c>
      <c r="E61" s="108">
        <v>1024.6499999999999</v>
      </c>
      <c r="F61" s="109" t="s">
        <v>12</v>
      </c>
    </row>
    <row r="62" spans="2:6" ht="12.5">
      <c r="B62" s="34">
        <v>45782.449606481481</v>
      </c>
      <c r="C62" s="107">
        <v>55</v>
      </c>
      <c r="D62" s="108">
        <v>18.63</v>
      </c>
      <c r="E62" s="108">
        <v>1024.6499999999999</v>
      </c>
      <c r="F62" s="109" t="s">
        <v>12</v>
      </c>
    </row>
    <row r="63" spans="2:6" ht="12.5">
      <c r="B63" s="34">
        <v>45782.450624999998</v>
      </c>
      <c r="C63" s="107">
        <v>239</v>
      </c>
      <c r="D63" s="108">
        <v>18.600000000000001</v>
      </c>
      <c r="E63" s="108">
        <v>4445.4000000000005</v>
      </c>
      <c r="F63" s="109" t="s">
        <v>12</v>
      </c>
    </row>
    <row r="64" spans="2:6" ht="12.5">
      <c r="B64" s="34">
        <v>45782.453518518516</v>
      </c>
      <c r="C64" s="107">
        <v>52</v>
      </c>
      <c r="D64" s="108">
        <v>18.579999999999998</v>
      </c>
      <c r="E64" s="108">
        <v>966.15999999999985</v>
      </c>
      <c r="F64" s="109" t="s">
        <v>12</v>
      </c>
    </row>
    <row r="65" spans="2:6" ht="12.5">
      <c r="B65" s="34">
        <v>45782.453518518516</v>
      </c>
      <c r="C65" s="107">
        <v>53</v>
      </c>
      <c r="D65" s="108">
        <v>18.579999999999998</v>
      </c>
      <c r="E65" s="108">
        <v>984.7399999999999</v>
      </c>
      <c r="F65" s="109" t="s">
        <v>12</v>
      </c>
    </row>
    <row r="66" spans="2:6" ht="12.5">
      <c r="B66" s="34">
        <v>45782.454618055555</v>
      </c>
      <c r="C66" s="107">
        <v>142</v>
      </c>
      <c r="D66" s="108">
        <v>18.57</v>
      </c>
      <c r="E66" s="108">
        <v>2636.94</v>
      </c>
      <c r="F66" s="109" t="s">
        <v>12</v>
      </c>
    </row>
    <row r="67" spans="2:6" ht="12.5">
      <c r="B67" s="34">
        <v>45782.454618055555</v>
      </c>
      <c r="C67" s="107">
        <v>137</v>
      </c>
      <c r="D67" s="108">
        <v>18.57</v>
      </c>
      <c r="E67" s="108">
        <v>2544.09</v>
      </c>
      <c r="F67" s="109" t="s">
        <v>12</v>
      </c>
    </row>
    <row r="68" spans="2:6" ht="12.5">
      <c r="B68" s="34">
        <v>45782.457800925928</v>
      </c>
      <c r="C68" s="107">
        <v>88</v>
      </c>
      <c r="D68" s="108">
        <v>18.57</v>
      </c>
      <c r="E68" s="108">
        <v>1634.16</v>
      </c>
      <c r="F68" s="109" t="s">
        <v>12</v>
      </c>
    </row>
    <row r="69" spans="2:6" ht="12.5">
      <c r="B69" s="34">
        <v>45782.457800925928</v>
      </c>
      <c r="C69" s="107">
        <v>443</v>
      </c>
      <c r="D69" s="108">
        <v>18.57</v>
      </c>
      <c r="E69" s="108">
        <v>8226.51</v>
      </c>
      <c r="F69" s="109" t="s">
        <v>12</v>
      </c>
    </row>
    <row r="70" spans="2:6" ht="12.5">
      <c r="B70" s="34">
        <v>45782.464270833334</v>
      </c>
      <c r="C70" s="107">
        <v>55</v>
      </c>
      <c r="D70" s="108">
        <v>18.579999999999998</v>
      </c>
      <c r="E70" s="108">
        <v>1021.8999999999999</v>
      </c>
      <c r="F70" s="109" t="s">
        <v>12</v>
      </c>
    </row>
    <row r="71" spans="2:6" ht="12.5">
      <c r="B71" s="34">
        <v>45782.464270833334</v>
      </c>
      <c r="C71" s="107">
        <v>53</v>
      </c>
      <c r="D71" s="108">
        <v>18.579999999999998</v>
      </c>
      <c r="E71" s="108">
        <v>984.7399999999999</v>
      </c>
      <c r="F71" s="109" t="s">
        <v>12</v>
      </c>
    </row>
    <row r="72" spans="2:6" ht="12.5">
      <c r="B72" s="34">
        <v>45782.464270833334</v>
      </c>
      <c r="C72" s="107">
        <v>53</v>
      </c>
      <c r="D72" s="108">
        <v>18.579999999999998</v>
      </c>
      <c r="E72" s="108">
        <v>984.7399999999999</v>
      </c>
      <c r="F72" s="109" t="s">
        <v>12</v>
      </c>
    </row>
    <row r="73" spans="2:6" ht="12.5">
      <c r="B73" s="34">
        <v>45782.466111111113</v>
      </c>
      <c r="C73" s="107">
        <v>57</v>
      </c>
      <c r="D73" s="108">
        <v>18.579999999999998</v>
      </c>
      <c r="E73" s="108">
        <v>1059.06</v>
      </c>
      <c r="F73" s="109" t="s">
        <v>12</v>
      </c>
    </row>
    <row r="74" spans="2:6" ht="12.5">
      <c r="B74" s="34">
        <v>45782.466111111113</v>
      </c>
      <c r="C74" s="107">
        <v>50</v>
      </c>
      <c r="D74" s="108">
        <v>18.579999999999998</v>
      </c>
      <c r="E74" s="108">
        <v>928.99999999999989</v>
      </c>
      <c r="F74" s="109" t="s">
        <v>12</v>
      </c>
    </row>
    <row r="75" spans="2:6" ht="12.5">
      <c r="B75" s="34">
        <v>45782.466898148145</v>
      </c>
      <c r="C75" s="107">
        <v>71</v>
      </c>
      <c r="D75" s="108">
        <v>18.559999999999999</v>
      </c>
      <c r="E75" s="108">
        <v>1317.76</v>
      </c>
      <c r="F75" s="109" t="s">
        <v>12</v>
      </c>
    </row>
    <row r="76" spans="2:6" ht="12.5">
      <c r="B76" s="34">
        <v>45782.466898148145</v>
      </c>
      <c r="C76" s="107">
        <v>71</v>
      </c>
      <c r="D76" s="108">
        <v>18.559999999999999</v>
      </c>
      <c r="E76" s="108">
        <v>1317.76</v>
      </c>
      <c r="F76" s="109" t="s">
        <v>12</v>
      </c>
    </row>
    <row r="77" spans="2:6" ht="12.5">
      <c r="B77" s="34">
        <v>45782.466898148145</v>
      </c>
      <c r="C77" s="107">
        <v>135</v>
      </c>
      <c r="D77" s="108">
        <v>18.559999999999999</v>
      </c>
      <c r="E77" s="108">
        <v>2505.6</v>
      </c>
      <c r="F77" s="109" t="s">
        <v>12</v>
      </c>
    </row>
    <row r="78" spans="2:6" ht="12.5">
      <c r="B78" s="34">
        <v>45782.471203703702</v>
      </c>
      <c r="C78" s="107">
        <v>48</v>
      </c>
      <c r="D78" s="108">
        <v>18.579999999999998</v>
      </c>
      <c r="E78" s="108">
        <v>891.83999999999992</v>
      </c>
      <c r="F78" s="109" t="s">
        <v>12</v>
      </c>
    </row>
    <row r="79" spans="2:6" ht="12.5">
      <c r="B79" s="34">
        <v>45782.471203703702</v>
      </c>
      <c r="C79" s="107">
        <v>52</v>
      </c>
      <c r="D79" s="108">
        <v>18.579999999999998</v>
      </c>
      <c r="E79" s="108">
        <v>966.15999999999985</v>
      </c>
      <c r="F79" s="109" t="s">
        <v>12</v>
      </c>
    </row>
    <row r="80" spans="2:6" ht="12.5">
      <c r="B80" s="34">
        <v>45782.472245370373</v>
      </c>
      <c r="C80" s="107">
        <v>48</v>
      </c>
      <c r="D80" s="108">
        <v>18.579999999999998</v>
      </c>
      <c r="E80" s="108">
        <v>891.83999999999992</v>
      </c>
      <c r="F80" s="109" t="s">
        <v>12</v>
      </c>
    </row>
    <row r="81" spans="2:6" ht="12.5">
      <c r="B81" s="34">
        <v>45782.472245370373</v>
      </c>
      <c r="C81" s="107">
        <v>49</v>
      </c>
      <c r="D81" s="108">
        <v>18.579999999999998</v>
      </c>
      <c r="E81" s="108">
        <v>910.42</v>
      </c>
      <c r="F81" s="109" t="s">
        <v>12</v>
      </c>
    </row>
    <row r="82" spans="2:6" ht="12.5">
      <c r="B82" s="34">
        <v>45782.47347222222</v>
      </c>
      <c r="C82" s="107">
        <v>49</v>
      </c>
      <c r="D82" s="108">
        <v>18.579999999999998</v>
      </c>
      <c r="E82" s="108">
        <v>910.42</v>
      </c>
      <c r="F82" s="109" t="s">
        <v>12</v>
      </c>
    </row>
    <row r="83" spans="2:6" ht="12.5">
      <c r="B83" s="34">
        <v>45782.474074074074</v>
      </c>
      <c r="C83" s="107">
        <v>216</v>
      </c>
      <c r="D83" s="108">
        <v>18.57</v>
      </c>
      <c r="E83" s="108">
        <v>4011.12</v>
      </c>
      <c r="F83" s="109" t="s">
        <v>12</v>
      </c>
    </row>
    <row r="84" spans="2:6" ht="12.5">
      <c r="B84" s="34">
        <v>45782.474074074074</v>
      </c>
      <c r="C84" s="107">
        <v>413</v>
      </c>
      <c r="D84" s="108">
        <v>18.57</v>
      </c>
      <c r="E84" s="108">
        <v>7669.41</v>
      </c>
      <c r="F84" s="109" t="s">
        <v>12</v>
      </c>
    </row>
    <row r="85" spans="2:6" ht="12.5">
      <c r="B85" s="34">
        <v>45782.48269675926</v>
      </c>
      <c r="C85" s="107">
        <v>269</v>
      </c>
      <c r="D85" s="108">
        <v>18.64</v>
      </c>
      <c r="E85" s="108">
        <v>5014.16</v>
      </c>
      <c r="F85" s="109" t="s">
        <v>12</v>
      </c>
    </row>
    <row r="86" spans="2:6" ht="12.5">
      <c r="B86" s="34">
        <v>45782.483101851853</v>
      </c>
      <c r="C86" s="107">
        <v>148</v>
      </c>
      <c r="D86" s="108">
        <v>18.63</v>
      </c>
      <c r="E86" s="108">
        <v>2757.24</v>
      </c>
      <c r="F86" s="109" t="s">
        <v>12</v>
      </c>
    </row>
    <row r="87" spans="2:6" ht="12.5">
      <c r="B87" s="34">
        <v>45782.483101851853</v>
      </c>
      <c r="C87" s="107">
        <v>120</v>
      </c>
      <c r="D87" s="108">
        <v>18.63</v>
      </c>
      <c r="E87" s="108">
        <v>2235.6</v>
      </c>
      <c r="F87" s="109" t="s">
        <v>12</v>
      </c>
    </row>
    <row r="88" spans="2:6" ht="12.5">
      <c r="B88" s="34">
        <v>45782.489606481482</v>
      </c>
      <c r="C88" s="107">
        <v>255</v>
      </c>
      <c r="D88" s="108">
        <v>18.63</v>
      </c>
      <c r="E88" s="108">
        <v>4750.6499999999996</v>
      </c>
      <c r="F88" s="109" t="s">
        <v>12</v>
      </c>
    </row>
    <row r="89" spans="2:6" ht="12.5">
      <c r="B89" s="34">
        <v>45782.490659722222</v>
      </c>
      <c r="C89" s="107">
        <v>105</v>
      </c>
      <c r="D89" s="108">
        <v>18.62</v>
      </c>
      <c r="E89" s="108">
        <v>1955.1000000000001</v>
      </c>
      <c r="F89" s="109" t="s">
        <v>12</v>
      </c>
    </row>
    <row r="90" spans="2:6" ht="12.5">
      <c r="B90" s="34">
        <v>45782.490659722222</v>
      </c>
      <c r="C90" s="107">
        <v>25</v>
      </c>
      <c r="D90" s="108">
        <v>18.62</v>
      </c>
      <c r="E90" s="108">
        <v>465.5</v>
      </c>
      <c r="F90" s="109" t="s">
        <v>12</v>
      </c>
    </row>
    <row r="91" spans="2:6" ht="12.5">
      <c r="B91" s="34">
        <v>45782.490659722222</v>
      </c>
      <c r="C91" s="107">
        <v>298</v>
      </c>
      <c r="D91" s="108">
        <v>18.62</v>
      </c>
      <c r="E91" s="108">
        <v>5548.76</v>
      </c>
      <c r="F91" s="109" t="s">
        <v>12</v>
      </c>
    </row>
    <row r="92" spans="2:6" ht="12.5">
      <c r="B92" s="34">
        <v>45782.499189814815</v>
      </c>
      <c r="C92" s="107">
        <v>57</v>
      </c>
      <c r="D92" s="108">
        <v>18.62</v>
      </c>
      <c r="E92" s="108">
        <v>1061.3400000000001</v>
      </c>
      <c r="F92" s="109" t="s">
        <v>12</v>
      </c>
    </row>
    <row r="93" spans="2:6" ht="12.5">
      <c r="B93" s="34">
        <v>45782.499189814815</v>
      </c>
      <c r="C93" s="107">
        <v>47</v>
      </c>
      <c r="D93" s="108">
        <v>18.62</v>
      </c>
      <c r="E93" s="108">
        <v>875.1400000000001</v>
      </c>
      <c r="F93" s="109" t="s">
        <v>12</v>
      </c>
    </row>
    <row r="94" spans="2:6" ht="12.5">
      <c r="B94" s="34">
        <v>45782.504050925927</v>
      </c>
      <c r="C94" s="107">
        <v>29</v>
      </c>
      <c r="D94" s="108">
        <v>18.63</v>
      </c>
      <c r="E94" s="108">
        <v>540.27</v>
      </c>
      <c r="F94" s="109" t="s">
        <v>12</v>
      </c>
    </row>
    <row r="95" spans="2:6" ht="12.5">
      <c r="B95" s="34">
        <v>45782.504050925927</v>
      </c>
      <c r="C95" s="107">
        <v>59</v>
      </c>
      <c r="D95" s="108">
        <v>18.63</v>
      </c>
      <c r="E95" s="108">
        <v>1099.1699999999998</v>
      </c>
      <c r="F95" s="109" t="s">
        <v>12</v>
      </c>
    </row>
    <row r="96" spans="2:6" ht="12.5">
      <c r="B96" s="34">
        <v>45782.504050925927</v>
      </c>
      <c r="C96" s="107">
        <v>147</v>
      </c>
      <c r="D96" s="108">
        <v>18.63</v>
      </c>
      <c r="E96" s="108">
        <v>2738.6099999999997</v>
      </c>
      <c r="F96" s="109" t="s">
        <v>12</v>
      </c>
    </row>
    <row r="97" spans="2:6" ht="12.5">
      <c r="B97" s="34">
        <v>45782.504050925927</v>
      </c>
      <c r="C97" s="107">
        <v>245</v>
      </c>
      <c r="D97" s="108">
        <v>18.63</v>
      </c>
      <c r="E97" s="108">
        <v>4564.3499999999995</v>
      </c>
      <c r="F97" s="109" t="s">
        <v>12</v>
      </c>
    </row>
    <row r="98" spans="2:6" ht="12.5">
      <c r="B98" s="34">
        <v>45782.507615740738</v>
      </c>
      <c r="C98" s="107">
        <v>52</v>
      </c>
      <c r="D98" s="108">
        <v>18.63</v>
      </c>
      <c r="E98" s="108">
        <v>968.76</v>
      </c>
      <c r="F98" s="109" t="s">
        <v>12</v>
      </c>
    </row>
    <row r="99" spans="2:6" ht="12.5">
      <c r="B99" s="34">
        <v>45782.507615740738</v>
      </c>
      <c r="C99" s="107">
        <v>48</v>
      </c>
      <c r="D99" s="108">
        <v>18.63</v>
      </c>
      <c r="E99" s="108">
        <v>894.24</v>
      </c>
      <c r="F99" s="109" t="s">
        <v>12</v>
      </c>
    </row>
    <row r="100" spans="2:6" ht="12.5">
      <c r="B100" s="34">
        <v>45782.509340277778</v>
      </c>
      <c r="C100" s="107">
        <v>49</v>
      </c>
      <c r="D100" s="108">
        <v>18.64</v>
      </c>
      <c r="E100" s="108">
        <v>913.36</v>
      </c>
      <c r="F100" s="109" t="s">
        <v>12</v>
      </c>
    </row>
    <row r="101" spans="2:6" ht="12.5">
      <c r="B101" s="34">
        <v>45782.509340277778</v>
      </c>
      <c r="C101" s="107">
        <v>51</v>
      </c>
      <c r="D101" s="108">
        <v>18.64</v>
      </c>
      <c r="E101" s="108">
        <v>950.64</v>
      </c>
      <c r="F101" s="109" t="s">
        <v>12</v>
      </c>
    </row>
    <row r="102" spans="2:6" ht="12.5">
      <c r="B102" s="34">
        <v>45782.510578703703</v>
      </c>
      <c r="C102" s="107">
        <v>276</v>
      </c>
      <c r="D102" s="108">
        <v>18.64</v>
      </c>
      <c r="E102" s="108">
        <v>5144.6400000000003</v>
      </c>
      <c r="F102" s="109" t="s">
        <v>12</v>
      </c>
    </row>
    <row r="103" spans="2:6" ht="12.5">
      <c r="B103" s="34">
        <v>45782.514675925922</v>
      </c>
      <c r="C103" s="107">
        <v>50</v>
      </c>
      <c r="D103" s="108">
        <v>18.64</v>
      </c>
      <c r="E103" s="108">
        <v>932</v>
      </c>
      <c r="F103" s="109" t="s">
        <v>12</v>
      </c>
    </row>
    <row r="104" spans="2:6" ht="12.5">
      <c r="B104" s="34">
        <v>45782.515451388892</v>
      </c>
      <c r="C104" s="107">
        <v>246</v>
      </c>
      <c r="D104" s="108">
        <v>18.64</v>
      </c>
      <c r="E104" s="108">
        <v>4585.4400000000005</v>
      </c>
      <c r="F104" s="109" t="s">
        <v>12</v>
      </c>
    </row>
    <row r="105" spans="2:6" ht="12.5">
      <c r="B105" s="34">
        <v>45782.518969907411</v>
      </c>
      <c r="C105" s="107">
        <v>231</v>
      </c>
      <c r="D105" s="108">
        <v>18.64</v>
      </c>
      <c r="E105" s="108">
        <v>4305.84</v>
      </c>
      <c r="F105" s="109" t="s">
        <v>12</v>
      </c>
    </row>
    <row r="106" spans="2:6" ht="12.5">
      <c r="B106" s="34">
        <v>45782.521284722221</v>
      </c>
      <c r="C106" s="107">
        <v>151</v>
      </c>
      <c r="D106" s="108">
        <v>18.64</v>
      </c>
      <c r="E106" s="108">
        <v>2814.64</v>
      </c>
      <c r="F106" s="109" t="s">
        <v>12</v>
      </c>
    </row>
    <row r="107" spans="2:6" ht="12.5">
      <c r="B107" s="34">
        <v>45782.521284722221</v>
      </c>
      <c r="C107" s="107">
        <v>81</v>
      </c>
      <c r="D107" s="108">
        <v>18.64</v>
      </c>
      <c r="E107" s="108">
        <v>1509.8400000000001</v>
      </c>
      <c r="F107" s="109" t="s">
        <v>12</v>
      </c>
    </row>
    <row r="108" spans="2:6" ht="12.5">
      <c r="B108" s="34">
        <v>45782.522673611114</v>
      </c>
      <c r="C108" s="107">
        <v>126</v>
      </c>
      <c r="D108" s="108">
        <v>18.63</v>
      </c>
      <c r="E108" s="108">
        <v>2347.3799999999997</v>
      </c>
      <c r="F108" s="109" t="s">
        <v>12</v>
      </c>
    </row>
    <row r="109" spans="2:6" ht="12.5">
      <c r="B109" s="34">
        <v>45782.522673611114</v>
      </c>
      <c r="C109" s="107">
        <v>332</v>
      </c>
      <c r="D109" s="108">
        <v>18.63</v>
      </c>
      <c r="E109" s="108">
        <v>6185.16</v>
      </c>
      <c r="F109" s="109" t="s">
        <v>12</v>
      </c>
    </row>
    <row r="110" spans="2:6" ht="12.5">
      <c r="B110" s="34">
        <v>45782.532939814817</v>
      </c>
      <c r="C110" s="107">
        <v>47</v>
      </c>
      <c r="D110" s="108">
        <v>18.63</v>
      </c>
      <c r="E110" s="108">
        <v>875.6099999999999</v>
      </c>
      <c r="F110" s="109" t="s">
        <v>12</v>
      </c>
    </row>
    <row r="111" spans="2:6" ht="12.5">
      <c r="B111" s="34">
        <v>45782.532939814817</v>
      </c>
      <c r="C111" s="107">
        <v>81</v>
      </c>
      <c r="D111" s="108">
        <v>18.63</v>
      </c>
      <c r="E111" s="108">
        <v>1509.03</v>
      </c>
      <c r="F111" s="109" t="s">
        <v>12</v>
      </c>
    </row>
    <row r="112" spans="2:6" ht="12.5">
      <c r="B112" s="34">
        <v>45782.541342592594</v>
      </c>
      <c r="C112" s="107">
        <v>56</v>
      </c>
      <c r="D112" s="108">
        <v>18.64</v>
      </c>
      <c r="E112" s="108">
        <v>1043.8400000000001</v>
      </c>
      <c r="F112" s="109" t="s">
        <v>12</v>
      </c>
    </row>
    <row r="113" spans="2:6" ht="12.5">
      <c r="B113" s="34">
        <v>45782.541342592594</v>
      </c>
      <c r="C113" s="107">
        <v>55</v>
      </c>
      <c r="D113" s="108">
        <v>18.64</v>
      </c>
      <c r="E113" s="108">
        <v>1025.2</v>
      </c>
      <c r="F113" s="109" t="s">
        <v>12</v>
      </c>
    </row>
    <row r="114" spans="2:6" ht="12.5">
      <c r="B114" s="34">
        <v>45782.541342592594</v>
      </c>
      <c r="C114" s="107">
        <v>53</v>
      </c>
      <c r="D114" s="108">
        <v>18.64</v>
      </c>
      <c r="E114" s="108">
        <v>987.92000000000007</v>
      </c>
      <c r="F114" s="109" t="s">
        <v>12</v>
      </c>
    </row>
    <row r="115" spans="2:6" ht="12.5">
      <c r="B115" s="34">
        <v>45782.541342592594</v>
      </c>
      <c r="C115" s="107">
        <v>49</v>
      </c>
      <c r="D115" s="108">
        <v>18.64</v>
      </c>
      <c r="E115" s="108">
        <v>913.36</v>
      </c>
      <c r="F115" s="109" t="s">
        <v>12</v>
      </c>
    </row>
    <row r="116" spans="2:6" ht="12.5">
      <c r="B116" s="34">
        <v>45782.541354166664</v>
      </c>
      <c r="C116" s="107">
        <v>255</v>
      </c>
      <c r="D116" s="108">
        <v>18.64</v>
      </c>
      <c r="E116" s="108">
        <v>4753.2</v>
      </c>
      <c r="F116" s="109" t="s">
        <v>12</v>
      </c>
    </row>
    <row r="117" spans="2:6" ht="12.5">
      <c r="B117" s="34">
        <v>45782.541354166664</v>
      </c>
      <c r="C117" s="107">
        <v>51</v>
      </c>
      <c r="D117" s="108">
        <v>18.64</v>
      </c>
      <c r="E117" s="108">
        <v>950.64</v>
      </c>
      <c r="F117" s="109" t="s">
        <v>12</v>
      </c>
    </row>
    <row r="118" spans="2:6" ht="12.5">
      <c r="B118" s="34">
        <v>45782.541354166664</v>
      </c>
      <c r="C118" s="107">
        <v>52</v>
      </c>
      <c r="D118" s="108">
        <v>18.64</v>
      </c>
      <c r="E118" s="108">
        <v>969.28</v>
      </c>
      <c r="F118" s="109" t="s">
        <v>12</v>
      </c>
    </row>
    <row r="119" spans="2:6" ht="12.5">
      <c r="B119" s="34">
        <v>45782.541354166664</v>
      </c>
      <c r="C119" s="107">
        <v>49</v>
      </c>
      <c r="D119" s="108">
        <v>18.64</v>
      </c>
      <c r="E119" s="108">
        <v>913.36</v>
      </c>
      <c r="F119" s="109" t="s">
        <v>12</v>
      </c>
    </row>
    <row r="120" spans="2:6" ht="12.5">
      <c r="B120" s="34">
        <v>45782.541354166664</v>
      </c>
      <c r="C120" s="107">
        <v>50</v>
      </c>
      <c r="D120" s="108">
        <v>18.64</v>
      </c>
      <c r="E120" s="108">
        <v>932</v>
      </c>
      <c r="F120" s="109" t="s">
        <v>12</v>
      </c>
    </row>
    <row r="121" spans="2:6" ht="12.5">
      <c r="B121" s="34">
        <v>45782.54550925926</v>
      </c>
      <c r="C121" s="107">
        <v>49</v>
      </c>
      <c r="D121" s="108">
        <v>18.64</v>
      </c>
      <c r="E121" s="108">
        <v>913.36</v>
      </c>
      <c r="F121" s="109" t="s">
        <v>12</v>
      </c>
    </row>
    <row r="122" spans="2:6" ht="12.5">
      <c r="B122" s="34">
        <v>45782.546122685184</v>
      </c>
      <c r="C122" s="107">
        <v>56</v>
      </c>
      <c r="D122" s="108">
        <v>18.64</v>
      </c>
      <c r="E122" s="108">
        <v>1043.8400000000001</v>
      </c>
      <c r="F122" s="109" t="s">
        <v>12</v>
      </c>
    </row>
    <row r="123" spans="2:6" ht="12.5">
      <c r="B123" s="34">
        <v>45782.546122685184</v>
      </c>
      <c r="C123" s="107">
        <v>57</v>
      </c>
      <c r="D123" s="108">
        <v>18.64</v>
      </c>
      <c r="E123" s="108">
        <v>1062.48</v>
      </c>
      <c r="F123" s="109" t="s">
        <v>12</v>
      </c>
    </row>
    <row r="124" spans="2:6" ht="12.5">
      <c r="B124" s="34">
        <v>45782.54792824074</v>
      </c>
      <c r="C124" s="107">
        <v>87</v>
      </c>
      <c r="D124" s="108">
        <v>18.64</v>
      </c>
      <c r="E124" s="108">
        <v>1621.68</v>
      </c>
      <c r="F124" s="109" t="s">
        <v>12</v>
      </c>
    </row>
    <row r="125" spans="2:6" ht="12.5">
      <c r="B125" s="34">
        <v>45782.54792824074</v>
      </c>
      <c r="C125" s="107">
        <v>14</v>
      </c>
      <c r="D125" s="108">
        <v>18.64</v>
      </c>
      <c r="E125" s="108">
        <v>260.96000000000004</v>
      </c>
      <c r="F125" s="109" t="s">
        <v>12</v>
      </c>
    </row>
    <row r="126" spans="2:6" ht="12.5">
      <c r="B126" s="34">
        <v>45782.54792824074</v>
      </c>
      <c r="C126" s="107">
        <v>40</v>
      </c>
      <c r="D126" s="108">
        <v>18.64</v>
      </c>
      <c r="E126" s="108">
        <v>745.6</v>
      </c>
      <c r="F126" s="109" t="s">
        <v>12</v>
      </c>
    </row>
    <row r="127" spans="2:6" ht="12.5">
      <c r="B127" s="34">
        <v>45782.552974537037</v>
      </c>
      <c r="C127" s="107">
        <v>21</v>
      </c>
      <c r="D127" s="108">
        <v>18.649999999999999</v>
      </c>
      <c r="E127" s="108">
        <v>391.65</v>
      </c>
      <c r="F127" s="109" t="s">
        <v>12</v>
      </c>
    </row>
    <row r="128" spans="2:6" ht="12.5">
      <c r="B128" s="34">
        <v>45782.552974537037</v>
      </c>
      <c r="C128" s="107">
        <v>129</v>
      </c>
      <c r="D128" s="108">
        <v>18.649999999999999</v>
      </c>
      <c r="E128" s="108">
        <v>2405.85</v>
      </c>
      <c r="F128" s="109" t="s">
        <v>12</v>
      </c>
    </row>
    <row r="129" spans="2:6" ht="12.5">
      <c r="B129" s="34">
        <v>45782.552974537037</v>
      </c>
      <c r="C129" s="107">
        <v>97</v>
      </c>
      <c r="D129" s="108">
        <v>18.649999999999999</v>
      </c>
      <c r="E129" s="108">
        <v>1809.05</v>
      </c>
      <c r="F129" s="109" t="s">
        <v>12</v>
      </c>
    </row>
    <row r="130" spans="2:6" ht="12.5">
      <c r="B130" s="34">
        <v>45782.552974537037</v>
      </c>
      <c r="C130" s="107">
        <v>47</v>
      </c>
      <c r="D130" s="108">
        <v>18.649999999999999</v>
      </c>
      <c r="E130" s="108">
        <v>876.55</v>
      </c>
      <c r="F130" s="109" t="s">
        <v>12</v>
      </c>
    </row>
    <row r="131" spans="2:6" ht="12.5">
      <c r="B131" s="34">
        <v>45782.554814814815</v>
      </c>
      <c r="C131" s="107">
        <v>56</v>
      </c>
      <c r="D131" s="108">
        <v>18.64</v>
      </c>
      <c r="E131" s="108">
        <v>1043.8400000000001</v>
      </c>
      <c r="F131" s="109" t="s">
        <v>12</v>
      </c>
    </row>
    <row r="132" spans="2:6" ht="12.5">
      <c r="B132" s="34">
        <v>45782.554814814815</v>
      </c>
      <c r="C132" s="107">
        <v>48</v>
      </c>
      <c r="D132" s="108">
        <v>18.64</v>
      </c>
      <c r="E132" s="108">
        <v>894.72</v>
      </c>
      <c r="F132" s="109" t="s">
        <v>12</v>
      </c>
    </row>
    <row r="133" spans="2:6" ht="12.5">
      <c r="B133" s="34">
        <v>45782.554814814815</v>
      </c>
      <c r="C133" s="107">
        <v>48</v>
      </c>
      <c r="D133" s="108">
        <v>18.64</v>
      </c>
      <c r="E133" s="108">
        <v>894.72</v>
      </c>
      <c r="F133" s="109" t="s">
        <v>12</v>
      </c>
    </row>
    <row r="134" spans="2:6" ht="12.5">
      <c r="B134" s="34">
        <v>45782.554814814815</v>
      </c>
      <c r="C134" s="107">
        <v>100</v>
      </c>
      <c r="D134" s="108">
        <v>18.64</v>
      </c>
      <c r="E134" s="108">
        <v>1864</v>
      </c>
      <c r="F134" s="109" t="s">
        <v>12</v>
      </c>
    </row>
    <row r="135" spans="2:6" ht="12.5">
      <c r="B135" s="34">
        <v>45782.559895833336</v>
      </c>
      <c r="C135" s="107">
        <v>474</v>
      </c>
      <c r="D135" s="108">
        <v>18.62</v>
      </c>
      <c r="E135" s="108">
        <v>8825.880000000001</v>
      </c>
      <c r="F135" s="109" t="s">
        <v>12</v>
      </c>
    </row>
    <row r="136" spans="2:6" ht="12.5">
      <c r="B136" s="34">
        <v>45782.559895833336</v>
      </c>
      <c r="C136" s="107">
        <v>145</v>
      </c>
      <c r="D136" s="108">
        <v>18.62</v>
      </c>
      <c r="E136" s="108">
        <v>2699.9</v>
      </c>
      <c r="F136" s="109" t="s">
        <v>12</v>
      </c>
    </row>
    <row r="137" spans="2:6" ht="12.5">
      <c r="B137" s="34">
        <v>45782.559895833336</v>
      </c>
      <c r="C137" s="107">
        <v>86</v>
      </c>
      <c r="D137" s="108">
        <v>18.62</v>
      </c>
      <c r="E137" s="108">
        <v>1601.3200000000002</v>
      </c>
      <c r="F137" s="109" t="s">
        <v>12</v>
      </c>
    </row>
    <row r="138" spans="2:6" ht="12.5">
      <c r="B138" s="34">
        <v>45782.570763888885</v>
      </c>
      <c r="C138" s="107">
        <v>259</v>
      </c>
      <c r="D138" s="108">
        <v>18.61</v>
      </c>
      <c r="E138" s="108">
        <v>4819.99</v>
      </c>
      <c r="F138" s="109" t="s">
        <v>12</v>
      </c>
    </row>
    <row r="139" spans="2:6" ht="12.5">
      <c r="B139" s="34">
        <v>45782.578576388885</v>
      </c>
      <c r="C139" s="107">
        <v>71</v>
      </c>
      <c r="D139" s="108">
        <v>18.63</v>
      </c>
      <c r="E139" s="108">
        <v>1322.73</v>
      </c>
      <c r="F139" s="109" t="s">
        <v>12</v>
      </c>
    </row>
    <row r="140" spans="2:6" ht="12.5">
      <c r="B140" s="34">
        <v>45782.578576388885</v>
      </c>
      <c r="C140" s="107">
        <v>71</v>
      </c>
      <c r="D140" s="108">
        <v>18.63</v>
      </c>
      <c r="E140" s="108">
        <v>1322.73</v>
      </c>
      <c r="F140" s="109" t="s">
        <v>12</v>
      </c>
    </row>
    <row r="141" spans="2:6" ht="12.5">
      <c r="B141" s="34">
        <v>45782.578576388885</v>
      </c>
      <c r="C141" s="107">
        <v>88</v>
      </c>
      <c r="D141" s="108">
        <v>18.63</v>
      </c>
      <c r="E141" s="108">
        <v>1639.4399999999998</v>
      </c>
      <c r="F141" s="109" t="s">
        <v>12</v>
      </c>
    </row>
    <row r="142" spans="2:6" ht="12.5">
      <c r="B142" s="34">
        <v>45782.582916666666</v>
      </c>
      <c r="C142" s="107">
        <v>142</v>
      </c>
      <c r="D142" s="108">
        <v>18.63</v>
      </c>
      <c r="E142" s="108">
        <v>2645.46</v>
      </c>
      <c r="F142" s="109" t="s">
        <v>12</v>
      </c>
    </row>
    <row r="143" spans="2:6" ht="12.5">
      <c r="B143" s="34">
        <v>45782.582916666666</v>
      </c>
      <c r="C143" s="107">
        <v>91</v>
      </c>
      <c r="D143" s="108">
        <v>18.63</v>
      </c>
      <c r="E143" s="108">
        <v>1695.33</v>
      </c>
      <c r="F143" s="109" t="s">
        <v>12</v>
      </c>
    </row>
    <row r="144" spans="2:6" ht="12.5">
      <c r="B144" s="34">
        <v>45782.582916666666</v>
      </c>
      <c r="C144" s="107">
        <v>88</v>
      </c>
      <c r="D144" s="108">
        <v>18.63</v>
      </c>
      <c r="E144" s="108">
        <v>1639.4399999999998</v>
      </c>
      <c r="F144" s="109" t="s">
        <v>12</v>
      </c>
    </row>
    <row r="145" spans="2:6" ht="12.5">
      <c r="B145" s="34">
        <v>45782.582916666666</v>
      </c>
      <c r="C145" s="107">
        <v>149</v>
      </c>
      <c r="D145" s="108">
        <v>18.63</v>
      </c>
      <c r="E145" s="108">
        <v>2775.87</v>
      </c>
      <c r="F145" s="109" t="s">
        <v>12</v>
      </c>
    </row>
    <row r="146" spans="2:6" ht="12.5">
      <c r="B146" s="34">
        <v>45782.587453703702</v>
      </c>
      <c r="C146" s="107">
        <v>231</v>
      </c>
      <c r="D146" s="108">
        <v>18.62</v>
      </c>
      <c r="E146" s="108">
        <v>4301.22</v>
      </c>
      <c r="F146" s="109" t="s">
        <v>12</v>
      </c>
    </row>
    <row r="147" spans="2:6" ht="12.5">
      <c r="B147" s="34">
        <v>45782.587453703702</v>
      </c>
      <c r="C147" s="107">
        <v>236</v>
      </c>
      <c r="D147" s="108">
        <v>18.62</v>
      </c>
      <c r="E147" s="108">
        <v>4394.3200000000006</v>
      </c>
      <c r="F147" s="109" t="s">
        <v>12</v>
      </c>
    </row>
    <row r="148" spans="2:6" ht="12.5">
      <c r="B148" s="34">
        <v>45782.587453703702</v>
      </c>
      <c r="C148" s="107">
        <v>229</v>
      </c>
      <c r="D148" s="108">
        <v>18.62</v>
      </c>
      <c r="E148" s="108">
        <v>4263.9800000000005</v>
      </c>
      <c r="F148" s="109" t="s">
        <v>12</v>
      </c>
    </row>
    <row r="149" spans="2:6" ht="12.5">
      <c r="B149" s="34">
        <v>45782.595879629633</v>
      </c>
      <c r="C149" s="107">
        <v>251</v>
      </c>
      <c r="D149" s="108">
        <v>18.600000000000001</v>
      </c>
      <c r="E149" s="108">
        <v>4668.6000000000004</v>
      </c>
      <c r="F149" s="109" t="s">
        <v>12</v>
      </c>
    </row>
    <row r="150" spans="2:6" ht="12.5">
      <c r="B150" s="34">
        <v>45782.595879629633</v>
      </c>
      <c r="C150" s="107">
        <v>262</v>
      </c>
      <c r="D150" s="108">
        <v>18.600000000000001</v>
      </c>
      <c r="E150" s="108">
        <v>4873.2000000000007</v>
      </c>
      <c r="F150" s="109" t="s">
        <v>12</v>
      </c>
    </row>
    <row r="151" spans="2:6" ht="12.5">
      <c r="B151" s="34">
        <v>45782.596747685187</v>
      </c>
      <c r="C151" s="107">
        <v>275</v>
      </c>
      <c r="D151" s="108">
        <v>18.57</v>
      </c>
      <c r="E151" s="108">
        <v>5106.75</v>
      </c>
      <c r="F151" s="109" t="s">
        <v>12</v>
      </c>
    </row>
    <row r="152" spans="2:6" ht="12.5">
      <c r="B152" s="34">
        <v>45782.605775462966</v>
      </c>
      <c r="C152" s="107">
        <v>131</v>
      </c>
      <c r="D152" s="108">
        <v>18.55</v>
      </c>
      <c r="E152" s="108">
        <v>2430.0500000000002</v>
      </c>
      <c r="F152" s="109" t="s">
        <v>12</v>
      </c>
    </row>
    <row r="153" spans="2:6" ht="12.5">
      <c r="B153" s="34">
        <v>45782.605775462966</v>
      </c>
      <c r="C153" s="107">
        <v>106</v>
      </c>
      <c r="D153" s="108">
        <v>18.55</v>
      </c>
      <c r="E153" s="108">
        <v>1966.3000000000002</v>
      </c>
      <c r="F153" s="109" t="s">
        <v>12</v>
      </c>
    </row>
    <row r="154" spans="2:6" ht="12.5">
      <c r="B154" s="34">
        <v>45782.611296296294</v>
      </c>
      <c r="C154" s="107">
        <v>100</v>
      </c>
      <c r="D154" s="108">
        <v>18.559999999999999</v>
      </c>
      <c r="E154" s="108">
        <v>1855.9999999999998</v>
      </c>
      <c r="F154" s="109" t="s">
        <v>12</v>
      </c>
    </row>
    <row r="155" spans="2:6" ht="12.5">
      <c r="B155" s="34">
        <v>45782.61215277778</v>
      </c>
      <c r="C155" s="107">
        <v>48</v>
      </c>
      <c r="D155" s="108">
        <v>18.559999999999999</v>
      </c>
      <c r="E155" s="108">
        <v>890.87999999999988</v>
      </c>
      <c r="F155" s="109" t="s">
        <v>12</v>
      </c>
    </row>
    <row r="156" spans="2:6" ht="12.5">
      <c r="B156" s="34">
        <v>45782.61215277778</v>
      </c>
      <c r="C156" s="107">
        <v>48</v>
      </c>
      <c r="D156" s="108">
        <v>18.559999999999999</v>
      </c>
      <c r="E156" s="108">
        <v>890.87999999999988</v>
      </c>
      <c r="F156" s="109" t="s">
        <v>12</v>
      </c>
    </row>
    <row r="157" spans="2:6" ht="12.5">
      <c r="B157" s="34">
        <v>45782.613206018519</v>
      </c>
      <c r="C157" s="107">
        <v>57</v>
      </c>
      <c r="D157" s="108">
        <v>18.559999999999999</v>
      </c>
      <c r="E157" s="108">
        <v>1057.9199999999998</v>
      </c>
      <c r="F157" s="109" t="s">
        <v>12</v>
      </c>
    </row>
    <row r="158" spans="2:6" ht="12.5">
      <c r="B158" s="34">
        <v>45782.613206018519</v>
      </c>
      <c r="C158" s="107">
        <v>48</v>
      </c>
      <c r="D158" s="108">
        <v>18.559999999999999</v>
      </c>
      <c r="E158" s="108">
        <v>890.87999999999988</v>
      </c>
      <c r="F158" s="109" t="s">
        <v>12</v>
      </c>
    </row>
    <row r="159" spans="2:6" ht="12.5">
      <c r="B159" s="34">
        <v>45782.61451388889</v>
      </c>
      <c r="C159" s="107">
        <v>98</v>
      </c>
      <c r="D159" s="108">
        <v>18.55</v>
      </c>
      <c r="E159" s="108">
        <v>1817.9</v>
      </c>
      <c r="F159" s="109" t="s">
        <v>12</v>
      </c>
    </row>
    <row r="160" spans="2:6" ht="12.5">
      <c r="B160" s="34">
        <v>45782.615682870368</v>
      </c>
      <c r="C160" s="107">
        <v>233</v>
      </c>
      <c r="D160" s="108">
        <v>18.559999999999999</v>
      </c>
      <c r="E160" s="108">
        <v>4324.4799999999996</v>
      </c>
      <c r="F160" s="109" t="s">
        <v>12</v>
      </c>
    </row>
    <row r="161" spans="2:6" ht="12.5">
      <c r="B161" s="34">
        <v>45782.615682870368</v>
      </c>
      <c r="C161" s="107">
        <v>240</v>
      </c>
      <c r="D161" s="108">
        <v>18.559999999999999</v>
      </c>
      <c r="E161" s="108">
        <v>4454.3999999999996</v>
      </c>
      <c r="F161" s="109" t="s">
        <v>12</v>
      </c>
    </row>
    <row r="162" spans="2:6" ht="12.5">
      <c r="B162" s="34">
        <v>45782.621990740743</v>
      </c>
      <c r="C162" s="107">
        <v>39</v>
      </c>
      <c r="D162" s="108">
        <v>18.59</v>
      </c>
      <c r="E162" s="108">
        <v>725.01</v>
      </c>
      <c r="F162" s="109" t="s">
        <v>12</v>
      </c>
    </row>
    <row r="163" spans="2:6" ht="12.5">
      <c r="B163" s="34">
        <v>45782.621990740743</v>
      </c>
      <c r="C163" s="107">
        <v>211</v>
      </c>
      <c r="D163" s="108">
        <v>18.59</v>
      </c>
      <c r="E163" s="108">
        <v>3922.49</v>
      </c>
      <c r="F163" s="109" t="s">
        <v>12</v>
      </c>
    </row>
    <row r="164" spans="2:6" ht="12.5">
      <c r="B164" s="34">
        <v>45782.624293981484</v>
      </c>
      <c r="C164" s="107">
        <v>247</v>
      </c>
      <c r="D164" s="108">
        <v>18.59</v>
      </c>
      <c r="E164" s="108">
        <v>4591.7299999999996</v>
      </c>
      <c r="F164" s="109" t="s">
        <v>12</v>
      </c>
    </row>
    <row r="165" spans="2:6" ht="12.5">
      <c r="B165" s="34">
        <v>45782.628217592595</v>
      </c>
      <c r="C165" s="107">
        <v>2</v>
      </c>
      <c r="D165" s="108">
        <v>18.59</v>
      </c>
      <c r="E165" s="108">
        <v>37.18</v>
      </c>
      <c r="F165" s="109" t="s">
        <v>12</v>
      </c>
    </row>
    <row r="166" spans="2:6" ht="12.5">
      <c r="B166" s="34">
        <v>45782.628217592595</v>
      </c>
      <c r="C166" s="107">
        <v>8</v>
      </c>
      <c r="D166" s="108">
        <v>18.59</v>
      </c>
      <c r="E166" s="108">
        <v>148.72</v>
      </c>
      <c r="F166" s="109" t="s">
        <v>12</v>
      </c>
    </row>
    <row r="167" spans="2:6" ht="12.5">
      <c r="B167" s="34">
        <v>45782.628217592595</v>
      </c>
      <c r="C167" s="107">
        <v>231</v>
      </c>
      <c r="D167" s="108">
        <v>18.59</v>
      </c>
      <c r="E167" s="108">
        <v>4294.29</v>
      </c>
      <c r="F167" s="109" t="s">
        <v>12</v>
      </c>
    </row>
    <row r="168" spans="2:6" ht="12.5">
      <c r="B168" s="34">
        <v>45782.628217592595</v>
      </c>
      <c r="C168" s="107">
        <v>219</v>
      </c>
      <c r="D168" s="108">
        <v>18.59</v>
      </c>
      <c r="E168" s="108">
        <v>4071.21</v>
      </c>
      <c r="F168" s="109" t="s">
        <v>12</v>
      </c>
    </row>
    <row r="169" spans="2:6" ht="12.5">
      <c r="B169" s="34">
        <v>45782.632835648146</v>
      </c>
      <c r="C169" s="107">
        <v>171</v>
      </c>
      <c r="D169" s="108">
        <v>18.59</v>
      </c>
      <c r="E169" s="108">
        <v>3178.89</v>
      </c>
      <c r="F169" s="109" t="s">
        <v>12</v>
      </c>
    </row>
    <row r="170" spans="2:6" ht="12.5">
      <c r="B170" s="34">
        <v>45782.633958333332</v>
      </c>
      <c r="C170" s="107">
        <v>117</v>
      </c>
      <c r="D170" s="108">
        <v>18.59</v>
      </c>
      <c r="E170" s="108">
        <v>2175.0300000000002</v>
      </c>
      <c r="F170" s="109" t="s">
        <v>12</v>
      </c>
    </row>
    <row r="171" spans="2:6" ht="12.5">
      <c r="B171" s="34">
        <v>45782.633958333332</v>
      </c>
      <c r="C171" s="107">
        <v>86</v>
      </c>
      <c r="D171" s="108">
        <v>18.59</v>
      </c>
      <c r="E171" s="108">
        <v>1598.74</v>
      </c>
      <c r="F171" s="109" t="s">
        <v>12</v>
      </c>
    </row>
    <row r="172" spans="2:6" ht="12.5">
      <c r="B172" s="34">
        <v>45782.633958333332</v>
      </c>
      <c r="C172" s="107">
        <v>230</v>
      </c>
      <c r="D172" s="108">
        <v>18.59</v>
      </c>
      <c r="E172" s="108">
        <v>4275.7</v>
      </c>
      <c r="F172" s="109" t="s">
        <v>12</v>
      </c>
    </row>
    <row r="173" spans="2:6" ht="12.5">
      <c r="B173" s="34">
        <v>45782.633958333332</v>
      </c>
      <c r="C173" s="107">
        <v>113</v>
      </c>
      <c r="D173" s="108">
        <v>18.59</v>
      </c>
      <c r="E173" s="108">
        <v>2100.67</v>
      </c>
      <c r="F173" s="109" t="s">
        <v>12</v>
      </c>
    </row>
    <row r="174" spans="2:6" ht="12.5">
      <c r="B174" s="34">
        <v>45782.64371527778</v>
      </c>
      <c r="C174" s="107">
        <v>270</v>
      </c>
      <c r="D174" s="108">
        <v>18.600000000000001</v>
      </c>
      <c r="E174" s="108">
        <v>5022</v>
      </c>
      <c r="F174" s="109" t="s">
        <v>12</v>
      </c>
    </row>
    <row r="175" spans="2:6" ht="12.5">
      <c r="B175" s="34">
        <v>45782.643888888888</v>
      </c>
      <c r="C175" s="107">
        <v>265</v>
      </c>
      <c r="D175" s="108">
        <v>18.600000000000001</v>
      </c>
      <c r="E175" s="108">
        <v>4929</v>
      </c>
      <c r="F175" s="109" t="s">
        <v>12</v>
      </c>
    </row>
    <row r="176" spans="2:6" ht="12.5">
      <c r="B176" s="34">
        <v>45782.644594907404</v>
      </c>
      <c r="C176" s="107">
        <v>391</v>
      </c>
      <c r="D176" s="108">
        <v>18.600000000000001</v>
      </c>
      <c r="E176" s="108">
        <v>7272.6</v>
      </c>
      <c r="F176" s="109" t="s">
        <v>12</v>
      </c>
    </row>
    <row r="177" spans="2:6" ht="12.5">
      <c r="B177" s="34">
        <v>45782.644594907404</v>
      </c>
      <c r="C177" s="107">
        <v>469</v>
      </c>
      <c r="D177" s="108">
        <v>18.600000000000001</v>
      </c>
      <c r="E177" s="108">
        <v>8723.4000000000015</v>
      </c>
      <c r="F177" s="109" t="s">
        <v>12</v>
      </c>
    </row>
    <row r="178" spans="2:6" ht="12.5">
      <c r="B178" s="34">
        <v>45782.644594907404</v>
      </c>
      <c r="C178" s="107">
        <v>69</v>
      </c>
      <c r="D178" s="108">
        <v>18.600000000000001</v>
      </c>
      <c r="E178" s="108">
        <v>1283.4000000000001</v>
      </c>
      <c r="F178" s="109" t="s">
        <v>12</v>
      </c>
    </row>
    <row r="179" spans="2:6" ht="12.5">
      <c r="B179" s="34">
        <v>45782.651226851849</v>
      </c>
      <c r="C179" s="107">
        <v>264</v>
      </c>
      <c r="D179" s="108">
        <v>18.53</v>
      </c>
      <c r="E179" s="108">
        <v>4891.92</v>
      </c>
      <c r="F179" s="109" t="s">
        <v>12</v>
      </c>
    </row>
    <row r="180" spans="2:6" ht="12.5">
      <c r="B180" s="34">
        <v>45782.651226851849</v>
      </c>
      <c r="C180" s="107">
        <v>263</v>
      </c>
      <c r="D180" s="108">
        <v>18.53</v>
      </c>
      <c r="E180" s="108">
        <v>4873.3900000000003</v>
      </c>
      <c r="F180" s="109" t="s">
        <v>12</v>
      </c>
    </row>
    <row r="181" spans="2:6" ht="12.5">
      <c r="B181" s="34">
        <v>45782.651226851849</v>
      </c>
      <c r="C181" s="107">
        <v>260</v>
      </c>
      <c r="D181" s="108">
        <v>18.53</v>
      </c>
      <c r="E181" s="108">
        <v>4817.8</v>
      </c>
      <c r="F181" s="109" t="s">
        <v>12</v>
      </c>
    </row>
    <row r="182" spans="2:6" ht="12.5">
      <c r="B182" s="34">
        <v>45782.655972222223</v>
      </c>
      <c r="C182" s="107">
        <v>248</v>
      </c>
      <c r="D182" s="108">
        <v>18.510000000000002</v>
      </c>
      <c r="E182" s="108">
        <v>4590.4800000000005</v>
      </c>
      <c r="F182" s="109" t="s">
        <v>12</v>
      </c>
    </row>
    <row r="183" spans="2:6" ht="12.5">
      <c r="B183" s="34">
        <v>45782.657743055555</v>
      </c>
      <c r="C183" s="107">
        <v>230</v>
      </c>
      <c r="D183" s="108">
        <v>18.489999999999998</v>
      </c>
      <c r="E183" s="108">
        <v>4252.7</v>
      </c>
      <c r="F183" s="109" t="s">
        <v>12</v>
      </c>
    </row>
    <row r="184" spans="2:6" ht="12.5">
      <c r="B184" s="34">
        <v>45782.657743055555</v>
      </c>
      <c r="C184" s="107">
        <v>237</v>
      </c>
      <c r="D184" s="108">
        <v>18.489999999999998</v>
      </c>
      <c r="E184" s="108">
        <v>4382.1299999999992</v>
      </c>
      <c r="F184" s="109" t="s">
        <v>12</v>
      </c>
    </row>
    <row r="185" spans="2:6" ht="12.5">
      <c r="B185" s="34">
        <v>45782.664814814816</v>
      </c>
      <c r="C185" s="107">
        <v>261</v>
      </c>
      <c r="D185" s="108">
        <v>18.5</v>
      </c>
      <c r="E185" s="108">
        <v>4828.5</v>
      </c>
      <c r="F185" s="109" t="s">
        <v>12</v>
      </c>
    </row>
    <row r="186" spans="2:6" ht="12.5">
      <c r="B186" s="34">
        <v>45782.666319444441</v>
      </c>
      <c r="C186" s="107">
        <v>47</v>
      </c>
      <c r="D186" s="108">
        <v>18.489999999999998</v>
      </c>
      <c r="E186" s="108">
        <v>869.03</v>
      </c>
      <c r="F186" s="109" t="s">
        <v>12</v>
      </c>
    </row>
    <row r="187" spans="2:6" ht="12.5">
      <c r="B187" s="34">
        <v>45782.666319444441</v>
      </c>
      <c r="C187" s="107">
        <v>180</v>
      </c>
      <c r="D187" s="108">
        <v>18.489999999999998</v>
      </c>
      <c r="E187" s="108">
        <v>3328.2</v>
      </c>
      <c r="F187" s="109" t="s">
        <v>12</v>
      </c>
    </row>
    <row r="188" spans="2:6" ht="12.5">
      <c r="B188" s="34">
        <v>45782.666319444441</v>
      </c>
      <c r="C188" s="107">
        <v>289</v>
      </c>
      <c r="D188" s="108">
        <v>18.489999999999998</v>
      </c>
      <c r="E188" s="108">
        <v>5343.61</v>
      </c>
      <c r="F188" s="109" t="s">
        <v>12</v>
      </c>
    </row>
    <row r="189" spans="2:6" ht="12.5">
      <c r="B189" s="34">
        <v>45782.666319444441</v>
      </c>
      <c r="C189" s="107">
        <v>289</v>
      </c>
      <c r="D189" s="108">
        <v>18.489999999999998</v>
      </c>
      <c r="E189" s="108">
        <v>5343.61</v>
      </c>
      <c r="F189" s="109" t="s">
        <v>12</v>
      </c>
    </row>
    <row r="190" spans="2:6" ht="12.5">
      <c r="B190" s="34">
        <v>45782.671296296299</v>
      </c>
      <c r="C190" s="107">
        <v>278</v>
      </c>
      <c r="D190" s="108">
        <v>18.47</v>
      </c>
      <c r="E190" s="108">
        <v>5134.66</v>
      </c>
      <c r="F190" s="109" t="s">
        <v>12</v>
      </c>
    </row>
    <row r="191" spans="2:6" ht="12.5">
      <c r="B191" s="34">
        <v>45782.671296296299</v>
      </c>
      <c r="C191" s="107">
        <v>230</v>
      </c>
      <c r="D191" s="108">
        <v>18.48</v>
      </c>
      <c r="E191" s="108">
        <v>4250.4000000000005</v>
      </c>
      <c r="F191" s="109" t="s">
        <v>12</v>
      </c>
    </row>
    <row r="192" spans="2:6" ht="12.5">
      <c r="B192" s="34">
        <v>45782.671296296299</v>
      </c>
      <c r="C192" s="107">
        <v>230</v>
      </c>
      <c r="D192" s="108">
        <v>18.48</v>
      </c>
      <c r="E192" s="108">
        <v>4250.4000000000005</v>
      </c>
      <c r="F192" s="109" t="s">
        <v>12</v>
      </c>
    </row>
    <row r="193" spans="2:6" ht="12.5">
      <c r="B193" s="34">
        <v>45782.676145833335</v>
      </c>
      <c r="C193" s="107">
        <v>615</v>
      </c>
      <c r="D193" s="108">
        <v>18.48</v>
      </c>
      <c r="E193" s="108">
        <v>11365.2</v>
      </c>
      <c r="F193" s="109" t="s">
        <v>12</v>
      </c>
    </row>
    <row r="194" spans="2:6" ht="12.5">
      <c r="B194" s="34">
        <v>45782.677141203705</v>
      </c>
      <c r="C194" s="107">
        <v>274</v>
      </c>
      <c r="D194" s="108">
        <v>18.45</v>
      </c>
      <c r="E194" s="108">
        <v>5055.3</v>
      </c>
      <c r="F194" s="109" t="s">
        <v>12</v>
      </c>
    </row>
    <row r="195" spans="2:6" ht="12.5">
      <c r="B195" s="34">
        <v>45782.685937499999</v>
      </c>
      <c r="C195" s="107">
        <v>114</v>
      </c>
      <c r="D195" s="108">
        <v>18.440000000000001</v>
      </c>
      <c r="E195" s="108">
        <v>2102.1600000000003</v>
      </c>
      <c r="F195" s="109" t="s">
        <v>12</v>
      </c>
    </row>
    <row r="196" spans="2:6" ht="12.5">
      <c r="B196" s="34">
        <v>45782.685937499999</v>
      </c>
      <c r="C196" s="107">
        <v>114</v>
      </c>
      <c r="D196" s="108">
        <v>18.440000000000001</v>
      </c>
      <c r="E196" s="108">
        <v>2102.1600000000003</v>
      </c>
      <c r="F196" s="109" t="s">
        <v>12</v>
      </c>
    </row>
    <row r="197" spans="2:6" ht="12.5">
      <c r="B197" s="34">
        <v>45782.685937499999</v>
      </c>
      <c r="C197" s="107">
        <v>12</v>
      </c>
      <c r="D197" s="108">
        <v>18.440000000000001</v>
      </c>
      <c r="E197" s="108">
        <v>221.28000000000003</v>
      </c>
      <c r="F197" s="109" t="s">
        <v>12</v>
      </c>
    </row>
    <row r="198" spans="2:6" ht="12.5">
      <c r="B198" s="34">
        <v>45782.685937499999</v>
      </c>
      <c r="C198" s="107">
        <v>184</v>
      </c>
      <c r="D198" s="108">
        <v>18.440000000000001</v>
      </c>
      <c r="E198" s="108">
        <v>3392.96</v>
      </c>
      <c r="F198" s="109" t="s">
        <v>12</v>
      </c>
    </row>
    <row r="199" spans="2:6" ht="12.5">
      <c r="B199" s="34">
        <v>45782.685937499999</v>
      </c>
      <c r="C199" s="107">
        <v>262</v>
      </c>
      <c r="D199" s="108">
        <v>18.440000000000001</v>
      </c>
      <c r="E199" s="108">
        <v>4831.2800000000007</v>
      </c>
      <c r="F199" s="109" t="s">
        <v>12</v>
      </c>
    </row>
    <row r="200" spans="2:6" ht="12.5">
      <c r="B200" s="34">
        <v>45782.685937499999</v>
      </c>
      <c r="C200" s="107">
        <v>67</v>
      </c>
      <c r="D200" s="108">
        <v>18.440000000000001</v>
      </c>
      <c r="E200" s="108">
        <v>1235.48</v>
      </c>
      <c r="F200" s="109" t="s">
        <v>12</v>
      </c>
    </row>
    <row r="201" spans="2:6" ht="12.5">
      <c r="B201" s="34">
        <v>45782.691863425927</v>
      </c>
      <c r="C201" s="107">
        <v>467</v>
      </c>
      <c r="D201" s="108">
        <v>18.47</v>
      </c>
      <c r="E201" s="108">
        <v>8625.49</v>
      </c>
      <c r="F201" s="109" t="s">
        <v>12</v>
      </c>
    </row>
    <row r="202" spans="2:6" ht="12.5">
      <c r="B202" s="34">
        <v>45782.691863425927</v>
      </c>
      <c r="C202" s="107">
        <v>260</v>
      </c>
      <c r="D202" s="108">
        <v>18.47</v>
      </c>
      <c r="E202" s="108">
        <v>4802.2</v>
      </c>
      <c r="F202" s="109" t="s">
        <v>12</v>
      </c>
    </row>
    <row r="203" spans="2:6" ht="12.5">
      <c r="B203" s="34">
        <v>45782.698576388888</v>
      </c>
      <c r="C203" s="107">
        <v>56</v>
      </c>
      <c r="D203" s="108">
        <v>18.489999999999998</v>
      </c>
      <c r="E203" s="108">
        <v>1035.4399999999998</v>
      </c>
      <c r="F203" s="109" t="s">
        <v>12</v>
      </c>
    </row>
    <row r="204" spans="2:6" ht="12.5">
      <c r="B204" s="34">
        <v>45782.698576388888</v>
      </c>
      <c r="C204" s="107">
        <v>51</v>
      </c>
      <c r="D204" s="108">
        <v>18.489999999999998</v>
      </c>
      <c r="E204" s="108">
        <v>942.9899999999999</v>
      </c>
      <c r="F204" s="109" t="s">
        <v>12</v>
      </c>
    </row>
    <row r="205" spans="2:6" ht="12.5">
      <c r="B205" s="34">
        <v>45782.699247685188</v>
      </c>
      <c r="C205" s="107">
        <v>240</v>
      </c>
      <c r="D205" s="108">
        <v>18.489999999999998</v>
      </c>
      <c r="E205" s="108">
        <v>4437.5999999999995</v>
      </c>
      <c r="F205" s="109" t="s">
        <v>12</v>
      </c>
    </row>
    <row r="206" spans="2:6" ht="12.5">
      <c r="B206" s="34">
        <v>45782.700833333336</v>
      </c>
      <c r="C206" s="107">
        <v>71</v>
      </c>
      <c r="D206" s="108">
        <v>18.5</v>
      </c>
      <c r="E206" s="108">
        <v>1313.5</v>
      </c>
      <c r="F206" s="109" t="s">
        <v>12</v>
      </c>
    </row>
    <row r="207" spans="2:6" ht="12.5">
      <c r="B207" s="34">
        <v>45782.700833333336</v>
      </c>
      <c r="C207" s="107">
        <v>54</v>
      </c>
      <c r="D207" s="108">
        <v>18.5</v>
      </c>
      <c r="E207" s="108">
        <v>999</v>
      </c>
      <c r="F207" s="109" t="s">
        <v>12</v>
      </c>
    </row>
    <row r="208" spans="2:6" ht="12.5">
      <c r="B208" s="34">
        <v>45782.700833333336</v>
      </c>
      <c r="C208" s="107">
        <v>54</v>
      </c>
      <c r="D208" s="108">
        <v>18.5</v>
      </c>
      <c r="E208" s="108">
        <v>999</v>
      </c>
      <c r="F208" s="109" t="s">
        <v>12</v>
      </c>
    </row>
    <row r="209" spans="2:6" ht="12.5">
      <c r="B209" s="34">
        <v>45782.700833333336</v>
      </c>
      <c r="C209" s="107">
        <v>100</v>
      </c>
      <c r="D209" s="108">
        <v>18.5</v>
      </c>
      <c r="E209" s="108">
        <v>1850</v>
      </c>
      <c r="F209" s="109" t="s">
        <v>12</v>
      </c>
    </row>
    <row r="210" spans="2:6" ht="12.5">
      <c r="B210" s="34">
        <v>45782.702025462961</v>
      </c>
      <c r="C210" s="107">
        <v>248</v>
      </c>
      <c r="D210" s="108">
        <v>18.48</v>
      </c>
      <c r="E210" s="108">
        <v>4583.04</v>
      </c>
      <c r="F210" s="109" t="s">
        <v>12</v>
      </c>
    </row>
    <row r="211" spans="2:6" ht="12.5">
      <c r="B211" s="34">
        <v>45782.702025462961</v>
      </c>
      <c r="C211" s="107">
        <v>49</v>
      </c>
      <c r="D211" s="108">
        <v>18.48</v>
      </c>
      <c r="E211" s="108">
        <v>905.52</v>
      </c>
      <c r="F211" s="109" t="s">
        <v>12</v>
      </c>
    </row>
    <row r="212" spans="2:6" ht="12.5">
      <c r="B212" s="34">
        <v>45782.702025462961</v>
      </c>
      <c r="C212" s="107">
        <v>309</v>
      </c>
      <c r="D212" s="108">
        <v>18.48</v>
      </c>
      <c r="E212" s="108">
        <v>5710.32</v>
      </c>
      <c r="F212" s="109" t="s">
        <v>12</v>
      </c>
    </row>
    <row r="213" spans="2:6" ht="12.5">
      <c r="B213" s="34">
        <v>45782.702025462961</v>
      </c>
      <c r="C213" s="107">
        <v>179</v>
      </c>
      <c r="D213" s="108">
        <v>18.48</v>
      </c>
      <c r="E213" s="108">
        <v>3307.92</v>
      </c>
      <c r="F213" s="109" t="s">
        <v>12</v>
      </c>
    </row>
    <row r="214" spans="2:6" ht="12.5">
      <c r="B214" s="34">
        <v>45782.702025462961</v>
      </c>
      <c r="C214" s="107">
        <v>130</v>
      </c>
      <c r="D214" s="108">
        <v>18.48</v>
      </c>
      <c r="E214" s="108">
        <v>2402.4</v>
      </c>
      <c r="F214" s="109" t="s">
        <v>12</v>
      </c>
    </row>
    <row r="215" spans="2:6" ht="12.5">
      <c r="B215" s="34">
        <v>45782.70516203704</v>
      </c>
      <c r="C215" s="107">
        <v>331</v>
      </c>
      <c r="D215" s="108">
        <v>18.47</v>
      </c>
      <c r="E215" s="108">
        <v>6113.57</v>
      </c>
      <c r="F215" s="109" t="s">
        <v>12</v>
      </c>
    </row>
    <row r="216" spans="2:6" ht="12.5">
      <c r="B216" s="34">
        <v>45782.710879629631</v>
      </c>
      <c r="C216" s="107">
        <v>49</v>
      </c>
      <c r="D216" s="108">
        <v>18.48</v>
      </c>
      <c r="E216" s="108">
        <v>905.52</v>
      </c>
      <c r="F216" s="109" t="s">
        <v>12</v>
      </c>
    </row>
    <row r="217" spans="2:6" ht="12.5">
      <c r="B217" s="34">
        <v>45782.710879629631</v>
      </c>
      <c r="C217" s="107">
        <v>50</v>
      </c>
      <c r="D217" s="108">
        <v>18.48</v>
      </c>
      <c r="E217" s="108">
        <v>924</v>
      </c>
      <c r="F217" s="109" t="s">
        <v>12</v>
      </c>
    </row>
    <row r="218" spans="2:6" ht="12.5">
      <c r="B218" s="34">
        <v>45782.711388888885</v>
      </c>
      <c r="C218" s="107">
        <v>56</v>
      </c>
      <c r="D218" s="108">
        <v>18.48</v>
      </c>
      <c r="E218" s="108">
        <v>1034.8800000000001</v>
      </c>
      <c r="F218" s="109" t="s">
        <v>12</v>
      </c>
    </row>
    <row r="219" spans="2:6" ht="12.5">
      <c r="B219" s="34">
        <v>45782.711388888885</v>
      </c>
      <c r="C219" s="107">
        <v>54</v>
      </c>
      <c r="D219" s="108">
        <v>18.48</v>
      </c>
      <c r="E219" s="108">
        <v>997.92000000000007</v>
      </c>
      <c r="F219" s="109" t="s">
        <v>12</v>
      </c>
    </row>
    <row r="220" spans="2:6" ht="12.5">
      <c r="B220" s="34">
        <v>45782.712199074071</v>
      </c>
      <c r="C220" s="107">
        <v>57</v>
      </c>
      <c r="D220" s="108">
        <v>18.48</v>
      </c>
      <c r="E220" s="108">
        <v>1053.3600000000001</v>
      </c>
      <c r="F220" s="109" t="s">
        <v>12</v>
      </c>
    </row>
    <row r="221" spans="2:6" ht="12.5">
      <c r="B221" s="34">
        <v>45782.712199074071</v>
      </c>
      <c r="C221" s="107">
        <v>49</v>
      </c>
      <c r="D221" s="108">
        <v>18.48</v>
      </c>
      <c r="E221" s="108">
        <v>905.52</v>
      </c>
      <c r="F221" s="109" t="s">
        <v>12</v>
      </c>
    </row>
    <row r="222" spans="2:6" ht="12.5">
      <c r="B222" s="34">
        <v>45782.712858796294</v>
      </c>
      <c r="C222" s="107">
        <v>47</v>
      </c>
      <c r="D222" s="108">
        <v>18.48</v>
      </c>
      <c r="E222" s="108">
        <v>868.56000000000006</v>
      </c>
      <c r="F222" s="109" t="s">
        <v>12</v>
      </c>
    </row>
    <row r="223" spans="2:6" ht="12.5">
      <c r="B223" s="34">
        <v>45782.712858796294</v>
      </c>
      <c r="C223" s="107">
        <v>110</v>
      </c>
      <c r="D223" s="108">
        <v>18.48</v>
      </c>
      <c r="E223" s="108">
        <v>2032.8</v>
      </c>
      <c r="F223" s="109" t="s">
        <v>12</v>
      </c>
    </row>
    <row r="224" spans="2:6" ht="12.5">
      <c r="B224" s="34">
        <v>45782.712858796294</v>
      </c>
      <c r="C224" s="107">
        <v>7</v>
      </c>
      <c r="D224" s="108">
        <v>18.48</v>
      </c>
      <c r="E224" s="108">
        <v>129.36000000000001</v>
      </c>
      <c r="F224" s="109" t="s">
        <v>12</v>
      </c>
    </row>
    <row r="225" spans="2:6" ht="12.5">
      <c r="B225" s="34">
        <v>45782.712858796294</v>
      </c>
      <c r="C225" s="107">
        <v>51</v>
      </c>
      <c r="D225" s="108">
        <v>18.48</v>
      </c>
      <c r="E225" s="108">
        <v>942.48</v>
      </c>
      <c r="F225" s="109" t="s">
        <v>12</v>
      </c>
    </row>
    <row r="226" spans="2:6" ht="12.5">
      <c r="B226" s="34">
        <v>45782.712858796294</v>
      </c>
      <c r="C226" s="107">
        <v>51</v>
      </c>
      <c r="D226" s="108">
        <v>18.48</v>
      </c>
      <c r="E226" s="108">
        <v>942.48</v>
      </c>
      <c r="F226" s="109" t="s">
        <v>12</v>
      </c>
    </row>
    <row r="227" spans="2:6" ht="12.5">
      <c r="B227" s="34">
        <v>45782.713888888888</v>
      </c>
      <c r="C227" s="107">
        <v>24</v>
      </c>
      <c r="D227" s="108">
        <v>18.46</v>
      </c>
      <c r="E227" s="108">
        <v>443.04</v>
      </c>
      <c r="F227" s="109" t="s">
        <v>12</v>
      </c>
    </row>
    <row r="228" spans="2:6" ht="12.5">
      <c r="B228" s="34">
        <v>45782.713888888888</v>
      </c>
      <c r="C228" s="107">
        <v>245</v>
      </c>
      <c r="D228" s="108">
        <v>18.46</v>
      </c>
      <c r="E228" s="108">
        <v>4522.7</v>
      </c>
      <c r="F228" s="109" t="s">
        <v>12</v>
      </c>
    </row>
    <row r="229" spans="2:6" ht="12.5">
      <c r="B229" s="34">
        <v>45782.713888888888</v>
      </c>
      <c r="C229" s="107">
        <v>256</v>
      </c>
      <c r="D229" s="108">
        <v>18.46</v>
      </c>
      <c r="E229" s="108">
        <v>4725.76</v>
      </c>
      <c r="F229" s="109" t="s">
        <v>12</v>
      </c>
    </row>
    <row r="230" spans="2:6" ht="12.5">
      <c r="B230" s="34">
        <v>45782.713888888888</v>
      </c>
      <c r="C230" s="107">
        <v>243</v>
      </c>
      <c r="D230" s="108">
        <v>18.46</v>
      </c>
      <c r="E230" s="108">
        <v>4485.7800000000007</v>
      </c>
      <c r="F230" s="109" t="s">
        <v>12</v>
      </c>
    </row>
    <row r="231" spans="2:6" ht="12.5">
      <c r="B231" s="34">
        <v>45782.713888888888</v>
      </c>
      <c r="C231" s="107">
        <v>205</v>
      </c>
      <c r="D231" s="108">
        <v>18.46</v>
      </c>
      <c r="E231" s="108">
        <v>3784.3</v>
      </c>
      <c r="F231" s="109" t="s">
        <v>12</v>
      </c>
    </row>
    <row r="232" spans="2:6" ht="12.5">
      <c r="B232" s="34">
        <v>45782.713888888888</v>
      </c>
      <c r="C232" s="107">
        <v>295</v>
      </c>
      <c r="D232" s="108">
        <v>18.46</v>
      </c>
      <c r="E232" s="108">
        <v>5445.7</v>
      </c>
      <c r="F232" s="109" t="s">
        <v>12</v>
      </c>
    </row>
    <row r="233" spans="2:6" ht="12.5">
      <c r="B233" s="34">
        <v>45782.713888888888</v>
      </c>
      <c r="C233" s="107">
        <v>500</v>
      </c>
      <c r="D233" s="108">
        <v>18.46</v>
      </c>
      <c r="E233" s="108">
        <v>9230</v>
      </c>
      <c r="F233" s="109" t="s">
        <v>12</v>
      </c>
    </row>
    <row r="234" spans="2:6" ht="12.5">
      <c r="B234" s="34">
        <v>45782.713888888888</v>
      </c>
      <c r="C234" s="107">
        <v>500</v>
      </c>
      <c r="D234" s="108">
        <v>18.46</v>
      </c>
      <c r="E234" s="108">
        <v>9230</v>
      </c>
      <c r="F234" s="109" t="s">
        <v>12</v>
      </c>
    </row>
    <row r="235" spans="2:6" ht="12.5">
      <c r="B235" s="34">
        <v>45782.713888888888</v>
      </c>
      <c r="C235" s="107">
        <v>500</v>
      </c>
      <c r="D235" s="108">
        <v>18.46</v>
      </c>
      <c r="E235" s="108">
        <v>9230</v>
      </c>
      <c r="F235" s="109" t="s">
        <v>12</v>
      </c>
    </row>
    <row r="236" spans="2:6" ht="12.5">
      <c r="B236" s="34">
        <v>45782.713888888888</v>
      </c>
      <c r="C236" s="107">
        <v>500</v>
      </c>
      <c r="D236" s="108">
        <v>18.46</v>
      </c>
      <c r="E236" s="108">
        <v>9230</v>
      </c>
      <c r="F236" s="109" t="s">
        <v>12</v>
      </c>
    </row>
    <row r="237" spans="2:6" ht="12.5">
      <c r="B237" s="34">
        <v>45782.713923611111</v>
      </c>
      <c r="C237" s="107">
        <v>36</v>
      </c>
      <c r="D237" s="108">
        <v>18.46</v>
      </c>
      <c r="E237" s="108">
        <v>664.56000000000006</v>
      </c>
      <c r="F237" s="109" t="s">
        <v>12</v>
      </c>
    </row>
    <row r="238" spans="2:6" ht="12.5">
      <c r="B238" s="34">
        <v>45782.713923611111</v>
      </c>
      <c r="C238" s="107">
        <v>109</v>
      </c>
      <c r="D238" s="108">
        <v>18.46</v>
      </c>
      <c r="E238" s="108">
        <v>2012.14</v>
      </c>
      <c r="F238" s="109" t="s">
        <v>12</v>
      </c>
    </row>
    <row r="239" spans="2:6" ht="12.5">
      <c r="B239" s="34">
        <v>45782.717835648145</v>
      </c>
      <c r="C239" s="107">
        <v>244</v>
      </c>
      <c r="D239" s="108">
        <v>18.46</v>
      </c>
      <c r="E239" s="108">
        <v>4504.24</v>
      </c>
      <c r="F239" s="109" t="s">
        <v>12</v>
      </c>
    </row>
    <row r="240" spans="2:6" ht="12.5">
      <c r="B240" s="34">
        <v>45782.722430555557</v>
      </c>
      <c r="C240" s="107">
        <v>37</v>
      </c>
      <c r="D240" s="108">
        <v>18.47</v>
      </c>
      <c r="E240" s="108">
        <v>683.39</v>
      </c>
      <c r="F240" s="109" t="s">
        <v>12</v>
      </c>
    </row>
    <row r="241" spans="2:6" ht="12.5">
      <c r="B241" s="34">
        <v>45782.722430555557</v>
      </c>
      <c r="C241" s="107">
        <v>10</v>
      </c>
      <c r="D241" s="108">
        <v>18.47</v>
      </c>
      <c r="E241" s="108">
        <v>184.7</v>
      </c>
      <c r="F241" s="109" t="s">
        <v>12</v>
      </c>
    </row>
    <row r="242" spans="2:6" ht="12.5">
      <c r="B242" s="34">
        <v>45782.722453703704</v>
      </c>
      <c r="C242" s="107">
        <v>184</v>
      </c>
      <c r="D242" s="108">
        <v>18.47</v>
      </c>
      <c r="E242" s="108">
        <v>3398.4799999999996</v>
      </c>
      <c r="F242" s="109" t="s">
        <v>12</v>
      </c>
    </row>
    <row r="243" spans="2:6" ht="12.5">
      <c r="B243" s="34">
        <v>45782.72252314815</v>
      </c>
      <c r="C243" s="107">
        <v>399</v>
      </c>
      <c r="D243" s="108">
        <v>18.47</v>
      </c>
      <c r="E243" s="108">
        <v>7369.53</v>
      </c>
      <c r="F243" s="109" t="s">
        <v>12</v>
      </c>
    </row>
    <row r="244" spans="2:6" ht="12.5">
      <c r="B244" s="34">
        <v>45782.72252314815</v>
      </c>
      <c r="C244" s="107">
        <v>399</v>
      </c>
      <c r="D244" s="108">
        <v>18.47</v>
      </c>
      <c r="E244" s="108">
        <v>7369.53</v>
      </c>
      <c r="F244" s="109" t="s">
        <v>12</v>
      </c>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5">
      <c r="B17" s="26">
        <v>45779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45779.383969907409</v>
      </c>
      <c r="C20" s="107">
        <v>259</v>
      </c>
      <c r="D20" s="108">
        <v>18.690000000000001</v>
      </c>
      <c r="E20" s="108">
        <v>4840.71</v>
      </c>
      <c r="F20" s="109" t="s">
        <v>12</v>
      </c>
      <c r="G20" s="87"/>
      <c r="H20" s="86"/>
      <c r="I20" s="86"/>
      <c r="J20" s="86"/>
      <c r="K20" s="86"/>
    </row>
    <row r="21" spans="2:12" ht="12.5">
      <c r="B21" s="34">
        <v>45779.38517361111</v>
      </c>
      <c r="C21" s="107">
        <v>219</v>
      </c>
      <c r="D21" s="108">
        <v>18.670000000000002</v>
      </c>
      <c r="E21" s="108">
        <v>4088.7300000000005</v>
      </c>
      <c r="F21" s="109" t="s">
        <v>12</v>
      </c>
    </row>
    <row r="22" spans="2:12" ht="12.5">
      <c r="B22" s="34">
        <v>45779.38517361111</v>
      </c>
      <c r="C22" s="107">
        <v>76</v>
      </c>
      <c r="D22" s="108">
        <v>18.670000000000002</v>
      </c>
      <c r="E22" s="108">
        <v>1418.92</v>
      </c>
      <c r="F22" s="109" t="s">
        <v>12</v>
      </c>
    </row>
    <row r="23" spans="2:12" ht="12.5">
      <c r="B23" s="34">
        <v>45779.390752314815</v>
      </c>
      <c r="C23" s="107">
        <v>237</v>
      </c>
      <c r="D23" s="108">
        <v>18.7</v>
      </c>
      <c r="E23" s="108">
        <v>4431.8999999999996</v>
      </c>
      <c r="F23" s="109" t="s">
        <v>12</v>
      </c>
    </row>
    <row r="24" spans="2:12" ht="12.5">
      <c r="B24" s="34">
        <v>45779.390752314815</v>
      </c>
      <c r="C24" s="107">
        <v>233</v>
      </c>
      <c r="D24" s="108">
        <v>18.71</v>
      </c>
      <c r="E24" s="108">
        <v>4359.43</v>
      </c>
      <c r="F24" s="109" t="s">
        <v>12</v>
      </c>
    </row>
    <row r="25" spans="2:12" ht="12.5">
      <c r="B25" s="34">
        <v>45779.390752314815</v>
      </c>
      <c r="C25" s="107">
        <v>455</v>
      </c>
      <c r="D25" s="108">
        <v>18.71</v>
      </c>
      <c r="E25" s="108">
        <v>8513.0500000000011</v>
      </c>
      <c r="F25" s="109" t="s">
        <v>12</v>
      </c>
    </row>
    <row r="26" spans="2:12" ht="12.5">
      <c r="B26" s="34">
        <v>45779.391550925924</v>
      </c>
      <c r="C26" s="107">
        <v>239</v>
      </c>
      <c r="D26" s="108">
        <v>18.690000000000001</v>
      </c>
      <c r="E26" s="108">
        <v>4466.91</v>
      </c>
      <c r="F26" s="109" t="s">
        <v>12</v>
      </c>
    </row>
    <row r="27" spans="2:12" ht="12.5">
      <c r="B27" s="34">
        <v>45779.391574074078</v>
      </c>
      <c r="C27" s="107">
        <v>49</v>
      </c>
      <c r="D27" s="108">
        <v>18.68</v>
      </c>
      <c r="E27" s="108">
        <v>915.31999999999994</v>
      </c>
      <c r="F27" s="109" t="s">
        <v>12</v>
      </c>
    </row>
    <row r="28" spans="2:12" ht="12.5">
      <c r="B28" s="34">
        <v>45779.391574074078</v>
      </c>
      <c r="C28" s="107">
        <v>49</v>
      </c>
      <c r="D28" s="108">
        <v>18.68</v>
      </c>
      <c r="E28" s="108">
        <v>915.31999999999994</v>
      </c>
      <c r="F28" s="109" t="s">
        <v>12</v>
      </c>
    </row>
    <row r="29" spans="2:12" ht="12.5">
      <c r="B29" s="34">
        <v>45779.391574074078</v>
      </c>
      <c r="C29" s="107">
        <v>135</v>
      </c>
      <c r="D29" s="108">
        <v>18.68</v>
      </c>
      <c r="E29" s="108">
        <v>2521.8000000000002</v>
      </c>
      <c r="F29" s="109" t="s">
        <v>12</v>
      </c>
    </row>
    <row r="30" spans="2:12" ht="12.5">
      <c r="B30" s="34">
        <v>45779.397361111114</v>
      </c>
      <c r="C30" s="107">
        <v>200</v>
      </c>
      <c r="D30" s="108">
        <v>18.690000000000001</v>
      </c>
      <c r="E30" s="108">
        <v>3738.0000000000005</v>
      </c>
      <c r="F30" s="109" t="s">
        <v>12</v>
      </c>
    </row>
    <row r="31" spans="2:12" ht="12.5">
      <c r="B31" s="34">
        <v>45779.399872685186</v>
      </c>
      <c r="C31" s="107">
        <v>326</v>
      </c>
      <c r="D31" s="108">
        <v>18.72</v>
      </c>
      <c r="E31" s="108">
        <v>6102.7199999999993</v>
      </c>
      <c r="F31" s="109" t="s">
        <v>12</v>
      </c>
    </row>
    <row r="32" spans="2:12" ht="12.5">
      <c r="B32" s="34">
        <v>45779.399872685186</v>
      </c>
      <c r="C32" s="107">
        <v>326</v>
      </c>
      <c r="D32" s="108">
        <v>18.72</v>
      </c>
      <c r="E32" s="108">
        <v>6102.7199999999993</v>
      </c>
      <c r="F32" s="109" t="s">
        <v>12</v>
      </c>
    </row>
    <row r="33" spans="2:6" ht="12.5">
      <c r="B33" s="34">
        <v>45779.401122685187</v>
      </c>
      <c r="C33" s="107">
        <v>354</v>
      </c>
      <c r="D33" s="108">
        <v>18.72</v>
      </c>
      <c r="E33" s="108">
        <v>6626.8799999999992</v>
      </c>
      <c r="F33" s="109" t="s">
        <v>12</v>
      </c>
    </row>
    <row r="34" spans="2:6" ht="12.5">
      <c r="B34" s="34">
        <v>45779.404490740744</v>
      </c>
      <c r="C34" s="107">
        <v>189</v>
      </c>
      <c r="D34" s="108">
        <v>18.68</v>
      </c>
      <c r="E34" s="108">
        <v>3530.52</v>
      </c>
      <c r="F34" s="109" t="s">
        <v>12</v>
      </c>
    </row>
    <row r="35" spans="2:6" ht="12.5">
      <c r="B35" s="34">
        <v>45779.405509259261</v>
      </c>
      <c r="C35" s="107">
        <v>36</v>
      </c>
      <c r="D35" s="108">
        <v>18.68</v>
      </c>
      <c r="E35" s="108">
        <v>672.48</v>
      </c>
      <c r="F35" s="109" t="s">
        <v>12</v>
      </c>
    </row>
    <row r="36" spans="2:6" ht="12.5">
      <c r="B36" s="34">
        <v>45779.405671296299</v>
      </c>
      <c r="C36" s="107">
        <v>256</v>
      </c>
      <c r="D36" s="108">
        <v>18.670000000000002</v>
      </c>
      <c r="E36" s="108">
        <v>4779.5200000000004</v>
      </c>
      <c r="F36" s="109" t="s">
        <v>12</v>
      </c>
    </row>
    <row r="37" spans="2:6" ht="12.5">
      <c r="B37" s="34">
        <v>45779.405671296299</v>
      </c>
      <c r="C37" s="107">
        <v>243</v>
      </c>
      <c r="D37" s="108">
        <v>18.670000000000002</v>
      </c>
      <c r="E37" s="108">
        <v>4536.8100000000004</v>
      </c>
      <c r="F37" s="109" t="s">
        <v>12</v>
      </c>
    </row>
    <row r="38" spans="2:6" ht="12.5">
      <c r="B38" s="34">
        <v>45779.413703703707</v>
      </c>
      <c r="C38" s="107">
        <v>56</v>
      </c>
      <c r="D38" s="108">
        <v>18.72</v>
      </c>
      <c r="E38" s="108">
        <v>1048.32</v>
      </c>
      <c r="F38" s="109" t="s">
        <v>12</v>
      </c>
    </row>
    <row r="39" spans="2:6" ht="12.5">
      <c r="B39" s="34">
        <v>45779.413703703707</v>
      </c>
      <c r="C39" s="107">
        <v>87</v>
      </c>
      <c r="D39" s="108">
        <v>18.72</v>
      </c>
      <c r="E39" s="108">
        <v>1628.6399999999999</v>
      </c>
      <c r="F39" s="109" t="s">
        <v>12</v>
      </c>
    </row>
    <row r="40" spans="2:6" ht="12.5">
      <c r="B40" s="34">
        <v>45779.414733796293</v>
      </c>
      <c r="C40" s="107">
        <v>261</v>
      </c>
      <c r="D40" s="108">
        <v>18.71</v>
      </c>
      <c r="E40" s="108">
        <v>4883.3100000000004</v>
      </c>
      <c r="F40" s="109" t="s">
        <v>12</v>
      </c>
    </row>
    <row r="41" spans="2:6" ht="12.5">
      <c r="B41" s="34">
        <v>45779.414733796293</v>
      </c>
      <c r="C41" s="107">
        <v>110</v>
      </c>
      <c r="D41" s="108">
        <v>18.71</v>
      </c>
      <c r="E41" s="108">
        <v>2058.1</v>
      </c>
      <c r="F41" s="109" t="s">
        <v>12</v>
      </c>
    </row>
    <row r="42" spans="2:6" ht="12.5">
      <c r="B42" s="34">
        <v>45779.414733796293</v>
      </c>
      <c r="C42" s="107">
        <v>344</v>
      </c>
      <c r="D42" s="108">
        <v>18.71</v>
      </c>
      <c r="E42" s="108">
        <v>6436.2400000000007</v>
      </c>
      <c r="F42" s="109" t="s">
        <v>12</v>
      </c>
    </row>
    <row r="43" spans="2:6" ht="12.5">
      <c r="B43" s="34">
        <v>45779.41510416667</v>
      </c>
      <c r="C43" s="107">
        <v>245</v>
      </c>
      <c r="D43" s="108">
        <v>18.7</v>
      </c>
      <c r="E43" s="108">
        <v>4581.5</v>
      </c>
      <c r="F43" s="109" t="s">
        <v>12</v>
      </c>
    </row>
    <row r="44" spans="2:6" ht="12.5">
      <c r="B44" s="34">
        <v>45779.422812500001</v>
      </c>
      <c r="C44" s="107">
        <v>47</v>
      </c>
      <c r="D44" s="108">
        <v>18.75</v>
      </c>
      <c r="E44" s="108">
        <v>881.25</v>
      </c>
      <c r="F44" s="109" t="s">
        <v>12</v>
      </c>
    </row>
    <row r="45" spans="2:6" ht="12.5">
      <c r="B45" s="34">
        <v>45779.422812500001</v>
      </c>
      <c r="C45" s="107">
        <v>101</v>
      </c>
      <c r="D45" s="108">
        <v>18.75</v>
      </c>
      <c r="E45" s="108">
        <v>1893.75</v>
      </c>
      <c r="F45" s="109" t="s">
        <v>12</v>
      </c>
    </row>
    <row r="46" spans="2:6" ht="12.5">
      <c r="B46" s="34">
        <v>45779.424016203702</v>
      </c>
      <c r="C46" s="107">
        <v>117</v>
      </c>
      <c r="D46" s="108">
        <v>18.77</v>
      </c>
      <c r="E46" s="108">
        <v>2196.09</v>
      </c>
      <c r="F46" s="109" t="s">
        <v>12</v>
      </c>
    </row>
    <row r="47" spans="2:6" ht="12.5">
      <c r="B47" s="34">
        <v>45779.424016203702</v>
      </c>
      <c r="C47" s="107">
        <v>133</v>
      </c>
      <c r="D47" s="108">
        <v>18.77</v>
      </c>
      <c r="E47" s="108">
        <v>2496.41</v>
      </c>
      <c r="F47" s="109" t="s">
        <v>12</v>
      </c>
    </row>
    <row r="48" spans="2:6" ht="12.5">
      <c r="B48" s="34">
        <v>45779.424444444441</v>
      </c>
      <c r="C48" s="107">
        <v>51</v>
      </c>
      <c r="D48" s="108">
        <v>18.760000000000002</v>
      </c>
      <c r="E48" s="108">
        <v>956.7600000000001</v>
      </c>
      <c r="F48" s="109" t="s">
        <v>12</v>
      </c>
    </row>
    <row r="49" spans="2:6" ht="12.5">
      <c r="B49" s="34">
        <v>45779.424444444441</v>
      </c>
      <c r="C49" s="107">
        <v>59</v>
      </c>
      <c r="D49" s="108">
        <v>18.760000000000002</v>
      </c>
      <c r="E49" s="108">
        <v>1106.8400000000001</v>
      </c>
      <c r="F49" s="109" t="s">
        <v>12</v>
      </c>
    </row>
    <row r="50" spans="2:6" ht="12.5">
      <c r="B50" s="34">
        <v>45779.424444444441</v>
      </c>
      <c r="C50" s="107">
        <v>279</v>
      </c>
      <c r="D50" s="108">
        <v>18.760000000000002</v>
      </c>
      <c r="E50" s="108">
        <v>5234.0400000000009</v>
      </c>
      <c r="F50" s="109" t="s">
        <v>12</v>
      </c>
    </row>
    <row r="51" spans="2:6" ht="12.5">
      <c r="B51" s="34">
        <v>45779.424444444441</v>
      </c>
      <c r="C51" s="107">
        <v>338</v>
      </c>
      <c r="D51" s="108">
        <v>18.760000000000002</v>
      </c>
      <c r="E51" s="108">
        <v>6340.88</v>
      </c>
      <c r="F51" s="109" t="s">
        <v>12</v>
      </c>
    </row>
    <row r="52" spans="2:6" ht="12.5">
      <c r="B52" s="34">
        <v>45779.426736111112</v>
      </c>
      <c r="C52" s="107">
        <v>234</v>
      </c>
      <c r="D52" s="108">
        <v>18.75</v>
      </c>
      <c r="E52" s="108">
        <v>4387.5</v>
      </c>
      <c r="F52" s="109" t="s">
        <v>12</v>
      </c>
    </row>
    <row r="53" spans="2:6" ht="12.5">
      <c r="B53" s="34">
        <v>45779.429525462961</v>
      </c>
      <c r="C53" s="107">
        <v>244</v>
      </c>
      <c r="D53" s="108">
        <v>18.71</v>
      </c>
      <c r="E53" s="108">
        <v>4565.24</v>
      </c>
      <c r="F53" s="109" t="s">
        <v>12</v>
      </c>
    </row>
    <row r="54" spans="2:6" ht="12.5">
      <c r="B54" s="34">
        <v>45779.429525462961</v>
      </c>
      <c r="C54" s="107">
        <v>267</v>
      </c>
      <c r="D54" s="108">
        <v>18.72</v>
      </c>
      <c r="E54" s="108">
        <v>4998.24</v>
      </c>
      <c r="F54" s="109" t="s">
        <v>12</v>
      </c>
    </row>
    <row r="55" spans="2:6" ht="12.5">
      <c r="B55" s="34">
        <v>45779.437557870369</v>
      </c>
      <c r="C55" s="107">
        <v>133</v>
      </c>
      <c r="D55" s="108">
        <v>18.7</v>
      </c>
      <c r="E55" s="108">
        <v>2487.1</v>
      </c>
      <c r="F55" s="109" t="s">
        <v>12</v>
      </c>
    </row>
    <row r="56" spans="2:6" ht="12.5">
      <c r="B56" s="34">
        <v>45779.437557870369</v>
      </c>
      <c r="C56" s="107">
        <v>364</v>
      </c>
      <c r="D56" s="108">
        <v>18.7</v>
      </c>
      <c r="E56" s="108">
        <v>6806.8</v>
      </c>
      <c r="F56" s="109" t="s">
        <v>12</v>
      </c>
    </row>
    <row r="57" spans="2:6" ht="12.5">
      <c r="B57" s="34">
        <v>45779.437569444446</v>
      </c>
      <c r="C57" s="107">
        <v>258</v>
      </c>
      <c r="D57" s="108">
        <v>18.690000000000001</v>
      </c>
      <c r="E57" s="108">
        <v>4822.0200000000004</v>
      </c>
      <c r="F57" s="109" t="s">
        <v>12</v>
      </c>
    </row>
    <row r="58" spans="2:6" ht="12.5">
      <c r="B58" s="34">
        <v>45779.440787037034</v>
      </c>
      <c r="C58" s="107">
        <v>442</v>
      </c>
      <c r="D58" s="108">
        <v>18.68</v>
      </c>
      <c r="E58" s="108">
        <v>8256.56</v>
      </c>
      <c r="F58" s="109" t="s">
        <v>12</v>
      </c>
    </row>
    <row r="59" spans="2:6" ht="12.5">
      <c r="B59" s="34">
        <v>45779.440787037034</v>
      </c>
      <c r="C59" s="107">
        <v>65</v>
      </c>
      <c r="D59" s="108">
        <v>18.68</v>
      </c>
      <c r="E59" s="108">
        <v>1214.2</v>
      </c>
      <c r="F59" s="109" t="s">
        <v>12</v>
      </c>
    </row>
    <row r="60" spans="2:6" ht="12.5">
      <c r="B60" s="34">
        <v>45779.447187500002</v>
      </c>
      <c r="C60" s="107">
        <v>239</v>
      </c>
      <c r="D60" s="108">
        <v>18.670000000000002</v>
      </c>
      <c r="E60" s="108">
        <v>4462.13</v>
      </c>
      <c r="F60" s="109" t="s">
        <v>12</v>
      </c>
    </row>
    <row r="61" spans="2:6" ht="12.5">
      <c r="B61" s="34">
        <v>45779.447187500002</v>
      </c>
      <c r="C61" s="107">
        <v>262</v>
      </c>
      <c r="D61" s="108">
        <v>18.670000000000002</v>
      </c>
      <c r="E61" s="108">
        <v>4891.5400000000009</v>
      </c>
      <c r="F61" s="109" t="s">
        <v>12</v>
      </c>
    </row>
    <row r="62" spans="2:6" ht="12.5">
      <c r="B62" s="34">
        <v>45779.448680555557</v>
      </c>
      <c r="C62" s="107">
        <v>27</v>
      </c>
      <c r="D62" s="108">
        <v>18.66</v>
      </c>
      <c r="E62" s="108">
        <v>503.82</v>
      </c>
      <c r="F62" s="109" t="s">
        <v>12</v>
      </c>
    </row>
    <row r="63" spans="2:6" ht="12.5">
      <c r="B63" s="34">
        <v>45779.449814814812</v>
      </c>
      <c r="C63" s="107">
        <v>10</v>
      </c>
      <c r="D63" s="108">
        <v>18.66</v>
      </c>
      <c r="E63" s="108">
        <v>186.6</v>
      </c>
      <c r="F63" s="109" t="s">
        <v>12</v>
      </c>
    </row>
    <row r="64" spans="2:6" ht="12.5">
      <c r="B64" s="34">
        <v>45779.449814814812</v>
      </c>
      <c r="C64" s="107">
        <v>231</v>
      </c>
      <c r="D64" s="108">
        <v>18.66</v>
      </c>
      <c r="E64" s="108">
        <v>4310.46</v>
      </c>
      <c r="F64" s="109" t="s">
        <v>12</v>
      </c>
    </row>
    <row r="65" spans="2:6" ht="12.5">
      <c r="B65" s="34">
        <v>45779.451458333337</v>
      </c>
      <c r="C65" s="107">
        <v>261</v>
      </c>
      <c r="D65" s="108">
        <v>18.649999999999999</v>
      </c>
      <c r="E65" s="108">
        <v>4867.6499999999996</v>
      </c>
      <c r="F65" s="109" t="s">
        <v>12</v>
      </c>
    </row>
    <row r="66" spans="2:6" ht="12.5">
      <c r="B66" s="34">
        <v>45779.460057870368</v>
      </c>
      <c r="C66" s="107">
        <v>524</v>
      </c>
      <c r="D66" s="108">
        <v>18.62</v>
      </c>
      <c r="E66" s="108">
        <v>9756.880000000001</v>
      </c>
      <c r="F66" s="109" t="s">
        <v>12</v>
      </c>
    </row>
    <row r="67" spans="2:6" ht="12.5">
      <c r="B67" s="34">
        <v>45779.460057870368</v>
      </c>
      <c r="C67" s="107">
        <v>264</v>
      </c>
      <c r="D67" s="108">
        <v>18.62</v>
      </c>
      <c r="E67" s="108">
        <v>4915.68</v>
      </c>
      <c r="F67" s="109" t="s">
        <v>12</v>
      </c>
    </row>
    <row r="68" spans="2:6" ht="12.5">
      <c r="B68" s="34">
        <v>45779.460057870368</v>
      </c>
      <c r="C68" s="107">
        <v>244</v>
      </c>
      <c r="D68" s="108">
        <v>18.63</v>
      </c>
      <c r="E68" s="108">
        <v>4545.7199999999993</v>
      </c>
      <c r="F68" s="109" t="s">
        <v>12</v>
      </c>
    </row>
    <row r="69" spans="2:6" ht="12.5">
      <c r="B69" s="34">
        <v>45779.466620370367</v>
      </c>
      <c r="C69" s="107">
        <v>524</v>
      </c>
      <c r="D69" s="108">
        <v>18.649999999999999</v>
      </c>
      <c r="E69" s="108">
        <v>9772.5999999999985</v>
      </c>
      <c r="F69" s="109" t="s">
        <v>12</v>
      </c>
    </row>
    <row r="70" spans="2:6" ht="12.5">
      <c r="B70" s="34">
        <v>45779.473738425928</v>
      </c>
      <c r="C70" s="107">
        <v>249</v>
      </c>
      <c r="D70" s="108">
        <v>18.62</v>
      </c>
      <c r="E70" s="108">
        <v>4636.38</v>
      </c>
      <c r="F70" s="109" t="s">
        <v>12</v>
      </c>
    </row>
    <row r="71" spans="2:6" ht="12.5">
      <c r="B71" s="34">
        <v>45779.478530092594</v>
      </c>
      <c r="C71" s="107">
        <v>225</v>
      </c>
      <c r="D71" s="108">
        <v>18.649999999999999</v>
      </c>
      <c r="E71" s="108">
        <v>4196.25</v>
      </c>
      <c r="F71" s="109" t="s">
        <v>12</v>
      </c>
    </row>
    <row r="72" spans="2:6" ht="12.5">
      <c r="B72" s="34">
        <v>45779.478530092594</v>
      </c>
      <c r="C72" s="107">
        <v>6</v>
      </c>
      <c r="D72" s="108">
        <v>18.649999999999999</v>
      </c>
      <c r="E72" s="108">
        <v>111.89999999999999</v>
      </c>
      <c r="F72" s="109" t="s">
        <v>12</v>
      </c>
    </row>
    <row r="73" spans="2:6" ht="12.5">
      <c r="B73" s="34">
        <v>45779.48097222222</v>
      </c>
      <c r="C73" s="107">
        <v>58</v>
      </c>
      <c r="D73" s="108">
        <v>18.66</v>
      </c>
      <c r="E73" s="108">
        <v>1082.28</v>
      </c>
      <c r="F73" s="109" t="s">
        <v>12</v>
      </c>
    </row>
    <row r="74" spans="2:6" ht="12.5">
      <c r="B74" s="34">
        <v>45779.48097222222</v>
      </c>
      <c r="C74" s="107">
        <v>58</v>
      </c>
      <c r="D74" s="108">
        <v>18.66</v>
      </c>
      <c r="E74" s="108">
        <v>1082.28</v>
      </c>
      <c r="F74" s="109" t="s">
        <v>12</v>
      </c>
    </row>
    <row r="75" spans="2:6" ht="12.5">
      <c r="B75" s="34">
        <v>45779.48097222222</v>
      </c>
      <c r="C75" s="107">
        <v>135</v>
      </c>
      <c r="D75" s="108">
        <v>18.66</v>
      </c>
      <c r="E75" s="108">
        <v>2519.1</v>
      </c>
      <c r="F75" s="109" t="s">
        <v>12</v>
      </c>
    </row>
    <row r="76" spans="2:6" ht="12.5">
      <c r="B76" s="34">
        <v>45779.485196759262</v>
      </c>
      <c r="C76" s="107">
        <v>277</v>
      </c>
      <c r="D76" s="108">
        <v>18.690000000000001</v>
      </c>
      <c r="E76" s="108">
        <v>5177.13</v>
      </c>
      <c r="F76" s="109" t="s">
        <v>12</v>
      </c>
    </row>
    <row r="77" spans="2:6" ht="12.5">
      <c r="B77" s="34">
        <v>45779.486909722225</v>
      </c>
      <c r="C77" s="107">
        <v>59</v>
      </c>
      <c r="D77" s="108">
        <v>18.7</v>
      </c>
      <c r="E77" s="108">
        <v>1103.3</v>
      </c>
      <c r="F77" s="109" t="s">
        <v>12</v>
      </c>
    </row>
    <row r="78" spans="2:6" ht="12.5">
      <c r="B78" s="34">
        <v>45779.486909722225</v>
      </c>
      <c r="C78" s="107">
        <v>63</v>
      </c>
      <c r="D78" s="108">
        <v>18.7</v>
      </c>
      <c r="E78" s="108">
        <v>1178.0999999999999</v>
      </c>
      <c r="F78" s="109" t="s">
        <v>12</v>
      </c>
    </row>
    <row r="79" spans="2:6" ht="12.5">
      <c r="B79" s="34">
        <v>45779.488182870373</v>
      </c>
      <c r="C79" s="107">
        <v>56</v>
      </c>
      <c r="D79" s="108">
        <v>18.7</v>
      </c>
      <c r="E79" s="108">
        <v>1047.2</v>
      </c>
      <c r="F79" s="109" t="s">
        <v>12</v>
      </c>
    </row>
    <row r="80" spans="2:6" ht="12.5">
      <c r="B80" s="34">
        <v>45779.488888888889</v>
      </c>
      <c r="C80" s="107">
        <v>57</v>
      </c>
      <c r="D80" s="108">
        <v>18.7</v>
      </c>
      <c r="E80" s="108">
        <v>1065.8999999999999</v>
      </c>
      <c r="F80" s="109" t="s">
        <v>12</v>
      </c>
    </row>
    <row r="81" spans="2:6" ht="12.5">
      <c r="B81" s="34">
        <v>45779.488888888889</v>
      </c>
      <c r="C81" s="107">
        <v>52</v>
      </c>
      <c r="D81" s="108">
        <v>18.7</v>
      </c>
      <c r="E81" s="108">
        <v>972.4</v>
      </c>
      <c r="F81" s="109" t="s">
        <v>12</v>
      </c>
    </row>
    <row r="82" spans="2:6" ht="12.5">
      <c r="B82" s="34">
        <v>45779.489479166667</v>
      </c>
      <c r="C82" s="107">
        <v>52</v>
      </c>
      <c r="D82" s="108">
        <v>18.68</v>
      </c>
      <c r="E82" s="108">
        <v>971.36</v>
      </c>
      <c r="F82" s="109" t="s">
        <v>12</v>
      </c>
    </row>
    <row r="83" spans="2:6" ht="12.5">
      <c r="B83" s="34">
        <v>45779.489479166667</v>
      </c>
      <c r="C83" s="107">
        <v>345</v>
      </c>
      <c r="D83" s="108">
        <v>18.68</v>
      </c>
      <c r="E83" s="108">
        <v>6444.5999999999995</v>
      </c>
      <c r="F83" s="109" t="s">
        <v>12</v>
      </c>
    </row>
    <row r="84" spans="2:6" ht="12.5">
      <c r="B84" s="34">
        <v>45779.489479166667</v>
      </c>
      <c r="C84" s="107">
        <v>345</v>
      </c>
      <c r="D84" s="108">
        <v>18.68</v>
      </c>
      <c r="E84" s="108">
        <v>6444.5999999999995</v>
      </c>
      <c r="F84" s="109" t="s">
        <v>12</v>
      </c>
    </row>
    <row r="85" spans="2:6" ht="12.5">
      <c r="B85" s="34">
        <v>45779.494675925926</v>
      </c>
      <c r="C85" s="107">
        <v>89</v>
      </c>
      <c r="D85" s="108">
        <v>18.72</v>
      </c>
      <c r="E85" s="108">
        <v>1666.08</v>
      </c>
      <c r="F85" s="109" t="s">
        <v>12</v>
      </c>
    </row>
    <row r="86" spans="2:6" ht="12.5">
      <c r="B86" s="34">
        <v>45779.494675925926</v>
      </c>
      <c r="C86" s="107">
        <v>194</v>
      </c>
      <c r="D86" s="108">
        <v>18.72</v>
      </c>
      <c r="E86" s="108">
        <v>3631.68</v>
      </c>
      <c r="F86" s="109" t="s">
        <v>12</v>
      </c>
    </row>
    <row r="87" spans="2:6" ht="12.5">
      <c r="B87" s="34">
        <v>45779.499814814815</v>
      </c>
      <c r="C87" s="107">
        <v>67</v>
      </c>
      <c r="D87" s="108">
        <v>18.71</v>
      </c>
      <c r="E87" s="108">
        <v>1253.5700000000002</v>
      </c>
      <c r="F87" s="109" t="s">
        <v>12</v>
      </c>
    </row>
    <row r="88" spans="2:6" ht="12.5">
      <c r="B88" s="34">
        <v>45779.499814814815</v>
      </c>
      <c r="C88" s="107">
        <v>186</v>
      </c>
      <c r="D88" s="108">
        <v>18.71</v>
      </c>
      <c r="E88" s="108">
        <v>3480.06</v>
      </c>
      <c r="F88" s="109" t="s">
        <v>12</v>
      </c>
    </row>
    <row r="89" spans="2:6" ht="12.5">
      <c r="B89" s="34">
        <v>45779.503854166665</v>
      </c>
      <c r="C89" s="107">
        <v>255</v>
      </c>
      <c r="D89" s="108">
        <v>18.71</v>
      </c>
      <c r="E89" s="108">
        <v>4771.05</v>
      </c>
      <c r="F89" s="109" t="s">
        <v>12</v>
      </c>
    </row>
    <row r="90" spans="2:6" ht="12.5">
      <c r="B90" s="34">
        <v>45779.508344907408</v>
      </c>
      <c r="C90" s="107">
        <v>235</v>
      </c>
      <c r="D90" s="108">
        <v>18.72</v>
      </c>
      <c r="E90" s="108">
        <v>4399.2</v>
      </c>
      <c r="F90" s="109" t="s">
        <v>12</v>
      </c>
    </row>
    <row r="91" spans="2:6" ht="12.5">
      <c r="B91" s="34">
        <v>45779.510775462964</v>
      </c>
      <c r="C91" s="107">
        <v>498</v>
      </c>
      <c r="D91" s="108">
        <v>18.73</v>
      </c>
      <c r="E91" s="108">
        <v>9327.5400000000009</v>
      </c>
      <c r="F91" s="109" t="s">
        <v>12</v>
      </c>
    </row>
    <row r="92" spans="2:6" ht="12.5">
      <c r="B92" s="34">
        <v>45779.511053240742</v>
      </c>
      <c r="C92" s="107">
        <v>144</v>
      </c>
      <c r="D92" s="108">
        <v>18.72</v>
      </c>
      <c r="E92" s="108">
        <v>2695.68</v>
      </c>
      <c r="F92" s="109" t="s">
        <v>12</v>
      </c>
    </row>
    <row r="93" spans="2:6" ht="12.5">
      <c r="B93" s="34">
        <v>45779.511053240742</v>
      </c>
      <c r="C93" s="107">
        <v>73</v>
      </c>
      <c r="D93" s="108">
        <v>18.72</v>
      </c>
      <c r="E93" s="108">
        <v>1366.56</v>
      </c>
      <c r="F93" s="109" t="s">
        <v>12</v>
      </c>
    </row>
    <row r="94" spans="2:6" ht="12.5">
      <c r="B94" s="34">
        <v>45779.511053240742</v>
      </c>
      <c r="C94" s="107">
        <v>24</v>
      </c>
      <c r="D94" s="108">
        <v>18.72</v>
      </c>
      <c r="E94" s="108">
        <v>449.28</v>
      </c>
      <c r="F94" s="109" t="s">
        <v>12</v>
      </c>
    </row>
    <row r="95" spans="2:6" ht="12.5">
      <c r="B95" s="34">
        <v>45779.514479166668</v>
      </c>
      <c r="C95" s="107">
        <v>16</v>
      </c>
      <c r="D95" s="108">
        <v>18.71</v>
      </c>
      <c r="E95" s="108">
        <v>299.36</v>
      </c>
      <c r="F95" s="109" t="s">
        <v>12</v>
      </c>
    </row>
    <row r="96" spans="2:6" ht="12.5">
      <c r="B96" s="34">
        <v>45779.514479166668</v>
      </c>
      <c r="C96" s="107">
        <v>233</v>
      </c>
      <c r="D96" s="108">
        <v>18.71</v>
      </c>
      <c r="E96" s="108">
        <v>4359.43</v>
      </c>
      <c r="F96" s="109" t="s">
        <v>12</v>
      </c>
    </row>
    <row r="97" spans="2:6" ht="12.5">
      <c r="B97" s="34">
        <v>45779.520833333336</v>
      </c>
      <c r="C97" s="107">
        <v>231</v>
      </c>
      <c r="D97" s="108">
        <v>18.690000000000001</v>
      </c>
      <c r="E97" s="108">
        <v>4317.3900000000003</v>
      </c>
      <c r="F97" s="109" t="s">
        <v>12</v>
      </c>
    </row>
    <row r="98" spans="2:6" ht="12.5">
      <c r="B98" s="34">
        <v>45779.520833333336</v>
      </c>
      <c r="C98" s="107">
        <v>5</v>
      </c>
      <c r="D98" s="108">
        <v>18.690000000000001</v>
      </c>
      <c r="E98" s="108">
        <v>93.45</v>
      </c>
      <c r="F98" s="109" t="s">
        <v>12</v>
      </c>
    </row>
    <row r="99" spans="2:6" ht="12.5">
      <c r="B99" s="34">
        <v>45779.520833333336</v>
      </c>
      <c r="C99" s="107">
        <v>235</v>
      </c>
      <c r="D99" s="108">
        <v>18.690000000000001</v>
      </c>
      <c r="E99" s="108">
        <v>4392.1500000000005</v>
      </c>
      <c r="F99" s="109" t="s">
        <v>12</v>
      </c>
    </row>
    <row r="100" spans="2:6" ht="12.5">
      <c r="B100" s="34">
        <v>45779.522719907407</v>
      </c>
      <c r="C100" s="107">
        <v>244</v>
      </c>
      <c r="D100" s="108">
        <v>18.670000000000002</v>
      </c>
      <c r="E100" s="108">
        <v>4555.4800000000005</v>
      </c>
      <c r="F100" s="109" t="s">
        <v>12</v>
      </c>
    </row>
    <row r="101" spans="2:6" ht="12.5">
      <c r="B101" s="34">
        <v>45779.532187500001</v>
      </c>
      <c r="C101" s="107">
        <v>216</v>
      </c>
      <c r="D101" s="108">
        <v>18.71</v>
      </c>
      <c r="E101" s="108">
        <v>4041.36</v>
      </c>
      <c r="F101" s="109" t="s">
        <v>12</v>
      </c>
    </row>
    <row r="102" spans="2:6" ht="12.5">
      <c r="B102" s="34">
        <v>45779.532187500001</v>
      </c>
      <c r="C102" s="107">
        <v>54</v>
      </c>
      <c r="D102" s="108">
        <v>18.71</v>
      </c>
      <c r="E102" s="108">
        <v>1010.34</v>
      </c>
      <c r="F102" s="109" t="s">
        <v>12</v>
      </c>
    </row>
    <row r="103" spans="2:6" ht="12.5">
      <c r="B103" s="34">
        <v>45779.535555555558</v>
      </c>
      <c r="C103" s="107">
        <v>64</v>
      </c>
      <c r="D103" s="108">
        <v>18.72</v>
      </c>
      <c r="E103" s="108">
        <v>1198.08</v>
      </c>
      <c r="F103" s="109" t="s">
        <v>12</v>
      </c>
    </row>
    <row r="104" spans="2:6" ht="12.5">
      <c r="B104" s="34">
        <v>45779.535555555558</v>
      </c>
      <c r="C104" s="107">
        <v>55</v>
      </c>
      <c r="D104" s="108">
        <v>18.72</v>
      </c>
      <c r="E104" s="108">
        <v>1029.5999999999999</v>
      </c>
      <c r="F104" s="109" t="s">
        <v>12</v>
      </c>
    </row>
    <row r="105" spans="2:6" ht="12.5">
      <c r="B105" s="34">
        <v>45779.537245370368</v>
      </c>
      <c r="C105" s="107">
        <v>272</v>
      </c>
      <c r="D105" s="108">
        <v>18.72</v>
      </c>
      <c r="E105" s="108">
        <v>5091.84</v>
      </c>
      <c r="F105" s="109" t="s">
        <v>12</v>
      </c>
    </row>
    <row r="106" spans="2:6" ht="12.5">
      <c r="B106" s="34">
        <v>45779.540706018517</v>
      </c>
      <c r="C106" s="107">
        <v>62</v>
      </c>
      <c r="D106" s="108">
        <v>18.73</v>
      </c>
      <c r="E106" s="108">
        <v>1161.26</v>
      </c>
      <c r="F106" s="109" t="s">
        <v>12</v>
      </c>
    </row>
    <row r="107" spans="2:6" ht="12.5">
      <c r="B107" s="34">
        <v>45779.540706018517</v>
      </c>
      <c r="C107" s="107">
        <v>58</v>
      </c>
      <c r="D107" s="108">
        <v>18.73</v>
      </c>
      <c r="E107" s="108">
        <v>1086.3399999999999</v>
      </c>
      <c r="F107" s="109" t="s">
        <v>12</v>
      </c>
    </row>
    <row r="108" spans="2:6" ht="12.5">
      <c r="B108" s="34">
        <v>45779.541574074072</v>
      </c>
      <c r="C108" s="107">
        <v>456</v>
      </c>
      <c r="D108" s="108">
        <v>18.71</v>
      </c>
      <c r="E108" s="108">
        <v>8531.76</v>
      </c>
      <c r="F108" s="109" t="s">
        <v>12</v>
      </c>
    </row>
    <row r="109" spans="2:6" ht="12.5">
      <c r="B109" s="34">
        <v>45779.547569444447</v>
      </c>
      <c r="C109" s="107">
        <v>122</v>
      </c>
      <c r="D109" s="108">
        <v>18.72</v>
      </c>
      <c r="E109" s="108">
        <v>2283.8399999999997</v>
      </c>
      <c r="F109" s="109" t="s">
        <v>12</v>
      </c>
    </row>
    <row r="110" spans="2:6" ht="12.5">
      <c r="B110" s="34">
        <v>45779.547569444447</v>
      </c>
      <c r="C110" s="107">
        <v>49</v>
      </c>
      <c r="D110" s="108">
        <v>18.72</v>
      </c>
      <c r="E110" s="108">
        <v>917.28</v>
      </c>
      <c r="F110" s="109" t="s">
        <v>12</v>
      </c>
    </row>
    <row r="111" spans="2:6" ht="12.5">
      <c r="B111" s="34">
        <v>45779.547569444447</v>
      </c>
      <c r="C111" s="107">
        <v>243</v>
      </c>
      <c r="D111" s="108">
        <v>18.72</v>
      </c>
      <c r="E111" s="108">
        <v>4548.96</v>
      </c>
      <c r="F111" s="109" t="s">
        <v>12</v>
      </c>
    </row>
    <row r="112" spans="2:6" ht="12.5">
      <c r="B112" s="34">
        <v>45779.547569444447</v>
      </c>
      <c r="C112" s="107">
        <v>292</v>
      </c>
      <c r="D112" s="108">
        <v>18.72</v>
      </c>
      <c r="E112" s="108">
        <v>5466.24</v>
      </c>
      <c r="F112" s="109" t="s">
        <v>12</v>
      </c>
    </row>
    <row r="113" spans="2:6" ht="12.5">
      <c r="B113" s="34">
        <v>45779.550520833334</v>
      </c>
      <c r="C113" s="107">
        <v>253</v>
      </c>
      <c r="D113" s="108">
        <v>18.7</v>
      </c>
      <c r="E113" s="108">
        <v>4731.0999999999995</v>
      </c>
      <c r="F113" s="109" t="s">
        <v>12</v>
      </c>
    </row>
    <row r="114" spans="2:6" ht="12.5">
      <c r="B114" s="34">
        <v>45779.560937499999</v>
      </c>
      <c r="C114" s="107">
        <v>21</v>
      </c>
      <c r="D114" s="108">
        <v>18.72</v>
      </c>
      <c r="E114" s="108">
        <v>393.12</v>
      </c>
      <c r="F114" s="109" t="s">
        <v>12</v>
      </c>
    </row>
    <row r="115" spans="2:6" ht="12.5">
      <c r="B115" s="34">
        <v>45779.561168981483</v>
      </c>
      <c r="C115" s="107">
        <v>61</v>
      </c>
      <c r="D115" s="108">
        <v>18.73</v>
      </c>
      <c r="E115" s="108">
        <v>1142.53</v>
      </c>
      <c r="F115" s="109" t="s">
        <v>12</v>
      </c>
    </row>
    <row r="116" spans="2:6" ht="12.5">
      <c r="B116" s="34">
        <v>45779.561168981483</v>
      </c>
      <c r="C116" s="107">
        <v>63</v>
      </c>
      <c r="D116" s="108">
        <v>18.73</v>
      </c>
      <c r="E116" s="108">
        <v>1179.99</v>
      </c>
      <c r="F116" s="109" t="s">
        <v>12</v>
      </c>
    </row>
    <row r="117" spans="2:6" ht="12.5">
      <c r="B117" s="34">
        <v>45779.562939814816</v>
      </c>
      <c r="C117" s="107">
        <v>63</v>
      </c>
      <c r="D117" s="108">
        <v>18.73</v>
      </c>
      <c r="E117" s="108">
        <v>1179.99</v>
      </c>
      <c r="F117" s="109" t="s">
        <v>12</v>
      </c>
    </row>
    <row r="118" spans="2:6" ht="12.5">
      <c r="B118" s="34">
        <v>45779.562939814816</v>
      </c>
      <c r="C118" s="107">
        <v>60</v>
      </c>
      <c r="D118" s="108">
        <v>18.73</v>
      </c>
      <c r="E118" s="108">
        <v>1123.8</v>
      </c>
      <c r="F118" s="109" t="s">
        <v>12</v>
      </c>
    </row>
    <row r="119" spans="2:6" ht="12.5">
      <c r="B119" s="34">
        <v>45779.564467592594</v>
      </c>
      <c r="C119" s="107">
        <v>59</v>
      </c>
      <c r="D119" s="108">
        <v>18.73</v>
      </c>
      <c r="E119" s="108">
        <v>1105.07</v>
      </c>
      <c r="F119" s="109" t="s">
        <v>12</v>
      </c>
    </row>
    <row r="120" spans="2:6" ht="12.5">
      <c r="B120" s="34">
        <v>45779.564467592594</v>
      </c>
      <c r="C120" s="107">
        <v>59</v>
      </c>
      <c r="D120" s="108">
        <v>18.73</v>
      </c>
      <c r="E120" s="108">
        <v>1105.07</v>
      </c>
      <c r="F120" s="109" t="s">
        <v>12</v>
      </c>
    </row>
    <row r="121" spans="2:6" ht="12.5">
      <c r="B121" s="34">
        <v>45779.564467592594</v>
      </c>
      <c r="C121" s="107">
        <v>5</v>
      </c>
      <c r="D121" s="108">
        <v>18.73</v>
      </c>
      <c r="E121" s="108">
        <v>93.65</v>
      </c>
      <c r="F121" s="109" t="s">
        <v>12</v>
      </c>
    </row>
    <row r="122" spans="2:6" ht="12.5">
      <c r="B122" s="34">
        <v>45779.566006944442</v>
      </c>
      <c r="C122" s="107">
        <v>265</v>
      </c>
      <c r="D122" s="108">
        <v>18.72</v>
      </c>
      <c r="E122" s="108">
        <v>4960.7999999999993</v>
      </c>
      <c r="F122" s="109" t="s">
        <v>12</v>
      </c>
    </row>
    <row r="123" spans="2:6" ht="12.5">
      <c r="B123" s="34">
        <v>45779.566481481481</v>
      </c>
      <c r="C123" s="107">
        <v>238</v>
      </c>
      <c r="D123" s="108">
        <v>18.7</v>
      </c>
      <c r="E123" s="108">
        <v>4450.5999999999995</v>
      </c>
      <c r="F123" s="109" t="s">
        <v>12</v>
      </c>
    </row>
    <row r="124" spans="2:6" ht="12.5">
      <c r="B124" s="34">
        <v>45779.566481481481</v>
      </c>
      <c r="C124" s="107">
        <v>230</v>
      </c>
      <c r="D124" s="108">
        <v>18.7</v>
      </c>
      <c r="E124" s="108">
        <v>4301</v>
      </c>
      <c r="F124" s="109" t="s">
        <v>12</v>
      </c>
    </row>
    <row r="125" spans="2:6" ht="12.5">
      <c r="B125" s="34">
        <v>45779.573946759258</v>
      </c>
      <c r="C125" s="107">
        <v>233</v>
      </c>
      <c r="D125" s="108">
        <v>18.690000000000001</v>
      </c>
      <c r="E125" s="108">
        <v>4354.7700000000004</v>
      </c>
      <c r="F125" s="109" t="s">
        <v>12</v>
      </c>
    </row>
    <row r="126" spans="2:6" ht="12.5">
      <c r="B126" s="34">
        <v>45779.592592592591</v>
      </c>
      <c r="C126" s="107">
        <v>249</v>
      </c>
      <c r="D126" s="108">
        <v>18.68</v>
      </c>
      <c r="E126" s="108">
        <v>4651.32</v>
      </c>
      <c r="F126" s="109" t="s">
        <v>12</v>
      </c>
    </row>
    <row r="127" spans="2:6" ht="12.5">
      <c r="B127" s="34">
        <v>45779.600034722222</v>
      </c>
      <c r="C127" s="107">
        <v>144</v>
      </c>
      <c r="D127" s="108">
        <v>18.73</v>
      </c>
      <c r="E127" s="108">
        <v>2697.12</v>
      </c>
      <c r="F127" s="109" t="s">
        <v>12</v>
      </c>
    </row>
    <row r="128" spans="2:6" ht="12.5">
      <c r="B128" s="34">
        <v>45779.600034722222</v>
      </c>
      <c r="C128" s="107">
        <v>64</v>
      </c>
      <c r="D128" s="108">
        <v>18.73</v>
      </c>
      <c r="E128" s="108">
        <v>1198.72</v>
      </c>
      <c r="F128" s="109" t="s">
        <v>12</v>
      </c>
    </row>
    <row r="129" spans="2:6" ht="12.5">
      <c r="B129" s="34">
        <v>45779.600034722222</v>
      </c>
      <c r="C129" s="107">
        <v>57</v>
      </c>
      <c r="D129" s="108">
        <v>18.73</v>
      </c>
      <c r="E129" s="108">
        <v>1067.6100000000001</v>
      </c>
      <c r="F129" s="109" t="s">
        <v>12</v>
      </c>
    </row>
    <row r="130" spans="2:6" ht="12.5">
      <c r="B130" s="34">
        <v>45779.603078703702</v>
      </c>
      <c r="C130" s="107">
        <v>376</v>
      </c>
      <c r="D130" s="108">
        <v>18.72</v>
      </c>
      <c r="E130" s="108">
        <v>7038.7199999999993</v>
      </c>
      <c r="F130" s="109" t="s">
        <v>12</v>
      </c>
    </row>
    <row r="131" spans="2:6" ht="12.5">
      <c r="B131" s="34">
        <v>45779.603078703702</v>
      </c>
      <c r="C131" s="107">
        <v>243</v>
      </c>
      <c r="D131" s="108">
        <v>18.72</v>
      </c>
      <c r="E131" s="108">
        <v>4548.96</v>
      </c>
      <c r="F131" s="109" t="s">
        <v>12</v>
      </c>
    </row>
    <row r="132" spans="2:6" ht="12.5">
      <c r="B132" s="34">
        <v>45779.618541666663</v>
      </c>
      <c r="C132" s="107">
        <v>491</v>
      </c>
      <c r="D132" s="108">
        <v>18.82</v>
      </c>
      <c r="E132" s="108">
        <v>9240.6200000000008</v>
      </c>
      <c r="F132" s="109" t="s">
        <v>12</v>
      </c>
    </row>
    <row r="133" spans="2:6" ht="12.5">
      <c r="B133" s="34">
        <v>45779.637361111112</v>
      </c>
      <c r="C133" s="107">
        <v>550</v>
      </c>
      <c r="D133" s="108">
        <v>18.760000000000002</v>
      </c>
      <c r="E133" s="108">
        <v>10318</v>
      </c>
      <c r="F133" s="109" t="s">
        <v>12</v>
      </c>
    </row>
    <row r="134" spans="2:6" ht="12.5">
      <c r="B134" s="34">
        <v>45779.647939814815</v>
      </c>
      <c r="C134" s="107">
        <v>243</v>
      </c>
      <c r="D134" s="108">
        <v>18.77</v>
      </c>
      <c r="E134" s="108">
        <v>4561.1099999999997</v>
      </c>
      <c r="F134" s="109" t="s">
        <v>12</v>
      </c>
    </row>
    <row r="135" spans="2:6" ht="12.5">
      <c r="B135" s="34">
        <v>45779.657673611109</v>
      </c>
      <c r="C135" s="107">
        <v>248</v>
      </c>
      <c r="D135" s="108">
        <v>18.7</v>
      </c>
      <c r="E135" s="108">
        <v>4637.5999999999995</v>
      </c>
      <c r="F135" s="109" t="s">
        <v>12</v>
      </c>
    </row>
    <row r="136" spans="2:6" ht="12.5">
      <c r="B136" s="34">
        <v>45779.657673611109</v>
      </c>
      <c r="C136" s="107">
        <v>243</v>
      </c>
      <c r="D136" s="108">
        <v>18.7</v>
      </c>
      <c r="E136" s="108">
        <v>4544.0999999999995</v>
      </c>
      <c r="F136" s="109" t="s">
        <v>12</v>
      </c>
    </row>
    <row r="137" spans="2:6" ht="12.5">
      <c r="B137" s="34">
        <v>45779.65865740741</v>
      </c>
      <c r="C137" s="107">
        <v>200</v>
      </c>
      <c r="D137" s="108">
        <v>18.68</v>
      </c>
      <c r="E137" s="108">
        <v>3736</v>
      </c>
      <c r="F137" s="109" t="s">
        <v>12</v>
      </c>
    </row>
    <row r="138" spans="2:6" ht="12.5">
      <c r="B138" s="34">
        <v>45779.658819444441</v>
      </c>
      <c r="C138" s="107">
        <v>200</v>
      </c>
      <c r="D138" s="108">
        <v>18.649999999999999</v>
      </c>
      <c r="E138" s="108">
        <v>3729.9999999999995</v>
      </c>
      <c r="F138" s="109" t="s">
        <v>12</v>
      </c>
    </row>
    <row r="139" spans="2:6" ht="12.5">
      <c r="B139" s="34">
        <v>45779.661261574074</v>
      </c>
      <c r="C139" s="107">
        <v>105</v>
      </c>
      <c r="D139" s="108">
        <v>18.600000000000001</v>
      </c>
      <c r="E139" s="108">
        <v>1953.0000000000002</v>
      </c>
      <c r="F139" s="109" t="s">
        <v>12</v>
      </c>
    </row>
    <row r="140" spans="2:6" ht="12.5">
      <c r="B140" s="34">
        <v>45779.661620370367</v>
      </c>
      <c r="C140" s="107">
        <v>95</v>
      </c>
      <c r="D140" s="108">
        <v>18.600000000000001</v>
      </c>
      <c r="E140" s="108">
        <v>1767.0000000000002</v>
      </c>
      <c r="F140" s="109" t="s">
        <v>12</v>
      </c>
    </row>
    <row r="141" spans="2:6" ht="12.5">
      <c r="B141" s="34">
        <v>45779.661631944444</v>
      </c>
      <c r="C141" s="107">
        <v>255</v>
      </c>
      <c r="D141" s="108">
        <v>18.579999999999998</v>
      </c>
      <c r="E141" s="108">
        <v>4737.8999999999996</v>
      </c>
      <c r="F141" s="109" t="s">
        <v>12</v>
      </c>
    </row>
    <row r="142" spans="2:6" ht="12.5">
      <c r="B142" s="34">
        <v>45779.670312499999</v>
      </c>
      <c r="C142" s="107">
        <v>244</v>
      </c>
      <c r="D142" s="108">
        <v>18.61</v>
      </c>
      <c r="E142" s="108">
        <v>4540.84</v>
      </c>
      <c r="F142" s="109" t="s">
        <v>12</v>
      </c>
    </row>
    <row r="143" spans="2:6" ht="12.5">
      <c r="B143" s="34">
        <v>45779.674791666665</v>
      </c>
      <c r="C143" s="107">
        <v>380</v>
      </c>
      <c r="D143" s="108">
        <v>18.71</v>
      </c>
      <c r="E143" s="108">
        <v>7109.8</v>
      </c>
      <c r="F143" s="109" t="s">
        <v>12</v>
      </c>
    </row>
    <row r="144" spans="2:6" ht="12.5">
      <c r="B144" s="34">
        <v>45779.674791666665</v>
      </c>
      <c r="C144" s="107">
        <v>367</v>
      </c>
      <c r="D144" s="108">
        <v>18.71</v>
      </c>
      <c r="E144" s="108">
        <v>6866.5700000000006</v>
      </c>
      <c r="F144" s="109" t="s">
        <v>12</v>
      </c>
    </row>
    <row r="145" spans="2:6" ht="12.5">
      <c r="B145" s="34">
        <v>45779.675138888888</v>
      </c>
      <c r="C145" s="107">
        <v>757</v>
      </c>
      <c r="D145" s="108">
        <v>18.7</v>
      </c>
      <c r="E145" s="108">
        <v>14155.9</v>
      </c>
      <c r="F145" s="109" t="s">
        <v>12</v>
      </c>
    </row>
    <row r="146" spans="2:6" ht="12.5">
      <c r="B146" s="34">
        <v>45779.680694444447</v>
      </c>
      <c r="C146" s="107">
        <v>1</v>
      </c>
      <c r="D146" s="108">
        <v>18.71</v>
      </c>
      <c r="E146" s="108">
        <v>18.71</v>
      </c>
      <c r="F146" s="109" t="s">
        <v>12</v>
      </c>
    </row>
    <row r="147" spans="2:6" ht="12.5">
      <c r="B147" s="34">
        <v>45779.680694444447</v>
      </c>
      <c r="C147" s="107">
        <v>318</v>
      </c>
      <c r="D147" s="108">
        <v>18.71</v>
      </c>
      <c r="E147" s="108">
        <v>5949.7800000000007</v>
      </c>
      <c r="F147" s="109" t="s">
        <v>12</v>
      </c>
    </row>
    <row r="148" spans="2:6" ht="12.5">
      <c r="B148" s="34">
        <v>45779.680694444447</v>
      </c>
      <c r="C148" s="107">
        <v>30</v>
      </c>
      <c r="D148" s="108">
        <v>18.71</v>
      </c>
      <c r="E148" s="108">
        <v>561.30000000000007</v>
      </c>
      <c r="F148" s="109" t="s">
        <v>12</v>
      </c>
    </row>
    <row r="149" spans="2:6" ht="12.5">
      <c r="B149" s="34">
        <v>45779.680694444447</v>
      </c>
      <c r="C149" s="107">
        <v>361</v>
      </c>
      <c r="D149" s="108">
        <v>18.71</v>
      </c>
      <c r="E149" s="108">
        <v>6754.31</v>
      </c>
      <c r="F149" s="109" t="s">
        <v>12</v>
      </c>
    </row>
    <row r="150" spans="2:6" ht="12.5">
      <c r="B150" s="34">
        <v>45779.680694444447</v>
      </c>
      <c r="C150" s="107">
        <v>378</v>
      </c>
      <c r="D150" s="108">
        <v>18.71</v>
      </c>
      <c r="E150" s="108">
        <v>7072.38</v>
      </c>
      <c r="F150" s="109" t="s">
        <v>12</v>
      </c>
    </row>
    <row r="151" spans="2:6" ht="12.5">
      <c r="B151" s="34">
        <v>45779.683831018519</v>
      </c>
      <c r="C151" s="107">
        <v>199</v>
      </c>
      <c r="D151" s="108">
        <v>18.73</v>
      </c>
      <c r="E151" s="108">
        <v>3727.27</v>
      </c>
      <c r="F151" s="109" t="s">
        <v>12</v>
      </c>
    </row>
    <row r="152" spans="2:6" ht="12.5">
      <c r="B152" s="34">
        <v>45779.683831018519</v>
      </c>
      <c r="C152" s="107">
        <v>215</v>
      </c>
      <c r="D152" s="108">
        <v>18.73</v>
      </c>
      <c r="E152" s="108">
        <v>4026.9500000000003</v>
      </c>
      <c r="F152" s="109" t="s">
        <v>12</v>
      </c>
    </row>
    <row r="153" spans="2:6" ht="12.5">
      <c r="B153" s="34">
        <v>45779.687511574077</v>
      </c>
      <c r="C153" s="107">
        <v>254</v>
      </c>
      <c r="D153" s="108">
        <v>18.73</v>
      </c>
      <c r="E153" s="108">
        <v>4757.42</v>
      </c>
      <c r="F153" s="109" t="s">
        <v>12</v>
      </c>
    </row>
    <row r="154" spans="2:6" ht="12.5">
      <c r="B154" s="34">
        <v>45779.687962962962</v>
      </c>
      <c r="C154" s="107">
        <v>111</v>
      </c>
      <c r="D154" s="108">
        <v>18.72</v>
      </c>
      <c r="E154" s="108">
        <v>2077.92</v>
      </c>
      <c r="F154" s="109" t="s">
        <v>12</v>
      </c>
    </row>
    <row r="155" spans="2:6" ht="12.5">
      <c r="B155" s="34">
        <v>45779.687962962962</v>
      </c>
      <c r="C155" s="107">
        <v>352</v>
      </c>
      <c r="D155" s="108">
        <v>18.72</v>
      </c>
      <c r="E155" s="108">
        <v>6589.44</v>
      </c>
      <c r="F155" s="109" t="s">
        <v>12</v>
      </c>
    </row>
    <row r="156" spans="2:6" ht="12.5">
      <c r="B156" s="34">
        <v>45779.687962962962</v>
      </c>
      <c r="C156" s="107">
        <v>352</v>
      </c>
      <c r="D156" s="108">
        <v>18.72</v>
      </c>
      <c r="E156" s="108">
        <v>6589.44</v>
      </c>
      <c r="F156" s="109" t="s">
        <v>12</v>
      </c>
    </row>
    <row r="157" spans="2:6" ht="12.5">
      <c r="B157" s="34">
        <v>45779.687962962962</v>
      </c>
      <c r="C157" s="107">
        <v>402</v>
      </c>
      <c r="D157" s="108">
        <v>18.72</v>
      </c>
      <c r="E157" s="108">
        <v>7525.44</v>
      </c>
      <c r="F157" s="109" t="s">
        <v>12</v>
      </c>
    </row>
    <row r="158" spans="2:6" ht="12.5">
      <c r="B158" s="34">
        <v>45779.687962962962</v>
      </c>
      <c r="C158" s="107">
        <v>399</v>
      </c>
      <c r="D158" s="108">
        <v>18.72</v>
      </c>
      <c r="E158" s="108">
        <v>7469.28</v>
      </c>
      <c r="F158" s="109" t="s">
        <v>12</v>
      </c>
    </row>
    <row r="159" spans="2:6" ht="12.5">
      <c r="B159" s="34">
        <v>45779.692662037036</v>
      </c>
      <c r="C159" s="107">
        <v>373</v>
      </c>
      <c r="D159" s="108">
        <v>18.7</v>
      </c>
      <c r="E159" s="108">
        <v>6975.0999999999995</v>
      </c>
      <c r="F159" s="109" t="s">
        <v>12</v>
      </c>
    </row>
    <row r="160" spans="2:6" ht="12.5">
      <c r="B160" s="34">
        <v>45779.692662037036</v>
      </c>
      <c r="C160" s="107">
        <v>89</v>
      </c>
      <c r="D160" s="108">
        <v>18.7</v>
      </c>
      <c r="E160" s="108">
        <v>1664.3</v>
      </c>
      <c r="F160" s="109" t="s">
        <v>12</v>
      </c>
    </row>
    <row r="161" spans="2:6" ht="12.5">
      <c r="B161" s="34">
        <v>45779.692662037036</v>
      </c>
      <c r="C161" s="107">
        <v>305</v>
      </c>
      <c r="D161" s="108">
        <v>18.7</v>
      </c>
      <c r="E161" s="108">
        <v>5703.5</v>
      </c>
      <c r="F161" s="109" t="s">
        <v>12</v>
      </c>
    </row>
    <row r="162" spans="2:6" ht="12.5">
      <c r="B162" s="34">
        <v>45779.692662037036</v>
      </c>
      <c r="C162" s="107">
        <v>305</v>
      </c>
      <c r="D162" s="108">
        <v>18.7</v>
      </c>
      <c r="E162" s="108">
        <v>5703.5</v>
      </c>
      <c r="F162" s="109" t="s">
        <v>12</v>
      </c>
    </row>
    <row r="163" spans="2:6" ht="12.5">
      <c r="B163" s="34">
        <v>45779.692662037036</v>
      </c>
      <c r="C163" s="107">
        <v>239</v>
      </c>
      <c r="D163" s="108">
        <v>18.7</v>
      </c>
      <c r="E163" s="108">
        <v>4469.3</v>
      </c>
      <c r="F163" s="109" t="s">
        <v>12</v>
      </c>
    </row>
    <row r="164" spans="2:6" ht="12.5">
      <c r="B164" s="34">
        <v>45779.699097222219</v>
      </c>
      <c r="C164" s="107">
        <v>44</v>
      </c>
      <c r="D164" s="108">
        <v>18.71</v>
      </c>
      <c r="E164" s="108">
        <v>823.24</v>
      </c>
      <c r="F164" s="109" t="s">
        <v>12</v>
      </c>
    </row>
    <row r="165" spans="2:6" ht="12.5">
      <c r="B165" s="34">
        <v>45779.699097222219</v>
      </c>
      <c r="C165" s="107">
        <v>329</v>
      </c>
      <c r="D165" s="108">
        <v>18.71</v>
      </c>
      <c r="E165" s="108">
        <v>6155.59</v>
      </c>
      <c r="F165" s="109" t="s">
        <v>12</v>
      </c>
    </row>
    <row r="166" spans="2:6" ht="12.5">
      <c r="B166" s="34">
        <v>45779.699097222219</v>
      </c>
      <c r="C166" s="107">
        <v>329</v>
      </c>
      <c r="D166" s="108">
        <v>18.71</v>
      </c>
      <c r="E166" s="108">
        <v>6155.59</v>
      </c>
      <c r="F166" s="109" t="s">
        <v>12</v>
      </c>
    </row>
    <row r="167" spans="2:6" ht="12.5">
      <c r="B167" s="34">
        <v>45779.699097222219</v>
      </c>
      <c r="C167" s="107">
        <v>254</v>
      </c>
      <c r="D167" s="108">
        <v>18.71</v>
      </c>
      <c r="E167" s="108">
        <v>4752.34</v>
      </c>
      <c r="F167" s="109" t="s">
        <v>12</v>
      </c>
    </row>
    <row r="168" spans="2:6" ht="12.5">
      <c r="B168" s="34">
        <v>45779.701932870368</v>
      </c>
      <c r="C168" s="107">
        <v>335</v>
      </c>
      <c r="D168" s="108">
        <v>18.7</v>
      </c>
      <c r="E168" s="108">
        <v>6264.5</v>
      </c>
      <c r="F168" s="109" t="s">
        <v>12</v>
      </c>
    </row>
    <row r="169" spans="2:6" ht="12.5">
      <c r="B169" s="34">
        <v>45779.705740740741</v>
      </c>
      <c r="C169" s="107">
        <v>109</v>
      </c>
      <c r="D169" s="108">
        <v>18.71</v>
      </c>
      <c r="E169" s="108">
        <v>2039.39</v>
      </c>
      <c r="F169" s="109" t="s">
        <v>12</v>
      </c>
    </row>
    <row r="170" spans="2:6" ht="12.5">
      <c r="B170" s="34">
        <v>45779.705740740741</v>
      </c>
      <c r="C170" s="107">
        <v>71</v>
      </c>
      <c r="D170" s="108">
        <v>18.71</v>
      </c>
      <c r="E170" s="108">
        <v>1328.41</v>
      </c>
      <c r="F170" s="109" t="s">
        <v>12</v>
      </c>
    </row>
    <row r="171" spans="2:6" ht="12.5">
      <c r="B171" s="34">
        <v>45779.705740740741</v>
      </c>
      <c r="C171" s="107">
        <v>63</v>
      </c>
      <c r="D171" s="108">
        <v>18.71</v>
      </c>
      <c r="E171" s="108">
        <v>1178.73</v>
      </c>
      <c r="F171" s="109" t="s">
        <v>12</v>
      </c>
    </row>
    <row r="172" spans="2:6" ht="12.5">
      <c r="B172" s="34">
        <v>45779.706712962965</v>
      </c>
      <c r="C172" s="107">
        <v>242</v>
      </c>
      <c r="D172" s="108">
        <v>18.72</v>
      </c>
      <c r="E172" s="108">
        <v>4530.24</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5">
      <c r="B17" s="26">
        <v>45777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45777.379479166666</v>
      </c>
      <c r="C20" s="107">
        <v>277</v>
      </c>
      <c r="D20" s="108">
        <v>18.329999999999998</v>
      </c>
      <c r="E20" s="108">
        <v>5077.41</v>
      </c>
      <c r="F20" s="109" t="s">
        <v>12</v>
      </c>
      <c r="G20" s="87"/>
      <c r="H20" s="86"/>
      <c r="I20" s="86"/>
      <c r="J20" s="86"/>
      <c r="K20" s="86"/>
    </row>
    <row r="21" spans="2:12" ht="12.5">
      <c r="B21" s="34">
        <v>45777.380150462966</v>
      </c>
      <c r="C21" s="107">
        <v>241</v>
      </c>
      <c r="D21" s="108">
        <v>18.34</v>
      </c>
      <c r="E21" s="108">
        <v>4419.9399999999996</v>
      </c>
      <c r="F21" s="109" t="s">
        <v>12</v>
      </c>
    </row>
    <row r="22" spans="2:12" ht="12.5">
      <c r="B22" s="34">
        <v>45777.38040509259</v>
      </c>
      <c r="C22" s="107">
        <v>200</v>
      </c>
      <c r="D22" s="108">
        <v>18.34</v>
      </c>
      <c r="E22" s="108">
        <v>3668</v>
      </c>
      <c r="F22" s="109" t="s">
        <v>12</v>
      </c>
    </row>
    <row r="23" spans="2:12" ht="12.5">
      <c r="B23" s="34">
        <v>45777.385567129626</v>
      </c>
      <c r="C23" s="107">
        <v>301</v>
      </c>
      <c r="D23" s="108">
        <v>18.28</v>
      </c>
      <c r="E23" s="108">
        <v>5502.2800000000007</v>
      </c>
      <c r="F23" s="109" t="s">
        <v>12</v>
      </c>
    </row>
    <row r="24" spans="2:12" ht="12.5">
      <c r="B24" s="34">
        <v>45777.385937500003</v>
      </c>
      <c r="C24" s="107">
        <v>211</v>
      </c>
      <c r="D24" s="108">
        <v>18.29</v>
      </c>
      <c r="E24" s="108">
        <v>3859.1899999999996</v>
      </c>
      <c r="F24" s="109" t="s">
        <v>12</v>
      </c>
    </row>
    <row r="25" spans="2:12" ht="12.5">
      <c r="B25" s="34">
        <v>45777.390590277777</v>
      </c>
      <c r="C25" s="107">
        <v>307</v>
      </c>
      <c r="D25" s="108">
        <v>18.36</v>
      </c>
      <c r="E25" s="108">
        <v>5636.5199999999995</v>
      </c>
      <c r="F25" s="109" t="s">
        <v>12</v>
      </c>
    </row>
    <row r="26" spans="2:12" ht="12.5">
      <c r="B26" s="34">
        <v>45777.390659722223</v>
      </c>
      <c r="C26" s="107">
        <v>100</v>
      </c>
      <c r="D26" s="108">
        <v>18.36</v>
      </c>
      <c r="E26" s="108">
        <v>1836</v>
      </c>
      <c r="F26" s="109" t="s">
        <v>12</v>
      </c>
    </row>
    <row r="27" spans="2:12" ht="12.5">
      <c r="B27" s="34">
        <v>45777.393819444442</v>
      </c>
      <c r="C27" s="107">
        <v>211</v>
      </c>
      <c r="D27" s="108">
        <v>18.37</v>
      </c>
      <c r="E27" s="108">
        <v>3876.07</v>
      </c>
      <c r="F27" s="109" t="s">
        <v>12</v>
      </c>
    </row>
    <row r="28" spans="2:12" ht="12.5">
      <c r="B28" s="34">
        <v>45777.393819444442</v>
      </c>
      <c r="C28" s="107">
        <v>101</v>
      </c>
      <c r="D28" s="108">
        <v>18.37</v>
      </c>
      <c r="E28" s="108">
        <v>1855.3700000000001</v>
      </c>
      <c r="F28" s="109" t="s">
        <v>12</v>
      </c>
    </row>
    <row r="29" spans="2:12" ht="12.5">
      <c r="B29" s="34">
        <v>45777.393819444442</v>
      </c>
      <c r="C29" s="107">
        <v>140</v>
      </c>
      <c r="D29" s="108">
        <v>18.37</v>
      </c>
      <c r="E29" s="108">
        <v>2571.8000000000002</v>
      </c>
      <c r="F29" s="109" t="s">
        <v>12</v>
      </c>
    </row>
    <row r="30" spans="2:12" ht="12.5">
      <c r="B30" s="34">
        <v>45777.393819444442</v>
      </c>
      <c r="C30" s="107">
        <v>229</v>
      </c>
      <c r="D30" s="108">
        <v>18.37</v>
      </c>
      <c r="E30" s="108">
        <v>4206.7300000000005</v>
      </c>
      <c r="F30" s="109" t="s">
        <v>12</v>
      </c>
    </row>
    <row r="31" spans="2:12" ht="12.5">
      <c r="B31" s="34">
        <v>45777.395277777781</v>
      </c>
      <c r="C31" s="107">
        <v>100</v>
      </c>
      <c r="D31" s="108">
        <v>18.37</v>
      </c>
      <c r="E31" s="108">
        <v>1837</v>
      </c>
      <c r="F31" s="109" t="s">
        <v>12</v>
      </c>
    </row>
    <row r="32" spans="2:12" ht="12.5">
      <c r="B32" s="34">
        <v>45777.395833333336</v>
      </c>
      <c r="C32" s="107">
        <v>210</v>
      </c>
      <c r="D32" s="108">
        <v>18.36</v>
      </c>
      <c r="E32" s="108">
        <v>3855.6</v>
      </c>
      <c r="F32" s="109" t="s">
        <v>12</v>
      </c>
    </row>
    <row r="33" spans="2:6" ht="12.5">
      <c r="B33" s="34">
        <v>45777.396770833337</v>
      </c>
      <c r="C33" s="107">
        <v>244</v>
      </c>
      <c r="D33" s="108">
        <v>18.37</v>
      </c>
      <c r="E33" s="108">
        <v>4482.2800000000007</v>
      </c>
      <c r="F33" s="109" t="s">
        <v>12</v>
      </c>
    </row>
    <row r="34" spans="2:6" ht="12.5">
      <c r="B34" s="34">
        <v>45777.399710648147</v>
      </c>
      <c r="C34" s="107">
        <v>229</v>
      </c>
      <c r="D34" s="108">
        <v>18.32</v>
      </c>
      <c r="E34" s="108">
        <v>4195.28</v>
      </c>
      <c r="F34" s="109" t="s">
        <v>12</v>
      </c>
    </row>
    <row r="35" spans="2:6" ht="12.5">
      <c r="B35" s="34">
        <v>45777.401238425926</v>
      </c>
      <c r="C35" s="107">
        <v>223</v>
      </c>
      <c r="D35" s="108">
        <v>18.28</v>
      </c>
      <c r="E35" s="108">
        <v>4076.44</v>
      </c>
      <c r="F35" s="109" t="s">
        <v>12</v>
      </c>
    </row>
    <row r="36" spans="2:6" ht="12.5">
      <c r="B36" s="34">
        <v>45777.405023148145</v>
      </c>
      <c r="C36" s="107">
        <v>151</v>
      </c>
      <c r="D36" s="108">
        <v>18.28</v>
      </c>
      <c r="E36" s="108">
        <v>2760.28</v>
      </c>
      <c r="F36" s="109" t="s">
        <v>12</v>
      </c>
    </row>
    <row r="37" spans="2:6" ht="12.5">
      <c r="B37" s="34">
        <v>45777.405023148145</v>
      </c>
      <c r="C37" s="107">
        <v>68</v>
      </c>
      <c r="D37" s="108">
        <v>18.28</v>
      </c>
      <c r="E37" s="108">
        <v>1243.04</v>
      </c>
      <c r="F37" s="109" t="s">
        <v>12</v>
      </c>
    </row>
    <row r="38" spans="2:6" ht="12.5">
      <c r="B38" s="34">
        <v>45777.410694444443</v>
      </c>
      <c r="C38" s="107">
        <v>82</v>
      </c>
      <c r="D38" s="108">
        <v>18.3</v>
      </c>
      <c r="E38" s="108">
        <v>1500.6000000000001</v>
      </c>
      <c r="F38" s="109" t="s">
        <v>12</v>
      </c>
    </row>
    <row r="39" spans="2:6" ht="12.5">
      <c r="B39" s="34">
        <v>45777.410694444443</v>
      </c>
      <c r="C39" s="107">
        <v>47</v>
      </c>
      <c r="D39" s="108">
        <v>18.3</v>
      </c>
      <c r="E39" s="108">
        <v>860.1</v>
      </c>
      <c r="F39" s="109" t="s">
        <v>12</v>
      </c>
    </row>
    <row r="40" spans="2:6" ht="12.5">
      <c r="B40" s="34">
        <v>45777.410694444443</v>
      </c>
      <c r="C40" s="107">
        <v>100</v>
      </c>
      <c r="D40" s="108">
        <v>18.3</v>
      </c>
      <c r="E40" s="108">
        <v>1830</v>
      </c>
      <c r="F40" s="109" t="s">
        <v>12</v>
      </c>
    </row>
    <row r="41" spans="2:6" ht="12.5">
      <c r="B41" s="34">
        <v>45777.410694444443</v>
      </c>
      <c r="C41" s="107">
        <v>267</v>
      </c>
      <c r="D41" s="108">
        <v>18.3</v>
      </c>
      <c r="E41" s="108">
        <v>4886.1000000000004</v>
      </c>
      <c r="F41" s="109" t="s">
        <v>12</v>
      </c>
    </row>
    <row r="42" spans="2:6" ht="12.5">
      <c r="B42" s="34">
        <v>45777.411377314813</v>
      </c>
      <c r="C42" s="107">
        <v>230</v>
      </c>
      <c r="D42" s="108">
        <v>18.28</v>
      </c>
      <c r="E42" s="108">
        <v>4204.4000000000005</v>
      </c>
      <c r="F42" s="109" t="s">
        <v>12</v>
      </c>
    </row>
    <row r="43" spans="2:6" ht="12.5">
      <c r="B43" s="34">
        <v>45777.414537037039</v>
      </c>
      <c r="C43" s="107">
        <v>51</v>
      </c>
      <c r="D43" s="108">
        <v>18.260000000000002</v>
      </c>
      <c r="E43" s="108">
        <v>931.2600000000001</v>
      </c>
      <c r="F43" s="109" t="s">
        <v>12</v>
      </c>
    </row>
    <row r="44" spans="2:6" ht="12.5">
      <c r="B44" s="34">
        <v>45777.414537037039</v>
      </c>
      <c r="C44" s="107">
        <v>55</v>
      </c>
      <c r="D44" s="108">
        <v>18.260000000000002</v>
      </c>
      <c r="E44" s="108">
        <v>1004.3000000000001</v>
      </c>
      <c r="F44" s="109" t="s">
        <v>12</v>
      </c>
    </row>
    <row r="45" spans="2:6" ht="12.5">
      <c r="B45" s="34">
        <v>45777.415347222224</v>
      </c>
      <c r="C45" s="107">
        <v>32</v>
      </c>
      <c r="D45" s="108">
        <v>18.260000000000002</v>
      </c>
      <c r="E45" s="108">
        <v>584.32000000000005</v>
      </c>
      <c r="F45" s="109" t="s">
        <v>12</v>
      </c>
    </row>
    <row r="46" spans="2:6" ht="12.5">
      <c r="B46" s="34">
        <v>45777.415347222224</v>
      </c>
      <c r="C46" s="107">
        <v>103</v>
      </c>
      <c r="D46" s="108">
        <v>18.260000000000002</v>
      </c>
      <c r="E46" s="108">
        <v>1880.7800000000002</v>
      </c>
      <c r="F46" s="109" t="s">
        <v>12</v>
      </c>
    </row>
    <row r="47" spans="2:6" ht="12.5">
      <c r="B47" s="34">
        <v>45777.415347222224</v>
      </c>
      <c r="C47" s="107">
        <v>56</v>
      </c>
      <c r="D47" s="108">
        <v>18.260000000000002</v>
      </c>
      <c r="E47" s="108">
        <v>1022.5600000000001</v>
      </c>
      <c r="F47" s="109" t="s">
        <v>12</v>
      </c>
    </row>
    <row r="48" spans="2:6" ht="12.5">
      <c r="B48" s="34">
        <v>45777.415347222224</v>
      </c>
      <c r="C48" s="107">
        <v>55</v>
      </c>
      <c r="D48" s="108">
        <v>18.260000000000002</v>
      </c>
      <c r="E48" s="108">
        <v>1004.3000000000001</v>
      </c>
      <c r="F48" s="109" t="s">
        <v>12</v>
      </c>
    </row>
    <row r="49" spans="2:6" ht="12.5">
      <c r="B49" s="34">
        <v>45777.415347222224</v>
      </c>
      <c r="C49" s="107">
        <v>242</v>
      </c>
      <c r="D49" s="108">
        <v>18.25</v>
      </c>
      <c r="E49" s="108">
        <v>4416.5</v>
      </c>
      <c r="F49" s="109" t="s">
        <v>12</v>
      </c>
    </row>
    <row r="50" spans="2:6" ht="12.5">
      <c r="B50" s="34">
        <v>45777.418206018519</v>
      </c>
      <c r="C50" s="107">
        <v>34</v>
      </c>
      <c r="D50" s="108">
        <v>18.25</v>
      </c>
      <c r="E50" s="108">
        <v>620.5</v>
      </c>
      <c r="F50" s="109" t="s">
        <v>12</v>
      </c>
    </row>
    <row r="51" spans="2:6" ht="12.5">
      <c r="B51" s="34">
        <v>45777.418206018519</v>
      </c>
      <c r="C51" s="107">
        <v>111</v>
      </c>
      <c r="D51" s="108">
        <v>18.25</v>
      </c>
      <c r="E51" s="108">
        <v>2025.75</v>
      </c>
      <c r="F51" s="109" t="s">
        <v>12</v>
      </c>
    </row>
    <row r="52" spans="2:6" ht="12.5">
      <c r="B52" s="34">
        <v>45777.418206018519</v>
      </c>
      <c r="C52" s="107">
        <v>100</v>
      </c>
      <c r="D52" s="108">
        <v>18.25</v>
      </c>
      <c r="E52" s="108">
        <v>1825</v>
      </c>
      <c r="F52" s="109" t="s">
        <v>12</v>
      </c>
    </row>
    <row r="53" spans="2:6" ht="12.5">
      <c r="B53" s="34">
        <v>45777.42355324074</v>
      </c>
      <c r="C53" s="107">
        <v>48</v>
      </c>
      <c r="D53" s="108">
        <v>18.28</v>
      </c>
      <c r="E53" s="108">
        <v>877.44</v>
      </c>
      <c r="F53" s="109" t="s">
        <v>12</v>
      </c>
    </row>
    <row r="54" spans="2:6" ht="12.5">
      <c r="B54" s="34">
        <v>45777.42355324074</v>
      </c>
      <c r="C54" s="107">
        <v>55</v>
      </c>
      <c r="D54" s="108">
        <v>18.28</v>
      </c>
      <c r="E54" s="108">
        <v>1005.4000000000001</v>
      </c>
      <c r="F54" s="109" t="s">
        <v>12</v>
      </c>
    </row>
    <row r="55" spans="2:6" ht="12.5">
      <c r="B55" s="34">
        <v>45777.423564814817</v>
      </c>
      <c r="C55" s="107">
        <v>58</v>
      </c>
      <c r="D55" s="108">
        <v>18.28</v>
      </c>
      <c r="E55" s="108">
        <v>1060.24</v>
      </c>
      <c r="F55" s="109" t="s">
        <v>12</v>
      </c>
    </row>
    <row r="56" spans="2:6" ht="12.5">
      <c r="B56" s="34">
        <v>45777.423564814817</v>
      </c>
      <c r="C56" s="107">
        <v>49</v>
      </c>
      <c r="D56" s="108">
        <v>18.28</v>
      </c>
      <c r="E56" s="108">
        <v>895.72</v>
      </c>
      <c r="F56" s="109" t="s">
        <v>12</v>
      </c>
    </row>
    <row r="57" spans="2:6" ht="12.5">
      <c r="B57" s="34">
        <v>45777.423564814817</v>
      </c>
      <c r="C57" s="107">
        <v>52</v>
      </c>
      <c r="D57" s="108">
        <v>18.28</v>
      </c>
      <c r="E57" s="108">
        <v>950.56000000000006</v>
      </c>
      <c r="F57" s="109" t="s">
        <v>12</v>
      </c>
    </row>
    <row r="58" spans="2:6" ht="12.5">
      <c r="B58" s="34">
        <v>45777.424710648149</v>
      </c>
      <c r="C58" s="107">
        <v>228</v>
      </c>
      <c r="D58" s="108">
        <v>18.260000000000002</v>
      </c>
      <c r="E58" s="108">
        <v>4163.2800000000007</v>
      </c>
      <c r="F58" s="109" t="s">
        <v>12</v>
      </c>
    </row>
    <row r="59" spans="2:6" ht="12.5">
      <c r="B59" s="34">
        <v>45777.428587962961</v>
      </c>
      <c r="C59" s="107">
        <v>245</v>
      </c>
      <c r="D59" s="108">
        <v>18.27</v>
      </c>
      <c r="E59" s="108">
        <v>4476.1499999999996</v>
      </c>
      <c r="F59" s="109" t="s">
        <v>12</v>
      </c>
    </row>
    <row r="60" spans="2:6" ht="12.5">
      <c r="B60" s="34">
        <v>45777.431886574072</v>
      </c>
      <c r="C60" s="107">
        <v>205</v>
      </c>
      <c r="D60" s="108">
        <v>18.260000000000002</v>
      </c>
      <c r="E60" s="108">
        <v>3743.3</v>
      </c>
      <c r="F60" s="109" t="s">
        <v>12</v>
      </c>
    </row>
    <row r="61" spans="2:6" ht="12.5">
      <c r="B61" s="34">
        <v>45777.432800925926</v>
      </c>
      <c r="C61" s="107">
        <v>231</v>
      </c>
      <c r="D61" s="108">
        <v>18.25</v>
      </c>
      <c r="E61" s="108">
        <v>4215.75</v>
      </c>
      <c r="F61" s="109" t="s">
        <v>12</v>
      </c>
    </row>
    <row r="62" spans="2:6" ht="12.5">
      <c r="B62" s="34">
        <v>45777.435428240744</v>
      </c>
      <c r="C62" s="107">
        <v>400</v>
      </c>
      <c r="D62" s="108">
        <v>18.23</v>
      </c>
      <c r="E62" s="108">
        <v>7292</v>
      </c>
      <c r="F62" s="109" t="s">
        <v>12</v>
      </c>
    </row>
    <row r="63" spans="2:6" ht="12.5">
      <c r="B63" s="34">
        <v>45777.435428240744</v>
      </c>
      <c r="C63" s="107">
        <v>203</v>
      </c>
      <c r="D63" s="108">
        <v>18.23</v>
      </c>
      <c r="E63" s="108">
        <v>3700.69</v>
      </c>
      <c r="F63" s="109" t="s">
        <v>12</v>
      </c>
    </row>
    <row r="64" spans="2:6" ht="12.5">
      <c r="B64" s="34">
        <v>45777.438414351855</v>
      </c>
      <c r="C64" s="107">
        <v>200</v>
      </c>
      <c r="D64" s="108">
        <v>18.28</v>
      </c>
      <c r="E64" s="108">
        <v>3656</v>
      </c>
      <c r="F64" s="109" t="s">
        <v>12</v>
      </c>
    </row>
    <row r="65" spans="2:6" ht="12.5">
      <c r="B65" s="34">
        <v>45777.438425925924</v>
      </c>
      <c r="C65" s="107">
        <v>30</v>
      </c>
      <c r="D65" s="108">
        <v>18.28</v>
      </c>
      <c r="E65" s="108">
        <v>548.40000000000009</v>
      </c>
      <c r="F65" s="109" t="s">
        <v>12</v>
      </c>
    </row>
    <row r="66" spans="2:6" ht="12.5">
      <c r="B66" s="34">
        <v>45777.441666666666</v>
      </c>
      <c r="C66" s="107">
        <v>32</v>
      </c>
      <c r="D66" s="108">
        <v>18.28</v>
      </c>
      <c r="E66" s="108">
        <v>584.96</v>
      </c>
      <c r="F66" s="109" t="s">
        <v>12</v>
      </c>
    </row>
    <row r="67" spans="2:6" ht="12.5">
      <c r="B67" s="34">
        <v>45777.446203703701</v>
      </c>
      <c r="C67" s="107">
        <v>137</v>
      </c>
      <c r="D67" s="108">
        <v>18.3</v>
      </c>
      <c r="E67" s="108">
        <v>2507.1</v>
      </c>
      <c r="F67" s="109" t="s">
        <v>12</v>
      </c>
    </row>
    <row r="68" spans="2:6" ht="12.5">
      <c r="B68" s="34">
        <v>45777.446203703701</v>
      </c>
      <c r="C68" s="107">
        <v>98</v>
      </c>
      <c r="D68" s="108">
        <v>18.3</v>
      </c>
      <c r="E68" s="108">
        <v>1793.4</v>
      </c>
      <c r="F68" s="109" t="s">
        <v>12</v>
      </c>
    </row>
    <row r="69" spans="2:6" ht="12.5">
      <c r="B69" s="34">
        <v>45777.450960648152</v>
      </c>
      <c r="C69" s="107">
        <v>330</v>
      </c>
      <c r="D69" s="108">
        <v>18.32</v>
      </c>
      <c r="E69" s="108">
        <v>6045.6</v>
      </c>
      <c r="F69" s="109" t="s">
        <v>12</v>
      </c>
    </row>
    <row r="70" spans="2:6" ht="12.5">
      <c r="B70" s="34">
        <v>45777.450972222221</v>
      </c>
      <c r="C70" s="107">
        <v>18</v>
      </c>
      <c r="D70" s="108">
        <v>18.309999999999999</v>
      </c>
      <c r="E70" s="108">
        <v>329.58</v>
      </c>
      <c r="F70" s="109" t="s">
        <v>12</v>
      </c>
    </row>
    <row r="71" spans="2:6" ht="12.5">
      <c r="B71" s="34">
        <v>45777.455196759256</v>
      </c>
      <c r="C71" s="107">
        <v>36</v>
      </c>
      <c r="D71" s="108">
        <v>18.34</v>
      </c>
      <c r="E71" s="108">
        <v>660.24</v>
      </c>
      <c r="F71" s="109" t="s">
        <v>12</v>
      </c>
    </row>
    <row r="72" spans="2:6" ht="12.5">
      <c r="B72" s="34">
        <v>45777.455763888887</v>
      </c>
      <c r="C72" s="107">
        <v>272</v>
      </c>
      <c r="D72" s="108">
        <v>18.34</v>
      </c>
      <c r="E72" s="108">
        <v>4988.4799999999996</v>
      </c>
      <c r="F72" s="109" t="s">
        <v>12</v>
      </c>
    </row>
    <row r="73" spans="2:6" ht="12.5">
      <c r="B73" s="34">
        <v>45777.458645833336</v>
      </c>
      <c r="C73" s="107">
        <v>98</v>
      </c>
      <c r="D73" s="108">
        <v>18.36</v>
      </c>
      <c r="E73" s="108">
        <v>1799.28</v>
      </c>
      <c r="F73" s="109" t="s">
        <v>12</v>
      </c>
    </row>
    <row r="74" spans="2:6" ht="12.5">
      <c r="B74" s="34">
        <v>45777.459143518521</v>
      </c>
      <c r="C74" s="107">
        <v>235</v>
      </c>
      <c r="D74" s="108">
        <v>18.36</v>
      </c>
      <c r="E74" s="108">
        <v>4314.5999999999995</v>
      </c>
      <c r="F74" s="109" t="s">
        <v>12</v>
      </c>
    </row>
    <row r="75" spans="2:6" ht="12.5">
      <c r="B75" s="34">
        <v>45777.463888888888</v>
      </c>
      <c r="C75" s="107">
        <v>228</v>
      </c>
      <c r="D75" s="108">
        <v>18.41</v>
      </c>
      <c r="E75" s="108">
        <v>4197.4800000000005</v>
      </c>
      <c r="F75" s="109" t="s">
        <v>12</v>
      </c>
    </row>
    <row r="76" spans="2:6" ht="12.5">
      <c r="B76" s="34">
        <v>45777.464039351849</v>
      </c>
      <c r="C76" s="107">
        <v>228</v>
      </c>
      <c r="D76" s="108">
        <v>18.399999999999999</v>
      </c>
      <c r="E76" s="108">
        <v>4195.2</v>
      </c>
      <c r="F76" s="109" t="s">
        <v>12</v>
      </c>
    </row>
    <row r="77" spans="2:6" ht="12.5">
      <c r="B77" s="34">
        <v>45777.464583333334</v>
      </c>
      <c r="C77" s="107">
        <v>210</v>
      </c>
      <c r="D77" s="108">
        <v>18.399999999999999</v>
      </c>
      <c r="E77" s="108">
        <v>3863.9999999999995</v>
      </c>
      <c r="F77" s="109" t="s">
        <v>12</v>
      </c>
    </row>
    <row r="78" spans="2:6" ht="12.5">
      <c r="B78" s="34">
        <v>45777.465925925928</v>
      </c>
      <c r="C78" s="107">
        <v>248</v>
      </c>
      <c r="D78" s="108">
        <v>18.399999999999999</v>
      </c>
      <c r="E78" s="108">
        <v>4563.2</v>
      </c>
      <c r="F78" s="109" t="s">
        <v>12</v>
      </c>
    </row>
    <row r="79" spans="2:6" ht="12.5">
      <c r="B79" s="34">
        <v>45777.468194444446</v>
      </c>
      <c r="C79" s="107">
        <v>233</v>
      </c>
      <c r="D79" s="108">
        <v>18.41</v>
      </c>
      <c r="E79" s="108">
        <v>4289.53</v>
      </c>
      <c r="F79" s="109" t="s">
        <v>12</v>
      </c>
    </row>
    <row r="80" spans="2:6" ht="12.5">
      <c r="B80" s="34">
        <v>45777.472569444442</v>
      </c>
      <c r="C80" s="107">
        <v>120</v>
      </c>
      <c r="D80" s="108">
        <v>18.39</v>
      </c>
      <c r="E80" s="108">
        <v>2206.8000000000002</v>
      </c>
      <c r="F80" s="109" t="s">
        <v>12</v>
      </c>
    </row>
    <row r="81" spans="2:6" ht="12.5">
      <c r="B81" s="34">
        <v>45777.472569444442</v>
      </c>
      <c r="C81" s="107">
        <v>107</v>
      </c>
      <c r="D81" s="108">
        <v>18.39</v>
      </c>
      <c r="E81" s="108">
        <v>1967.73</v>
      </c>
      <c r="F81" s="109" t="s">
        <v>12</v>
      </c>
    </row>
    <row r="82" spans="2:6" ht="12.5">
      <c r="B82" s="34">
        <v>45777.48164351852</v>
      </c>
      <c r="C82" s="107">
        <v>353</v>
      </c>
      <c r="D82" s="108">
        <v>18.440000000000001</v>
      </c>
      <c r="E82" s="108">
        <v>6509.3200000000006</v>
      </c>
      <c r="F82" s="109" t="s">
        <v>12</v>
      </c>
    </row>
    <row r="83" spans="2:6" ht="12.5">
      <c r="B83" s="34">
        <v>45777.482604166667</v>
      </c>
      <c r="C83" s="107">
        <v>48</v>
      </c>
      <c r="D83" s="108">
        <v>18.440000000000001</v>
      </c>
      <c r="E83" s="108">
        <v>885.12000000000012</v>
      </c>
      <c r="F83" s="109" t="s">
        <v>12</v>
      </c>
    </row>
    <row r="84" spans="2:6" ht="12.5">
      <c r="B84" s="34">
        <v>45777.484050925923</v>
      </c>
      <c r="C84" s="107">
        <v>100</v>
      </c>
      <c r="D84" s="108">
        <v>18.45</v>
      </c>
      <c r="E84" s="108">
        <v>1845</v>
      </c>
      <c r="F84" s="109" t="s">
        <v>12</v>
      </c>
    </row>
    <row r="85" spans="2:6" ht="12.5">
      <c r="B85" s="34">
        <v>45777.485335648147</v>
      </c>
      <c r="C85" s="107">
        <v>106</v>
      </c>
      <c r="D85" s="108">
        <v>18.45</v>
      </c>
      <c r="E85" s="108">
        <v>1955.6999999999998</v>
      </c>
      <c r="F85" s="109" t="s">
        <v>12</v>
      </c>
    </row>
    <row r="86" spans="2:6" ht="12.5">
      <c r="B86" s="34">
        <v>45777.485381944447</v>
      </c>
      <c r="C86" s="107">
        <v>104</v>
      </c>
      <c r="D86" s="108">
        <v>18.45</v>
      </c>
      <c r="E86" s="108">
        <v>1918.8</v>
      </c>
      <c r="F86" s="109" t="s">
        <v>12</v>
      </c>
    </row>
    <row r="87" spans="2:6" ht="12.5">
      <c r="B87" s="34">
        <v>45777.48541666667</v>
      </c>
      <c r="C87" s="107">
        <v>163</v>
      </c>
      <c r="D87" s="108">
        <v>18.43</v>
      </c>
      <c r="E87" s="108">
        <v>3004.09</v>
      </c>
      <c r="F87" s="109" t="s">
        <v>12</v>
      </c>
    </row>
    <row r="88" spans="2:6" ht="12.5">
      <c r="B88" s="34">
        <v>45777.48541666667</v>
      </c>
      <c r="C88" s="107">
        <v>84</v>
      </c>
      <c r="D88" s="108">
        <v>18.43</v>
      </c>
      <c r="E88" s="108">
        <v>1548.12</v>
      </c>
      <c r="F88" s="109" t="s">
        <v>12</v>
      </c>
    </row>
    <row r="89" spans="2:6" ht="12.5">
      <c r="B89" s="34">
        <v>45777.49046296296</v>
      </c>
      <c r="C89" s="107">
        <v>97</v>
      </c>
      <c r="D89" s="108">
        <v>18.43</v>
      </c>
      <c r="E89" s="108">
        <v>1787.71</v>
      </c>
      <c r="F89" s="109" t="s">
        <v>12</v>
      </c>
    </row>
    <row r="90" spans="2:6" ht="12.5">
      <c r="B90" s="34">
        <v>45777.49046296296</v>
      </c>
      <c r="C90" s="107">
        <v>131</v>
      </c>
      <c r="D90" s="108">
        <v>18.43</v>
      </c>
      <c r="E90" s="108">
        <v>2414.33</v>
      </c>
      <c r="F90" s="109" t="s">
        <v>12</v>
      </c>
    </row>
    <row r="91" spans="2:6" ht="12.5">
      <c r="B91" s="34">
        <v>45777.50037037037</v>
      </c>
      <c r="C91" s="107">
        <v>301</v>
      </c>
      <c r="D91" s="108">
        <v>18.46</v>
      </c>
      <c r="E91" s="108">
        <v>5556.46</v>
      </c>
      <c r="F91" s="109" t="s">
        <v>12</v>
      </c>
    </row>
    <row r="92" spans="2:6" ht="12.5">
      <c r="B92" s="34">
        <v>45777.502210648148</v>
      </c>
      <c r="C92" s="107">
        <v>12</v>
      </c>
      <c r="D92" s="108">
        <v>18.46</v>
      </c>
      <c r="E92" s="108">
        <v>221.52</v>
      </c>
      <c r="F92" s="109" t="s">
        <v>12</v>
      </c>
    </row>
    <row r="93" spans="2:6" ht="12.5">
      <c r="B93" s="34">
        <v>45777.511261574073</v>
      </c>
      <c r="C93" s="107">
        <v>90</v>
      </c>
      <c r="D93" s="108">
        <v>18.46</v>
      </c>
      <c r="E93" s="108">
        <v>1661.4</v>
      </c>
      <c r="F93" s="109" t="s">
        <v>12</v>
      </c>
    </row>
    <row r="94" spans="2:6" ht="12.5">
      <c r="B94" s="34">
        <v>45777.511874999997</v>
      </c>
      <c r="C94" s="107">
        <v>116</v>
      </c>
      <c r="D94" s="108">
        <v>18.46</v>
      </c>
      <c r="E94" s="108">
        <v>2141.36</v>
      </c>
      <c r="F94" s="109" t="s">
        <v>12</v>
      </c>
    </row>
    <row r="95" spans="2:6" ht="12.5">
      <c r="B95" s="34">
        <v>45777.513078703705</v>
      </c>
      <c r="C95" s="107">
        <v>34</v>
      </c>
      <c r="D95" s="108">
        <v>18.46</v>
      </c>
      <c r="E95" s="108">
        <v>627.64</v>
      </c>
      <c r="F95" s="109" t="s">
        <v>12</v>
      </c>
    </row>
    <row r="96" spans="2:6" ht="12.5">
      <c r="B96" s="34">
        <v>45777.514699074076</v>
      </c>
      <c r="C96" s="107">
        <v>28</v>
      </c>
      <c r="D96" s="108">
        <v>18.46</v>
      </c>
      <c r="E96" s="108">
        <v>516.88</v>
      </c>
      <c r="F96" s="109" t="s">
        <v>12</v>
      </c>
    </row>
    <row r="97" spans="2:6" ht="12.5">
      <c r="B97" s="34">
        <v>45777.515393518515</v>
      </c>
      <c r="C97" s="107">
        <v>30</v>
      </c>
      <c r="D97" s="108">
        <v>18.46</v>
      </c>
      <c r="E97" s="108">
        <v>553.80000000000007</v>
      </c>
      <c r="F97" s="109" t="s">
        <v>12</v>
      </c>
    </row>
    <row r="98" spans="2:6" ht="12.5">
      <c r="B98" s="34">
        <v>45777.515856481485</v>
      </c>
      <c r="C98" s="107">
        <v>44</v>
      </c>
      <c r="D98" s="108">
        <v>18.46</v>
      </c>
      <c r="E98" s="108">
        <v>812.24</v>
      </c>
      <c r="F98" s="109" t="s">
        <v>12</v>
      </c>
    </row>
    <row r="99" spans="2:6" ht="12.5">
      <c r="B99" s="34">
        <v>45777.517546296294</v>
      </c>
      <c r="C99" s="107">
        <v>96</v>
      </c>
      <c r="D99" s="108">
        <v>18.47</v>
      </c>
      <c r="E99" s="108">
        <v>1773.12</v>
      </c>
      <c r="F99" s="109" t="s">
        <v>12</v>
      </c>
    </row>
    <row r="100" spans="2:6" ht="12.5">
      <c r="B100" s="34">
        <v>45777.517638888887</v>
      </c>
      <c r="C100" s="107">
        <v>16</v>
      </c>
      <c r="D100" s="108">
        <v>18.47</v>
      </c>
      <c r="E100" s="108">
        <v>295.52</v>
      </c>
      <c r="F100" s="109" t="s">
        <v>12</v>
      </c>
    </row>
    <row r="101" spans="2:6" ht="12.5">
      <c r="B101" s="34">
        <v>45777.517638888887</v>
      </c>
      <c r="C101" s="107">
        <v>5</v>
      </c>
      <c r="D101" s="108">
        <v>18.47</v>
      </c>
      <c r="E101" s="108">
        <v>92.35</v>
      </c>
      <c r="F101" s="109" t="s">
        <v>12</v>
      </c>
    </row>
    <row r="102" spans="2:6" ht="12.5">
      <c r="B102" s="34">
        <v>45777.517708333333</v>
      </c>
      <c r="C102" s="107">
        <v>238</v>
      </c>
      <c r="D102" s="108">
        <v>18.47</v>
      </c>
      <c r="E102" s="108">
        <v>4395.8599999999997</v>
      </c>
      <c r="F102" s="109" t="s">
        <v>12</v>
      </c>
    </row>
    <row r="103" spans="2:6" ht="12.5">
      <c r="B103" s="34">
        <v>45777.517708333333</v>
      </c>
      <c r="C103" s="107">
        <v>342</v>
      </c>
      <c r="D103" s="108">
        <v>18.47</v>
      </c>
      <c r="E103" s="108">
        <v>6316.74</v>
      </c>
      <c r="F103" s="109" t="s">
        <v>12</v>
      </c>
    </row>
    <row r="104" spans="2:6" ht="12.5">
      <c r="B104" s="34">
        <v>45777.517766203702</v>
      </c>
      <c r="C104" s="107">
        <v>54</v>
      </c>
      <c r="D104" s="108">
        <v>18.47</v>
      </c>
      <c r="E104" s="108">
        <v>997.37999999999988</v>
      </c>
      <c r="F104" s="109" t="s">
        <v>12</v>
      </c>
    </row>
    <row r="105" spans="2:6" ht="12.5">
      <c r="B105" s="34">
        <v>45777.517766203702</v>
      </c>
      <c r="C105" s="107">
        <v>55</v>
      </c>
      <c r="D105" s="108">
        <v>18.47</v>
      </c>
      <c r="E105" s="108">
        <v>1015.8499999999999</v>
      </c>
      <c r="F105" s="109" t="s">
        <v>12</v>
      </c>
    </row>
    <row r="106" spans="2:6" ht="12.5">
      <c r="B106" s="34">
        <v>45777.517766203702</v>
      </c>
      <c r="C106" s="107">
        <v>64</v>
      </c>
      <c r="D106" s="108">
        <v>18.47</v>
      </c>
      <c r="E106" s="108">
        <v>1182.08</v>
      </c>
      <c r="F106" s="109" t="s">
        <v>12</v>
      </c>
    </row>
    <row r="107" spans="2:6" ht="12.5">
      <c r="B107" s="34">
        <v>45777.517766203702</v>
      </c>
      <c r="C107" s="107">
        <v>57</v>
      </c>
      <c r="D107" s="108">
        <v>18.47</v>
      </c>
      <c r="E107" s="108">
        <v>1052.79</v>
      </c>
      <c r="F107" s="109" t="s">
        <v>12</v>
      </c>
    </row>
    <row r="108" spans="2:6" ht="12.5">
      <c r="B108" s="34">
        <v>45777.517766203702</v>
      </c>
      <c r="C108" s="107">
        <v>238</v>
      </c>
      <c r="D108" s="108">
        <v>18.47</v>
      </c>
      <c r="E108" s="108">
        <v>4395.8599999999997</v>
      </c>
      <c r="F108" s="109" t="s">
        <v>12</v>
      </c>
    </row>
    <row r="109" spans="2:6" ht="12.5">
      <c r="B109" s="34">
        <v>45777.521041666667</v>
      </c>
      <c r="C109" s="107">
        <v>213</v>
      </c>
      <c r="D109" s="108">
        <v>18.47</v>
      </c>
      <c r="E109" s="108">
        <v>3934.1099999999997</v>
      </c>
      <c r="F109" s="109" t="s">
        <v>12</v>
      </c>
    </row>
    <row r="110" spans="2:6" ht="12.5">
      <c r="B110" s="34">
        <v>45777.525717592594</v>
      </c>
      <c r="C110" s="107">
        <v>231</v>
      </c>
      <c r="D110" s="108">
        <v>18.46</v>
      </c>
      <c r="E110" s="108">
        <v>4264.26</v>
      </c>
      <c r="F110" s="109" t="s">
        <v>12</v>
      </c>
    </row>
    <row r="111" spans="2:6" ht="12.5">
      <c r="B111" s="34">
        <v>45777.533738425926</v>
      </c>
      <c r="C111" s="107">
        <v>244</v>
      </c>
      <c r="D111" s="108">
        <v>18.46</v>
      </c>
      <c r="E111" s="108">
        <v>4504.24</v>
      </c>
      <c r="F111" s="109" t="s">
        <v>12</v>
      </c>
    </row>
    <row r="112" spans="2:6" ht="12.5">
      <c r="B112" s="34">
        <v>45777.533819444441</v>
      </c>
      <c r="C112" s="107">
        <v>221</v>
      </c>
      <c r="D112" s="108">
        <v>18.45</v>
      </c>
      <c r="E112" s="108">
        <v>4077.45</v>
      </c>
      <c r="F112" s="109" t="s">
        <v>12</v>
      </c>
    </row>
    <row r="113" spans="2:6" ht="12.5">
      <c r="B113" s="34">
        <v>45777.537534722222</v>
      </c>
      <c r="C113" s="107">
        <v>239</v>
      </c>
      <c r="D113" s="108">
        <v>18.45</v>
      </c>
      <c r="E113" s="108">
        <v>4409.55</v>
      </c>
      <c r="F113" s="109" t="s">
        <v>12</v>
      </c>
    </row>
    <row r="114" spans="2:6" ht="12.5">
      <c r="B114" s="34">
        <v>45777.548206018517</v>
      </c>
      <c r="C114" s="107">
        <v>246</v>
      </c>
      <c r="D114" s="108">
        <v>18.440000000000001</v>
      </c>
      <c r="E114" s="108">
        <v>4536.2400000000007</v>
      </c>
      <c r="F114" s="109" t="s">
        <v>12</v>
      </c>
    </row>
    <row r="115" spans="2:6" ht="12.5">
      <c r="B115" s="34">
        <v>45777.554201388892</v>
      </c>
      <c r="C115" s="107">
        <v>206</v>
      </c>
      <c r="D115" s="108">
        <v>18.440000000000001</v>
      </c>
      <c r="E115" s="108">
        <v>3798.6400000000003</v>
      </c>
      <c r="F115" s="109" t="s">
        <v>12</v>
      </c>
    </row>
    <row r="116" spans="2:6" ht="12.5">
      <c r="B116" s="34">
        <v>45777.556250000001</v>
      </c>
      <c r="C116" s="107">
        <v>11</v>
      </c>
      <c r="D116" s="108">
        <v>18.45</v>
      </c>
      <c r="E116" s="108">
        <v>202.95</v>
      </c>
      <c r="F116" s="109" t="s">
        <v>12</v>
      </c>
    </row>
    <row r="117" spans="2:6" ht="12.5">
      <c r="B117" s="34">
        <v>45777.556261574071</v>
      </c>
      <c r="C117" s="107">
        <v>28</v>
      </c>
      <c r="D117" s="108">
        <v>18.46</v>
      </c>
      <c r="E117" s="108">
        <v>516.88</v>
      </c>
      <c r="F117" s="109" t="s">
        <v>12</v>
      </c>
    </row>
    <row r="118" spans="2:6" ht="12.5">
      <c r="B118" s="34">
        <v>45777.556261574071</v>
      </c>
      <c r="C118" s="107">
        <v>61</v>
      </c>
      <c r="D118" s="108">
        <v>18.46</v>
      </c>
      <c r="E118" s="108">
        <v>1126.06</v>
      </c>
      <c r="F118" s="109" t="s">
        <v>12</v>
      </c>
    </row>
    <row r="119" spans="2:6" ht="12.5">
      <c r="B119" s="34">
        <v>45777.556261574071</v>
      </c>
      <c r="C119" s="107">
        <v>56</v>
      </c>
      <c r="D119" s="108">
        <v>18.46</v>
      </c>
      <c r="E119" s="108">
        <v>1033.76</v>
      </c>
      <c r="F119" s="109" t="s">
        <v>12</v>
      </c>
    </row>
    <row r="120" spans="2:6" ht="12.5">
      <c r="B120" s="34">
        <v>45777.556261574071</v>
      </c>
      <c r="C120" s="107">
        <v>39</v>
      </c>
      <c r="D120" s="108">
        <v>18.46</v>
      </c>
      <c r="E120" s="108">
        <v>719.94</v>
      </c>
      <c r="F120" s="109" t="s">
        <v>12</v>
      </c>
    </row>
    <row r="121" spans="2:6" ht="12.5">
      <c r="B121" s="34">
        <v>45777.556261574071</v>
      </c>
      <c r="C121" s="107">
        <v>58</v>
      </c>
      <c r="D121" s="108">
        <v>18.46</v>
      </c>
      <c r="E121" s="108">
        <v>1070.68</v>
      </c>
      <c r="F121" s="109" t="s">
        <v>12</v>
      </c>
    </row>
    <row r="122" spans="2:6" ht="12.5">
      <c r="B122" s="34">
        <v>45777.556585648148</v>
      </c>
      <c r="C122" s="107">
        <v>251</v>
      </c>
      <c r="D122" s="108">
        <v>18.45</v>
      </c>
      <c r="E122" s="108">
        <v>4630.95</v>
      </c>
      <c r="F122" s="109" t="s">
        <v>12</v>
      </c>
    </row>
    <row r="123" spans="2:6" ht="12.5">
      <c r="B123" s="34">
        <v>45777.562118055554</v>
      </c>
      <c r="C123" s="107">
        <v>45</v>
      </c>
      <c r="D123" s="108">
        <v>18.46</v>
      </c>
      <c r="E123" s="108">
        <v>830.7</v>
      </c>
      <c r="F123" s="109" t="s">
        <v>12</v>
      </c>
    </row>
    <row r="124" spans="2:6" ht="12.5">
      <c r="B124" s="34">
        <v>45777.562118055554</v>
      </c>
      <c r="C124" s="107">
        <v>71</v>
      </c>
      <c r="D124" s="108">
        <v>18.46</v>
      </c>
      <c r="E124" s="108">
        <v>1310.6600000000001</v>
      </c>
      <c r="F124" s="109" t="s">
        <v>12</v>
      </c>
    </row>
    <row r="125" spans="2:6" ht="12.5">
      <c r="B125" s="34">
        <v>45777.568078703705</v>
      </c>
      <c r="C125" s="107">
        <v>246</v>
      </c>
      <c r="D125" s="108">
        <v>18.47</v>
      </c>
      <c r="E125" s="108">
        <v>4543.62</v>
      </c>
      <c r="F125" s="109" t="s">
        <v>12</v>
      </c>
    </row>
    <row r="126" spans="2:6" ht="12.5">
      <c r="B126" s="34">
        <v>45777.574502314812</v>
      </c>
      <c r="C126" s="107">
        <v>102</v>
      </c>
      <c r="D126" s="108">
        <v>18.47</v>
      </c>
      <c r="E126" s="108">
        <v>1883.9399999999998</v>
      </c>
      <c r="F126" s="109" t="s">
        <v>12</v>
      </c>
    </row>
    <row r="127" spans="2:6" ht="12.5">
      <c r="B127" s="34">
        <v>45777.574502314812</v>
      </c>
      <c r="C127" s="107">
        <v>98</v>
      </c>
      <c r="D127" s="108">
        <v>18.47</v>
      </c>
      <c r="E127" s="108">
        <v>1810.06</v>
      </c>
      <c r="F127" s="109" t="s">
        <v>12</v>
      </c>
    </row>
    <row r="128" spans="2:6" ht="12.5">
      <c r="B128" s="34">
        <v>45777.574502314812</v>
      </c>
      <c r="C128" s="107">
        <v>232</v>
      </c>
      <c r="D128" s="108">
        <v>18.47</v>
      </c>
      <c r="E128" s="108">
        <v>4285.04</v>
      </c>
      <c r="F128" s="109" t="s">
        <v>12</v>
      </c>
    </row>
    <row r="129" spans="2:6" ht="12.5">
      <c r="B129" s="34">
        <v>45777.576053240744</v>
      </c>
      <c r="C129" s="107">
        <v>215</v>
      </c>
      <c r="D129" s="108">
        <v>18.46</v>
      </c>
      <c r="E129" s="108">
        <v>3968.9</v>
      </c>
      <c r="F129" s="109" t="s">
        <v>12</v>
      </c>
    </row>
    <row r="130" spans="2:6" ht="12.5">
      <c r="B130" s="34">
        <v>45777.578240740739</v>
      </c>
      <c r="C130" s="107">
        <v>88</v>
      </c>
      <c r="D130" s="108">
        <v>18.48</v>
      </c>
      <c r="E130" s="108">
        <v>1626.24</v>
      </c>
      <c r="F130" s="109" t="s">
        <v>12</v>
      </c>
    </row>
    <row r="131" spans="2:6" ht="12.5">
      <c r="B131" s="34">
        <v>45777.580949074072</v>
      </c>
      <c r="C131" s="107">
        <v>147</v>
      </c>
      <c r="D131" s="108">
        <v>18.48</v>
      </c>
      <c r="E131" s="108">
        <v>2716.56</v>
      </c>
      <c r="F131" s="109" t="s">
        <v>12</v>
      </c>
    </row>
    <row r="132" spans="2:6" ht="12.5">
      <c r="B132" s="34">
        <v>45777.582974537036</v>
      </c>
      <c r="C132" s="107">
        <v>237</v>
      </c>
      <c r="D132" s="108">
        <v>18.48</v>
      </c>
      <c r="E132" s="108">
        <v>4379.76</v>
      </c>
      <c r="F132" s="109" t="s">
        <v>12</v>
      </c>
    </row>
    <row r="133" spans="2:6" ht="12.5">
      <c r="B133" s="34">
        <v>45777.585046296299</v>
      </c>
      <c r="C133" s="107">
        <v>209</v>
      </c>
      <c r="D133" s="108">
        <v>18.46</v>
      </c>
      <c r="E133" s="108">
        <v>3858.1400000000003</v>
      </c>
      <c r="F133" s="109" t="s">
        <v>12</v>
      </c>
    </row>
    <row r="134" spans="2:6" ht="12.5">
      <c r="B134" s="34">
        <v>45777.588912037034</v>
      </c>
      <c r="C134" s="107">
        <v>120</v>
      </c>
      <c r="D134" s="108">
        <v>18.46</v>
      </c>
      <c r="E134" s="108">
        <v>2215.2000000000003</v>
      </c>
      <c r="F134" s="109" t="s">
        <v>12</v>
      </c>
    </row>
    <row r="135" spans="2:6" ht="12.5">
      <c r="B135" s="34">
        <v>45777.588946759257</v>
      </c>
      <c r="C135" s="107">
        <v>33</v>
      </c>
      <c r="D135" s="108">
        <v>18.46</v>
      </c>
      <c r="E135" s="108">
        <v>609.18000000000006</v>
      </c>
      <c r="F135" s="109" t="s">
        <v>12</v>
      </c>
    </row>
    <row r="136" spans="2:6" ht="12.5">
      <c r="B136" s="34">
        <v>45777.589201388888</v>
      </c>
      <c r="C136" s="107">
        <v>59</v>
      </c>
      <c r="D136" s="108">
        <v>18.46</v>
      </c>
      <c r="E136" s="108">
        <v>1089.1400000000001</v>
      </c>
      <c r="F136" s="109" t="s">
        <v>12</v>
      </c>
    </row>
    <row r="137" spans="2:6" ht="12.5">
      <c r="B137" s="34">
        <v>45777.593124999999</v>
      </c>
      <c r="C137" s="107">
        <v>249</v>
      </c>
      <c r="D137" s="108">
        <v>18.43</v>
      </c>
      <c r="E137" s="108">
        <v>4589.07</v>
      </c>
      <c r="F137" s="109" t="s">
        <v>12</v>
      </c>
    </row>
    <row r="138" spans="2:6" ht="12.5">
      <c r="B138" s="34">
        <v>45777.600277777776</v>
      </c>
      <c r="C138" s="107">
        <v>209</v>
      </c>
      <c r="D138" s="108">
        <v>18.43</v>
      </c>
      <c r="E138" s="108">
        <v>3851.87</v>
      </c>
      <c r="F138" s="109" t="s">
        <v>12</v>
      </c>
    </row>
    <row r="139" spans="2:6" ht="12.5">
      <c r="B139" s="34">
        <v>45777.600787037038</v>
      </c>
      <c r="C139" s="107">
        <v>146</v>
      </c>
      <c r="D139" s="108">
        <v>18.43</v>
      </c>
      <c r="E139" s="108">
        <v>2690.7799999999997</v>
      </c>
      <c r="F139" s="109" t="s">
        <v>12</v>
      </c>
    </row>
    <row r="140" spans="2:6" ht="12.5">
      <c r="B140" s="34">
        <v>45777.600787037038</v>
      </c>
      <c r="C140" s="107">
        <v>64</v>
      </c>
      <c r="D140" s="108">
        <v>18.43</v>
      </c>
      <c r="E140" s="108">
        <v>1179.52</v>
      </c>
      <c r="F140" s="109" t="s">
        <v>12</v>
      </c>
    </row>
    <row r="141" spans="2:6" ht="12.5">
      <c r="B141" s="34">
        <v>45777.60434027778</v>
      </c>
      <c r="C141" s="107">
        <v>220</v>
      </c>
      <c r="D141" s="108">
        <v>18.43</v>
      </c>
      <c r="E141" s="108">
        <v>4054.6</v>
      </c>
      <c r="F141" s="109" t="s">
        <v>12</v>
      </c>
    </row>
    <row r="142" spans="2:6" ht="12.5">
      <c r="B142" s="34">
        <v>45777.605000000003</v>
      </c>
      <c r="C142" s="107">
        <v>230</v>
      </c>
      <c r="D142" s="108">
        <v>18.420000000000002</v>
      </c>
      <c r="E142" s="108">
        <v>4236.6000000000004</v>
      </c>
      <c r="F142" s="109" t="s">
        <v>12</v>
      </c>
    </row>
    <row r="143" spans="2:6" ht="12.5">
      <c r="B143" s="34">
        <v>45777.606006944443</v>
      </c>
      <c r="C143" s="107">
        <v>238</v>
      </c>
      <c r="D143" s="108">
        <v>18.399999999999999</v>
      </c>
      <c r="E143" s="108">
        <v>4379.2</v>
      </c>
      <c r="F143" s="109" t="s">
        <v>12</v>
      </c>
    </row>
    <row r="144" spans="2:6" ht="12.5">
      <c r="B144" s="34">
        <v>45777.611851851849</v>
      </c>
      <c r="C144" s="107">
        <v>240</v>
      </c>
      <c r="D144" s="108">
        <v>18.34</v>
      </c>
      <c r="E144" s="108">
        <v>4401.6000000000004</v>
      </c>
      <c r="F144" s="109" t="s">
        <v>12</v>
      </c>
    </row>
    <row r="145" spans="2:6" ht="12.5">
      <c r="B145" s="34">
        <v>45777.612615740742</v>
      </c>
      <c r="C145" s="107">
        <v>247</v>
      </c>
      <c r="D145" s="108">
        <v>18.309999999999999</v>
      </c>
      <c r="E145" s="108">
        <v>4522.57</v>
      </c>
      <c r="F145" s="109" t="s">
        <v>12</v>
      </c>
    </row>
    <row r="146" spans="2:6" ht="12.5">
      <c r="B146" s="34">
        <v>45777.615370370368</v>
      </c>
      <c r="C146" s="107">
        <v>204</v>
      </c>
      <c r="D146" s="108">
        <v>18.28</v>
      </c>
      <c r="E146" s="108">
        <v>3729.1200000000003</v>
      </c>
      <c r="F146" s="109" t="s">
        <v>12</v>
      </c>
    </row>
    <row r="147" spans="2:6" ht="12.5">
      <c r="B147" s="34">
        <v>45777.618807870371</v>
      </c>
      <c r="C147" s="107">
        <v>229</v>
      </c>
      <c r="D147" s="108">
        <v>18.3</v>
      </c>
      <c r="E147" s="108">
        <v>4190.7</v>
      </c>
      <c r="F147" s="109" t="s">
        <v>12</v>
      </c>
    </row>
    <row r="148" spans="2:6" ht="12.5">
      <c r="B148" s="34">
        <v>45777.622870370367</v>
      </c>
      <c r="C148" s="107">
        <v>201</v>
      </c>
      <c r="D148" s="108">
        <v>18.309999999999999</v>
      </c>
      <c r="E148" s="108">
        <v>3680.31</v>
      </c>
      <c r="F148" s="109" t="s">
        <v>12</v>
      </c>
    </row>
    <row r="149" spans="2:6" ht="12.5">
      <c r="B149" s="34">
        <v>45777.623842592591</v>
      </c>
      <c r="C149" s="107">
        <v>248</v>
      </c>
      <c r="D149" s="108">
        <v>18.309999999999999</v>
      </c>
      <c r="E149" s="108">
        <v>4540.88</v>
      </c>
      <c r="F149" s="109" t="s">
        <v>12</v>
      </c>
    </row>
    <row r="150" spans="2:6" ht="12.5">
      <c r="B150" s="34">
        <v>45777.629988425928</v>
      </c>
      <c r="C150" s="107">
        <v>266</v>
      </c>
      <c r="D150" s="108">
        <v>18.32</v>
      </c>
      <c r="E150" s="108">
        <v>4873.12</v>
      </c>
      <c r="F150" s="109" t="s">
        <v>12</v>
      </c>
    </row>
    <row r="151" spans="2:6" ht="12.5">
      <c r="B151" s="34">
        <v>45777.63040509259</v>
      </c>
      <c r="C151" s="107">
        <v>226</v>
      </c>
      <c r="D151" s="108">
        <v>18.32</v>
      </c>
      <c r="E151" s="108">
        <v>4140.32</v>
      </c>
      <c r="F151" s="109" t="s">
        <v>12</v>
      </c>
    </row>
    <row r="152" spans="2:6" ht="12.5">
      <c r="B152" s="34">
        <v>45777.633472222224</v>
      </c>
      <c r="C152" s="107">
        <v>500</v>
      </c>
      <c r="D152" s="108">
        <v>18.3</v>
      </c>
      <c r="E152" s="108">
        <v>9150</v>
      </c>
      <c r="F152" s="109" t="s">
        <v>12</v>
      </c>
    </row>
    <row r="153" spans="2:6" ht="12.5">
      <c r="B153" s="34">
        <v>45777.633472222224</v>
      </c>
      <c r="C153" s="107">
        <v>206</v>
      </c>
      <c r="D153" s="108">
        <v>18.3</v>
      </c>
      <c r="E153" s="108">
        <v>3769.8</v>
      </c>
      <c r="F153" s="109" t="s">
        <v>12</v>
      </c>
    </row>
    <row r="154" spans="2:6" ht="12.5">
      <c r="B154" s="34">
        <v>45777.634652777779</v>
      </c>
      <c r="C154" s="107">
        <v>500</v>
      </c>
      <c r="D154" s="108">
        <v>18.32</v>
      </c>
      <c r="E154" s="108">
        <v>9160</v>
      </c>
      <c r="F154" s="109" t="s">
        <v>12</v>
      </c>
    </row>
    <row r="155" spans="2:6" ht="12.5">
      <c r="B155" s="34">
        <v>45777.634664351855</v>
      </c>
      <c r="C155" s="107">
        <v>242</v>
      </c>
      <c r="D155" s="108">
        <v>18.309999999999999</v>
      </c>
      <c r="E155" s="108">
        <v>4431.0199999999995</v>
      </c>
      <c r="F155" s="109" t="s">
        <v>12</v>
      </c>
    </row>
    <row r="156" spans="2:6" ht="12.5">
      <c r="B156" s="34">
        <v>45777.641504629632</v>
      </c>
      <c r="C156" s="107">
        <v>141</v>
      </c>
      <c r="D156" s="108">
        <v>18.37</v>
      </c>
      <c r="E156" s="108">
        <v>2590.17</v>
      </c>
      <c r="F156" s="109" t="s">
        <v>12</v>
      </c>
    </row>
    <row r="157" spans="2:6" ht="12.5">
      <c r="B157" s="34">
        <v>45777.641979166663</v>
      </c>
      <c r="C157" s="107">
        <v>249</v>
      </c>
      <c r="D157" s="108">
        <v>18.36</v>
      </c>
      <c r="E157" s="108">
        <v>4571.6399999999994</v>
      </c>
      <c r="F157" s="109" t="s">
        <v>12</v>
      </c>
    </row>
    <row r="158" spans="2:6" ht="12.5">
      <c r="B158" s="34">
        <v>45777.64403935185</v>
      </c>
      <c r="C158" s="107">
        <v>201</v>
      </c>
      <c r="D158" s="108">
        <v>18.38</v>
      </c>
      <c r="E158" s="108">
        <v>3694.3799999999997</v>
      </c>
      <c r="F158" s="109" t="s">
        <v>12</v>
      </c>
    </row>
    <row r="159" spans="2:6" ht="12.5">
      <c r="B159" s="34">
        <v>45777.64576388889</v>
      </c>
      <c r="C159" s="107">
        <v>212</v>
      </c>
      <c r="D159" s="108">
        <v>18.39</v>
      </c>
      <c r="E159" s="108">
        <v>3898.6800000000003</v>
      </c>
      <c r="F159" s="109" t="s">
        <v>12</v>
      </c>
    </row>
    <row r="160" spans="2:6" ht="12.5">
      <c r="B160" s="34">
        <v>45777.645868055559</v>
      </c>
      <c r="C160" s="107">
        <v>232</v>
      </c>
      <c r="D160" s="108">
        <v>18.38</v>
      </c>
      <c r="E160" s="108">
        <v>4264.16</v>
      </c>
      <c r="F160" s="109" t="s">
        <v>12</v>
      </c>
    </row>
    <row r="161" spans="2:6" ht="12.5">
      <c r="B161" s="34">
        <v>45777.647407407407</v>
      </c>
      <c r="C161" s="107">
        <v>212</v>
      </c>
      <c r="D161" s="108">
        <v>18.350000000000001</v>
      </c>
      <c r="E161" s="108">
        <v>3890.2000000000003</v>
      </c>
      <c r="F161" s="109" t="s">
        <v>12</v>
      </c>
    </row>
    <row r="162" spans="2:6" ht="12.5">
      <c r="B162" s="34">
        <v>45777.648043981484</v>
      </c>
      <c r="C162" s="107">
        <v>400</v>
      </c>
      <c r="D162" s="108">
        <v>18.32</v>
      </c>
      <c r="E162" s="108">
        <v>7328</v>
      </c>
      <c r="F162" s="109" t="s">
        <v>12</v>
      </c>
    </row>
    <row r="163" spans="2:6" ht="12.5">
      <c r="B163" s="34">
        <v>45777.650567129633</v>
      </c>
      <c r="C163" s="107">
        <v>14</v>
      </c>
      <c r="D163" s="108">
        <v>18.36</v>
      </c>
      <c r="E163" s="108">
        <v>257.03999999999996</v>
      </c>
      <c r="F163" s="109" t="s">
        <v>12</v>
      </c>
    </row>
    <row r="164" spans="2:6" ht="12.5">
      <c r="B164" s="34">
        <v>45777.650567129633</v>
      </c>
      <c r="C164" s="107">
        <v>67</v>
      </c>
      <c r="D164" s="108">
        <v>18.36</v>
      </c>
      <c r="E164" s="108">
        <v>1230.1199999999999</v>
      </c>
      <c r="F164" s="109" t="s">
        <v>12</v>
      </c>
    </row>
    <row r="165" spans="2:6" ht="12.5">
      <c r="B165" s="34">
        <v>45777.650567129633</v>
      </c>
      <c r="C165" s="107">
        <v>59</v>
      </c>
      <c r="D165" s="108">
        <v>18.36</v>
      </c>
      <c r="E165" s="108">
        <v>1083.24</v>
      </c>
      <c r="F165" s="109" t="s">
        <v>12</v>
      </c>
    </row>
    <row r="166" spans="2:6" ht="12.5">
      <c r="B166" s="34">
        <v>45777.650567129633</v>
      </c>
      <c r="C166" s="107">
        <v>100</v>
      </c>
      <c r="D166" s="108">
        <v>18.36</v>
      </c>
      <c r="E166" s="108">
        <v>1836</v>
      </c>
      <c r="F166" s="109" t="s">
        <v>12</v>
      </c>
    </row>
    <row r="167" spans="2:6" ht="12.5">
      <c r="B167" s="34">
        <v>45777.650567129633</v>
      </c>
      <c r="C167" s="107">
        <v>211</v>
      </c>
      <c r="D167" s="108">
        <v>18.350000000000001</v>
      </c>
      <c r="E167" s="108">
        <v>3871.8500000000004</v>
      </c>
      <c r="F167" s="109" t="s">
        <v>12</v>
      </c>
    </row>
    <row r="168" spans="2:6" ht="12.5">
      <c r="B168" s="34">
        <v>45777.652199074073</v>
      </c>
      <c r="C168" s="107">
        <v>206</v>
      </c>
      <c r="D168" s="108">
        <v>18.350000000000001</v>
      </c>
      <c r="E168" s="108">
        <v>3780.1000000000004</v>
      </c>
      <c r="F168" s="109" t="s">
        <v>12</v>
      </c>
    </row>
    <row r="169" spans="2:6" ht="12.5">
      <c r="B169" s="34">
        <v>45777.652465277781</v>
      </c>
      <c r="C169" s="107">
        <v>400</v>
      </c>
      <c r="D169" s="108">
        <v>18.34</v>
      </c>
      <c r="E169" s="108">
        <v>7336</v>
      </c>
      <c r="F169" s="109" t="s">
        <v>12</v>
      </c>
    </row>
    <row r="170" spans="2:6" ht="12.5">
      <c r="B170" s="34">
        <v>45777.652974537035</v>
      </c>
      <c r="C170" s="107">
        <v>400</v>
      </c>
      <c r="D170" s="108">
        <v>18.32</v>
      </c>
      <c r="E170" s="108">
        <v>7328</v>
      </c>
      <c r="F170" s="109" t="s">
        <v>12</v>
      </c>
    </row>
    <row r="171" spans="2:6" ht="12.5">
      <c r="B171" s="34">
        <v>45777.653831018521</v>
      </c>
      <c r="C171" s="107">
        <v>400</v>
      </c>
      <c r="D171" s="108">
        <v>18.29</v>
      </c>
      <c r="E171" s="108">
        <v>7316</v>
      </c>
      <c r="F171" s="109" t="s">
        <v>12</v>
      </c>
    </row>
    <row r="172" spans="2:6" ht="12.5">
      <c r="B172" s="34">
        <v>45777.653831018521</v>
      </c>
      <c r="C172" s="107">
        <v>249</v>
      </c>
      <c r="D172" s="108">
        <v>18.29</v>
      </c>
      <c r="E172" s="108">
        <v>4554.21</v>
      </c>
      <c r="F172" s="109" t="s">
        <v>12</v>
      </c>
    </row>
    <row r="173" spans="2:6" ht="12.5">
      <c r="B173" s="34">
        <v>45777.658171296294</v>
      </c>
      <c r="C173" s="107">
        <v>239</v>
      </c>
      <c r="D173" s="108">
        <v>18.32</v>
      </c>
      <c r="E173" s="108">
        <v>4378.4800000000005</v>
      </c>
      <c r="F173" s="109" t="s">
        <v>12</v>
      </c>
    </row>
    <row r="174" spans="2:6" ht="12.5">
      <c r="B174" s="34">
        <v>45777.65934027778</v>
      </c>
      <c r="C174" s="107">
        <v>53</v>
      </c>
      <c r="D174" s="108">
        <v>18.32</v>
      </c>
      <c r="E174" s="108">
        <v>970.96</v>
      </c>
      <c r="F174" s="109" t="s">
        <v>12</v>
      </c>
    </row>
    <row r="175" spans="2:6" ht="12.5">
      <c r="B175" s="34">
        <v>45777.65934027778</v>
      </c>
      <c r="C175" s="107">
        <v>196</v>
      </c>
      <c r="D175" s="108">
        <v>18.32</v>
      </c>
      <c r="E175" s="108">
        <v>3590.7200000000003</v>
      </c>
      <c r="F175" s="109" t="s">
        <v>12</v>
      </c>
    </row>
    <row r="176" spans="2:6" ht="12.5">
      <c r="B176" s="34">
        <v>45777.66</v>
      </c>
      <c r="C176" s="107">
        <v>207</v>
      </c>
      <c r="D176" s="108">
        <v>18.309999999999999</v>
      </c>
      <c r="E176" s="108">
        <v>3790.1699999999996</v>
      </c>
      <c r="F176" s="109" t="s">
        <v>12</v>
      </c>
    </row>
    <row r="177" spans="2:6" ht="12.5">
      <c r="B177" s="34">
        <v>45777.66065972222</v>
      </c>
      <c r="C177" s="107">
        <v>400</v>
      </c>
      <c r="D177" s="108">
        <v>18.309999999999999</v>
      </c>
      <c r="E177" s="108">
        <v>7323.9999999999991</v>
      </c>
      <c r="F177" s="109" t="s">
        <v>12</v>
      </c>
    </row>
    <row r="178" spans="2:6" ht="12.5">
      <c r="B178" s="34">
        <v>45777.662499999999</v>
      </c>
      <c r="C178" s="107">
        <v>212</v>
      </c>
      <c r="D178" s="108">
        <v>18.309999999999999</v>
      </c>
      <c r="E178" s="108">
        <v>3881.72</v>
      </c>
      <c r="F178" s="109" t="s">
        <v>12</v>
      </c>
    </row>
    <row r="179" spans="2:6" ht="12.5">
      <c r="B179" s="34">
        <v>45777.664675925924</v>
      </c>
      <c r="C179" s="107">
        <v>241</v>
      </c>
      <c r="D179" s="108">
        <v>18.28</v>
      </c>
      <c r="E179" s="108">
        <v>4405.4800000000005</v>
      </c>
      <c r="F179" s="109" t="s">
        <v>12</v>
      </c>
    </row>
    <row r="180" spans="2:6" ht="12.5">
      <c r="B180" s="34">
        <v>45777.666226851848</v>
      </c>
      <c r="C180" s="107">
        <v>226</v>
      </c>
      <c r="D180" s="108">
        <v>18.29</v>
      </c>
      <c r="E180" s="108">
        <v>4133.54</v>
      </c>
      <c r="F180" s="109" t="s">
        <v>12</v>
      </c>
    </row>
    <row r="181" spans="2:6" ht="12.5">
      <c r="B181" s="34">
        <v>45777.666307870371</v>
      </c>
      <c r="C181" s="107">
        <v>400</v>
      </c>
      <c r="D181" s="108">
        <v>18.28</v>
      </c>
      <c r="E181" s="108">
        <v>7312</v>
      </c>
      <c r="F181" s="109" t="s">
        <v>12</v>
      </c>
    </row>
    <row r="182" spans="2:6" ht="12.5">
      <c r="B182" s="34">
        <v>45777.669398148151</v>
      </c>
      <c r="C182" s="107">
        <v>216</v>
      </c>
      <c r="D182" s="108">
        <v>18.32</v>
      </c>
      <c r="E182" s="108">
        <v>3957.12</v>
      </c>
      <c r="F182" s="109" t="s">
        <v>12</v>
      </c>
    </row>
    <row r="183" spans="2:6" ht="12.5">
      <c r="B183" s="34">
        <v>45777.669398148151</v>
      </c>
      <c r="C183" s="107">
        <v>233</v>
      </c>
      <c r="D183" s="108">
        <v>18.32</v>
      </c>
      <c r="E183" s="108">
        <v>4268.5600000000004</v>
      </c>
      <c r="F183" s="109" t="s">
        <v>12</v>
      </c>
    </row>
    <row r="184" spans="2:6" ht="12.5">
      <c r="B184" s="34">
        <v>45777.671655092592</v>
      </c>
      <c r="C184" s="107">
        <v>77</v>
      </c>
      <c r="D184" s="108">
        <v>18.329999999999998</v>
      </c>
      <c r="E184" s="108">
        <v>1411.4099999999999</v>
      </c>
      <c r="F184" s="109" t="s">
        <v>12</v>
      </c>
    </row>
    <row r="185" spans="2:6" ht="12.5">
      <c r="B185" s="34">
        <v>45777.671655092592</v>
      </c>
      <c r="C185" s="107">
        <v>246</v>
      </c>
      <c r="D185" s="108">
        <v>18.329999999999998</v>
      </c>
      <c r="E185" s="108">
        <v>4509.1799999999994</v>
      </c>
      <c r="F185" s="109" t="s">
        <v>12</v>
      </c>
    </row>
    <row r="186" spans="2:6" ht="12.5">
      <c r="B186" s="34">
        <v>45777.671655092592</v>
      </c>
      <c r="C186" s="107">
        <v>323</v>
      </c>
      <c r="D186" s="108">
        <v>18.329999999999998</v>
      </c>
      <c r="E186" s="108">
        <v>5920.5899999999992</v>
      </c>
      <c r="F186" s="109" t="s">
        <v>12</v>
      </c>
    </row>
    <row r="187" spans="2:6" ht="12.5">
      <c r="B187" s="34">
        <v>45777.674085648148</v>
      </c>
      <c r="C187" s="107">
        <v>256</v>
      </c>
      <c r="D187" s="108">
        <v>18.350000000000001</v>
      </c>
      <c r="E187" s="108">
        <v>4697.6000000000004</v>
      </c>
      <c r="F187" s="109" t="s">
        <v>12</v>
      </c>
    </row>
    <row r="188" spans="2:6" ht="12.5">
      <c r="B188" s="34">
        <v>45777.677210648151</v>
      </c>
      <c r="C188" s="107">
        <v>200</v>
      </c>
      <c r="D188" s="108">
        <v>18.350000000000001</v>
      </c>
      <c r="E188" s="108">
        <v>3670.0000000000005</v>
      </c>
      <c r="F188" s="109" t="s">
        <v>12</v>
      </c>
    </row>
    <row r="189" spans="2:6" ht="12.5">
      <c r="B189" s="34">
        <v>45777.67800925926</v>
      </c>
      <c r="C189" s="107">
        <v>243</v>
      </c>
      <c r="D189" s="108">
        <v>18.350000000000001</v>
      </c>
      <c r="E189" s="108">
        <v>4459.05</v>
      </c>
      <c r="F189" s="109" t="s">
        <v>12</v>
      </c>
    </row>
    <row r="190" spans="2:6" ht="12.5">
      <c r="B190" s="34">
        <v>45777.679861111108</v>
      </c>
      <c r="C190" s="107">
        <v>236</v>
      </c>
      <c r="D190" s="108">
        <v>18.350000000000001</v>
      </c>
      <c r="E190" s="108">
        <v>4330.6000000000004</v>
      </c>
      <c r="F190" s="109" t="s">
        <v>12</v>
      </c>
    </row>
    <row r="191" spans="2:6" ht="12.5">
      <c r="B191" s="34">
        <v>45777.683206018519</v>
      </c>
      <c r="C191" s="107">
        <v>206</v>
      </c>
      <c r="D191" s="108">
        <v>18.36</v>
      </c>
      <c r="E191" s="108">
        <v>3782.16</v>
      </c>
      <c r="F191" s="109" t="s">
        <v>12</v>
      </c>
    </row>
    <row r="192" spans="2:6" ht="12.5">
      <c r="B192" s="34">
        <v>45777.68472222222</v>
      </c>
      <c r="C192" s="107">
        <v>232</v>
      </c>
      <c r="D192" s="108">
        <v>18.38</v>
      </c>
      <c r="E192" s="108">
        <v>4264.16</v>
      </c>
      <c r="F192" s="109" t="s">
        <v>12</v>
      </c>
    </row>
    <row r="193" spans="2:6" ht="12.5">
      <c r="B193" s="34">
        <v>45777.68681712963</v>
      </c>
      <c r="C193" s="107">
        <v>215</v>
      </c>
      <c r="D193" s="108">
        <v>18.38</v>
      </c>
      <c r="E193" s="108">
        <v>3951.7</v>
      </c>
      <c r="F193" s="109" t="s">
        <v>12</v>
      </c>
    </row>
    <row r="194" spans="2:6" ht="12.5">
      <c r="B194" s="34">
        <v>45777.68681712963</v>
      </c>
      <c r="C194" s="107">
        <v>1</v>
      </c>
      <c r="D194" s="108">
        <v>18.38</v>
      </c>
      <c r="E194" s="108">
        <v>18.38</v>
      </c>
      <c r="F194" s="109" t="s">
        <v>12</v>
      </c>
    </row>
    <row r="195" spans="2:6" ht="12.5">
      <c r="B195" s="34">
        <v>45777.68681712963</v>
      </c>
      <c r="C195" s="107">
        <v>208</v>
      </c>
      <c r="D195" s="108">
        <v>18.38</v>
      </c>
      <c r="E195" s="108">
        <v>3823.04</v>
      </c>
      <c r="F195" s="109" t="s">
        <v>12</v>
      </c>
    </row>
    <row r="196" spans="2:6" ht="12.5">
      <c r="B196" s="34">
        <v>45777.689710648148</v>
      </c>
      <c r="C196" s="107">
        <v>202</v>
      </c>
      <c r="D196" s="108">
        <v>18.39</v>
      </c>
      <c r="E196" s="108">
        <v>3714.78</v>
      </c>
      <c r="F196" s="109" t="s">
        <v>12</v>
      </c>
    </row>
    <row r="197" spans="2:6" ht="12.5">
      <c r="B197" s="34">
        <v>45777.691157407404</v>
      </c>
      <c r="C197" s="107">
        <v>213</v>
      </c>
      <c r="D197" s="108">
        <v>18.39</v>
      </c>
      <c r="E197" s="108">
        <v>3917.07</v>
      </c>
      <c r="F197" s="109" t="s">
        <v>12</v>
      </c>
    </row>
    <row r="198" spans="2:6" ht="12.5">
      <c r="B198" s="34">
        <v>45777.694513888891</v>
      </c>
      <c r="C198" s="107">
        <v>241</v>
      </c>
      <c r="D198" s="108">
        <v>18.38</v>
      </c>
      <c r="E198" s="108">
        <v>4429.58</v>
      </c>
      <c r="F198" s="109" t="s">
        <v>12</v>
      </c>
    </row>
    <row r="199" spans="2:6" ht="12.5">
      <c r="B199" s="34">
        <v>45777.695208333331</v>
      </c>
      <c r="C199" s="107">
        <v>105</v>
      </c>
      <c r="D199" s="108">
        <v>18.37</v>
      </c>
      <c r="E199" s="108">
        <v>1928.8500000000001</v>
      </c>
      <c r="F199" s="109" t="s">
        <v>12</v>
      </c>
    </row>
    <row r="200" spans="2:6" ht="12.5">
      <c r="B200" s="34">
        <v>45777.695208333331</v>
      </c>
      <c r="C200" s="107">
        <v>105</v>
      </c>
      <c r="D200" s="108">
        <v>18.37</v>
      </c>
      <c r="E200" s="108">
        <v>1928.8500000000001</v>
      </c>
      <c r="F200" s="109" t="s">
        <v>12</v>
      </c>
    </row>
    <row r="201" spans="2:6" ht="12.5">
      <c r="B201" s="34">
        <v>45777.698981481481</v>
      </c>
      <c r="C201" s="107">
        <v>250</v>
      </c>
      <c r="D201" s="108">
        <v>18.37</v>
      </c>
      <c r="E201" s="108">
        <v>4592.5</v>
      </c>
      <c r="F201" s="109" t="s">
        <v>12</v>
      </c>
    </row>
    <row r="202" spans="2:6" ht="12.5">
      <c r="B202" s="34">
        <v>45777.698981481481</v>
      </c>
      <c r="C202" s="107">
        <v>218</v>
      </c>
      <c r="D202" s="108">
        <v>18.37</v>
      </c>
      <c r="E202" s="108">
        <v>4004.6600000000003</v>
      </c>
      <c r="F202" s="109" t="s">
        <v>12</v>
      </c>
    </row>
    <row r="203" spans="2:6" ht="12.5">
      <c r="B203" s="34">
        <v>45777.701886574076</v>
      </c>
      <c r="C203" s="107">
        <v>207</v>
      </c>
      <c r="D203" s="108">
        <v>18.350000000000001</v>
      </c>
      <c r="E203" s="108">
        <v>3798.4500000000003</v>
      </c>
      <c r="F203" s="109" t="s">
        <v>12</v>
      </c>
    </row>
    <row r="204" spans="2:6" ht="12.5">
      <c r="B204" s="34">
        <v>45777.709131944444</v>
      </c>
      <c r="C204" s="107">
        <v>482</v>
      </c>
      <c r="D204" s="108">
        <v>18.420000000000002</v>
      </c>
      <c r="E204" s="108">
        <v>8878.44</v>
      </c>
      <c r="F204" s="109" t="s">
        <v>12</v>
      </c>
    </row>
    <row r="205" spans="2:6" ht="12.5">
      <c r="B205" s="34">
        <v>45777.709131944444</v>
      </c>
      <c r="C205" s="107">
        <v>61</v>
      </c>
      <c r="D205" s="108">
        <v>18.420000000000002</v>
      </c>
      <c r="E205" s="108">
        <v>1123.6200000000001</v>
      </c>
      <c r="F205" s="109" t="s">
        <v>12</v>
      </c>
    </row>
    <row r="206" spans="2:6" ht="12.5">
      <c r="B206" s="34">
        <v>45777.711921296293</v>
      </c>
      <c r="C206" s="107">
        <v>110</v>
      </c>
      <c r="D206" s="108">
        <v>18.440000000000001</v>
      </c>
      <c r="E206" s="108">
        <v>2028.4</v>
      </c>
      <c r="F206" s="109" t="s">
        <v>12</v>
      </c>
    </row>
    <row r="207" spans="2:6" ht="12.5">
      <c r="B207" s="34">
        <v>45777.711921296293</v>
      </c>
      <c r="C207" s="107">
        <v>290</v>
      </c>
      <c r="D207" s="108">
        <v>18.440000000000001</v>
      </c>
      <c r="E207" s="108">
        <v>5347.6</v>
      </c>
      <c r="F207" s="109" t="s">
        <v>12</v>
      </c>
    </row>
    <row r="208" spans="2:6" ht="12.5">
      <c r="B208" s="34">
        <v>45777.711956018517</v>
      </c>
      <c r="C208" s="107">
        <v>260</v>
      </c>
      <c r="D208" s="108">
        <v>18.440000000000001</v>
      </c>
      <c r="E208" s="108">
        <v>4794.4000000000005</v>
      </c>
      <c r="F208" s="109" t="s">
        <v>12</v>
      </c>
    </row>
    <row r="209" spans="2:6" ht="12.5">
      <c r="B209" s="34">
        <v>45777.720578703702</v>
      </c>
      <c r="C209" s="107">
        <v>466</v>
      </c>
      <c r="D209" s="108">
        <v>18.47</v>
      </c>
      <c r="E209" s="108">
        <v>8607.0199999999986</v>
      </c>
      <c r="F209" s="109" t="s">
        <v>12</v>
      </c>
    </row>
    <row r="210" spans="2:6" ht="12.5">
      <c r="B210" s="34">
        <v>45777.720578703702</v>
      </c>
      <c r="C210" s="107">
        <v>34</v>
      </c>
      <c r="D210" s="108">
        <v>18.47</v>
      </c>
      <c r="E210" s="108">
        <v>627.98</v>
      </c>
      <c r="F210" s="109" t="s">
        <v>12</v>
      </c>
    </row>
    <row r="211" spans="2:6" ht="12.5">
      <c r="B211" s="34">
        <v>45777.722812499997</v>
      </c>
      <c r="C211" s="107">
        <v>518</v>
      </c>
      <c r="D211" s="108">
        <v>18.47</v>
      </c>
      <c r="E211" s="108">
        <v>9567.4599999999991</v>
      </c>
      <c r="F211" s="109" t="s">
        <v>12</v>
      </c>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5">
      <c r="B17" s="26">
        <v>45776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45776.379861111112</v>
      </c>
      <c r="C20" s="107">
        <v>267</v>
      </c>
      <c r="D20" s="108">
        <v>18.12</v>
      </c>
      <c r="E20" s="108">
        <v>4838.04</v>
      </c>
      <c r="F20" s="109" t="s">
        <v>12</v>
      </c>
      <c r="G20" s="87"/>
      <c r="H20" s="86"/>
      <c r="I20" s="86"/>
      <c r="J20" s="86"/>
      <c r="K20" s="86"/>
    </row>
    <row r="21" spans="2:12" ht="12.5">
      <c r="B21" s="34">
        <v>45776.381793981483</v>
      </c>
      <c r="C21" s="107">
        <v>263</v>
      </c>
      <c r="D21" s="108">
        <v>18.149999999999999</v>
      </c>
      <c r="E21" s="108">
        <v>4773.45</v>
      </c>
      <c r="F21" s="109" t="s">
        <v>12</v>
      </c>
    </row>
    <row r="22" spans="2:12" ht="12.5">
      <c r="B22" s="34">
        <v>45776.381990740738</v>
      </c>
      <c r="C22" s="107">
        <v>271</v>
      </c>
      <c r="D22" s="108">
        <v>18.14</v>
      </c>
      <c r="E22" s="108">
        <v>4915.9400000000005</v>
      </c>
      <c r="F22" s="109" t="s">
        <v>12</v>
      </c>
    </row>
    <row r="23" spans="2:12" ht="12.5">
      <c r="B23" s="34">
        <v>45776.38212962963</v>
      </c>
      <c r="C23" s="107">
        <v>237</v>
      </c>
      <c r="D23" s="108">
        <v>18.13</v>
      </c>
      <c r="E23" s="108">
        <v>4296.8099999999995</v>
      </c>
      <c r="F23" s="109" t="s">
        <v>12</v>
      </c>
    </row>
    <row r="24" spans="2:12" ht="12.5">
      <c r="B24" s="34">
        <v>45776.386458333334</v>
      </c>
      <c r="C24" s="107">
        <v>267</v>
      </c>
      <c r="D24" s="108">
        <v>18.190000000000001</v>
      </c>
      <c r="E24" s="108">
        <v>4856.7300000000005</v>
      </c>
      <c r="F24" s="109" t="s">
        <v>12</v>
      </c>
    </row>
    <row r="25" spans="2:12" ht="12.5">
      <c r="B25" s="34">
        <v>45776.386469907404</v>
      </c>
      <c r="C25" s="107">
        <v>276</v>
      </c>
      <c r="D25" s="108">
        <v>18.18</v>
      </c>
      <c r="E25" s="108">
        <v>5017.68</v>
      </c>
      <c r="F25" s="109" t="s">
        <v>12</v>
      </c>
    </row>
    <row r="26" spans="2:12" ht="12.5">
      <c r="B26" s="34">
        <v>45776.386469907404</v>
      </c>
      <c r="C26" s="107">
        <v>50</v>
      </c>
      <c r="D26" s="108">
        <v>18.18</v>
      </c>
      <c r="E26" s="108">
        <v>909</v>
      </c>
      <c r="F26" s="109" t="s">
        <v>12</v>
      </c>
    </row>
    <row r="27" spans="2:12" ht="12.5">
      <c r="B27" s="34">
        <v>45776.38784722222</v>
      </c>
      <c r="C27" s="107">
        <v>224</v>
      </c>
      <c r="D27" s="108">
        <v>18.170000000000002</v>
      </c>
      <c r="E27" s="108">
        <v>4070.0800000000004</v>
      </c>
      <c r="F27" s="109" t="s">
        <v>12</v>
      </c>
    </row>
    <row r="28" spans="2:12" ht="12.5">
      <c r="B28" s="34">
        <v>45776.390914351854</v>
      </c>
      <c r="C28" s="107">
        <v>200</v>
      </c>
      <c r="D28" s="108">
        <v>18.2</v>
      </c>
      <c r="E28" s="108">
        <v>3640</v>
      </c>
      <c r="F28" s="109" t="s">
        <v>12</v>
      </c>
    </row>
    <row r="29" spans="2:12" ht="12.5">
      <c r="B29" s="34">
        <v>45776.394537037035</v>
      </c>
      <c r="C29" s="107">
        <v>232</v>
      </c>
      <c r="D29" s="108">
        <v>18.25</v>
      </c>
      <c r="E29" s="108">
        <v>4234</v>
      </c>
      <c r="F29" s="109" t="s">
        <v>12</v>
      </c>
    </row>
    <row r="30" spans="2:12" ht="12.5">
      <c r="B30" s="34">
        <v>45776.394548611112</v>
      </c>
      <c r="C30" s="107">
        <v>229</v>
      </c>
      <c r="D30" s="108">
        <v>18.239999999999998</v>
      </c>
      <c r="E30" s="108">
        <v>4176.96</v>
      </c>
      <c r="F30" s="109" t="s">
        <v>12</v>
      </c>
    </row>
    <row r="31" spans="2:12" ht="12.5">
      <c r="B31" s="34">
        <v>45776.394780092596</v>
      </c>
      <c r="C31" s="107">
        <v>200</v>
      </c>
      <c r="D31" s="108">
        <v>18.23</v>
      </c>
      <c r="E31" s="108">
        <v>3646</v>
      </c>
      <c r="F31" s="109" t="s">
        <v>12</v>
      </c>
    </row>
    <row r="32" spans="2:12" ht="12.5">
      <c r="B32" s="34">
        <v>45776.397604166668</v>
      </c>
      <c r="C32" s="107">
        <v>87</v>
      </c>
      <c r="D32" s="108">
        <v>18.22</v>
      </c>
      <c r="E32" s="108">
        <v>1585.1399999999999</v>
      </c>
      <c r="F32" s="109" t="s">
        <v>12</v>
      </c>
    </row>
    <row r="33" spans="2:6" ht="12.5">
      <c r="B33" s="34">
        <v>45776.397604166668</v>
      </c>
      <c r="C33" s="107">
        <v>121</v>
      </c>
      <c r="D33" s="108">
        <v>18.22</v>
      </c>
      <c r="E33" s="108">
        <v>2204.62</v>
      </c>
      <c r="F33" s="109" t="s">
        <v>12</v>
      </c>
    </row>
    <row r="34" spans="2:6" ht="12.5">
      <c r="B34" s="34">
        <v>45776.400127314817</v>
      </c>
      <c r="C34" s="107">
        <v>200</v>
      </c>
      <c r="D34" s="108">
        <v>18.21</v>
      </c>
      <c r="E34" s="108">
        <v>3642</v>
      </c>
      <c r="F34" s="109" t="s">
        <v>12</v>
      </c>
    </row>
    <row r="35" spans="2:6" ht="12.5">
      <c r="B35" s="34">
        <v>45776.401967592596</v>
      </c>
      <c r="C35" s="107">
        <v>235</v>
      </c>
      <c r="D35" s="108">
        <v>18.22</v>
      </c>
      <c r="E35" s="108">
        <v>4281.7</v>
      </c>
      <c r="F35" s="109" t="s">
        <v>12</v>
      </c>
    </row>
    <row r="36" spans="2:6" ht="12.5">
      <c r="B36" s="34">
        <v>45776.401967592596</v>
      </c>
      <c r="C36" s="107">
        <v>48</v>
      </c>
      <c r="D36" s="108">
        <v>18.21</v>
      </c>
      <c r="E36" s="108">
        <v>874.08</v>
      </c>
      <c r="F36" s="109" t="s">
        <v>12</v>
      </c>
    </row>
    <row r="37" spans="2:6" ht="12.5">
      <c r="B37" s="34">
        <v>45776.401967592596</v>
      </c>
      <c r="C37" s="107">
        <v>169</v>
      </c>
      <c r="D37" s="108">
        <v>18.21</v>
      </c>
      <c r="E37" s="108">
        <v>3077.4900000000002</v>
      </c>
      <c r="F37" s="109" t="s">
        <v>12</v>
      </c>
    </row>
    <row r="38" spans="2:6" ht="12.5">
      <c r="B38" s="34">
        <v>45776.409618055557</v>
      </c>
      <c r="C38" s="107">
        <v>204</v>
      </c>
      <c r="D38" s="108">
        <v>18.260000000000002</v>
      </c>
      <c r="E38" s="108">
        <v>3725.0400000000004</v>
      </c>
      <c r="F38" s="109" t="s">
        <v>12</v>
      </c>
    </row>
    <row r="39" spans="2:6" ht="12.5">
      <c r="B39" s="34">
        <v>45776.409618055557</v>
      </c>
      <c r="C39" s="107">
        <v>248</v>
      </c>
      <c r="D39" s="108">
        <v>18.260000000000002</v>
      </c>
      <c r="E39" s="108">
        <v>4528.4800000000005</v>
      </c>
      <c r="F39" s="109" t="s">
        <v>12</v>
      </c>
    </row>
    <row r="40" spans="2:6" ht="12.5">
      <c r="B40" s="34">
        <v>45776.410138888888</v>
      </c>
      <c r="C40" s="107">
        <v>126</v>
      </c>
      <c r="D40" s="108">
        <v>18.25</v>
      </c>
      <c r="E40" s="108">
        <v>2299.5</v>
      </c>
      <c r="F40" s="109" t="s">
        <v>12</v>
      </c>
    </row>
    <row r="41" spans="2:6" ht="12.5">
      <c r="B41" s="34">
        <v>45776.411840277775</v>
      </c>
      <c r="C41" s="107">
        <v>115</v>
      </c>
      <c r="D41" s="108">
        <v>18.28</v>
      </c>
      <c r="E41" s="108">
        <v>2102.2000000000003</v>
      </c>
      <c r="F41" s="109" t="s">
        <v>12</v>
      </c>
    </row>
    <row r="42" spans="2:6" ht="12.5">
      <c r="B42" s="34">
        <v>45776.411921296298</v>
      </c>
      <c r="C42" s="107">
        <v>87</v>
      </c>
      <c r="D42" s="108">
        <v>18.28</v>
      </c>
      <c r="E42" s="108">
        <v>1590.3600000000001</v>
      </c>
      <c r="F42" s="109" t="s">
        <v>12</v>
      </c>
    </row>
    <row r="43" spans="2:6" ht="12.5">
      <c r="B43" s="34">
        <v>45776.411921296298</v>
      </c>
      <c r="C43" s="107">
        <v>5</v>
      </c>
      <c r="D43" s="108">
        <v>18.28</v>
      </c>
      <c r="E43" s="108">
        <v>91.4</v>
      </c>
      <c r="F43" s="109" t="s">
        <v>12</v>
      </c>
    </row>
    <row r="44" spans="2:6" ht="12.5">
      <c r="B44" s="34">
        <v>45776.411921296298</v>
      </c>
      <c r="C44" s="107">
        <v>15</v>
      </c>
      <c r="D44" s="108">
        <v>18.28</v>
      </c>
      <c r="E44" s="108">
        <v>274.20000000000005</v>
      </c>
      <c r="F44" s="109" t="s">
        <v>12</v>
      </c>
    </row>
    <row r="45" spans="2:6" ht="12.5">
      <c r="B45" s="34">
        <v>45776.411921296298</v>
      </c>
      <c r="C45" s="107">
        <v>15</v>
      </c>
      <c r="D45" s="108">
        <v>18.28</v>
      </c>
      <c r="E45" s="108">
        <v>274.20000000000005</v>
      </c>
      <c r="F45" s="109" t="s">
        <v>12</v>
      </c>
    </row>
    <row r="46" spans="2:6" ht="12.5">
      <c r="B46" s="34">
        <v>45776.414236111108</v>
      </c>
      <c r="C46" s="107">
        <v>143</v>
      </c>
      <c r="D46" s="108">
        <v>18.25</v>
      </c>
      <c r="E46" s="108">
        <v>2609.75</v>
      </c>
      <c r="F46" s="109" t="s">
        <v>12</v>
      </c>
    </row>
    <row r="47" spans="2:6" ht="12.5">
      <c r="B47" s="34">
        <v>45776.414236111108</v>
      </c>
      <c r="C47" s="107">
        <v>3</v>
      </c>
      <c r="D47" s="108">
        <v>18.25</v>
      </c>
      <c r="E47" s="108">
        <v>54.75</v>
      </c>
      <c r="F47" s="109" t="s">
        <v>12</v>
      </c>
    </row>
    <row r="48" spans="2:6" ht="12.5">
      <c r="B48" s="34">
        <v>45776.417696759258</v>
      </c>
      <c r="C48" s="107">
        <v>219</v>
      </c>
      <c r="D48" s="108">
        <v>18.309999999999999</v>
      </c>
      <c r="E48" s="108">
        <v>4009.89</v>
      </c>
      <c r="F48" s="109" t="s">
        <v>12</v>
      </c>
    </row>
    <row r="49" spans="2:6" ht="12.5">
      <c r="B49" s="34">
        <v>45776.418090277781</v>
      </c>
      <c r="C49" s="107">
        <v>245</v>
      </c>
      <c r="D49" s="108">
        <v>18.309999999999999</v>
      </c>
      <c r="E49" s="108">
        <v>4485.95</v>
      </c>
      <c r="F49" s="109" t="s">
        <v>12</v>
      </c>
    </row>
    <row r="50" spans="2:6" ht="12.5">
      <c r="B50" s="34">
        <v>45776.422905092593</v>
      </c>
      <c r="C50" s="107">
        <v>216</v>
      </c>
      <c r="D50" s="108">
        <v>18.309999999999999</v>
      </c>
      <c r="E50" s="108">
        <v>3954.9599999999996</v>
      </c>
      <c r="F50" s="109" t="s">
        <v>12</v>
      </c>
    </row>
    <row r="51" spans="2:6" ht="12.5">
      <c r="B51" s="34">
        <v>45776.422905092593</v>
      </c>
      <c r="C51" s="107">
        <v>240</v>
      </c>
      <c r="D51" s="108">
        <v>18.309999999999999</v>
      </c>
      <c r="E51" s="108">
        <v>4394.3999999999996</v>
      </c>
      <c r="F51" s="109" t="s">
        <v>12</v>
      </c>
    </row>
    <row r="52" spans="2:6" ht="12.5">
      <c r="B52" s="34">
        <v>45776.422905092593</v>
      </c>
      <c r="C52" s="107">
        <v>15</v>
      </c>
      <c r="D52" s="108">
        <v>18.3</v>
      </c>
      <c r="E52" s="108">
        <v>274.5</v>
      </c>
      <c r="F52" s="109" t="s">
        <v>12</v>
      </c>
    </row>
    <row r="53" spans="2:6" ht="12.5">
      <c r="B53" s="34">
        <v>45776.422939814816</v>
      </c>
      <c r="C53" s="107">
        <v>215</v>
      </c>
      <c r="D53" s="108">
        <v>18.3</v>
      </c>
      <c r="E53" s="108">
        <v>3934.5</v>
      </c>
      <c r="F53" s="109" t="s">
        <v>12</v>
      </c>
    </row>
    <row r="54" spans="2:6" ht="12.5">
      <c r="B54" s="34">
        <v>45776.433518518519</v>
      </c>
      <c r="C54" s="107">
        <v>319</v>
      </c>
      <c r="D54" s="108">
        <v>18.29</v>
      </c>
      <c r="E54" s="108">
        <v>5834.5099999999993</v>
      </c>
      <c r="F54" s="109" t="s">
        <v>12</v>
      </c>
    </row>
    <row r="55" spans="2:6" ht="12.5">
      <c r="B55" s="34">
        <v>45776.436701388891</v>
      </c>
      <c r="C55" s="107">
        <v>321</v>
      </c>
      <c r="D55" s="108">
        <v>18.32</v>
      </c>
      <c r="E55" s="108">
        <v>5880.72</v>
      </c>
      <c r="F55" s="109" t="s">
        <v>12</v>
      </c>
    </row>
    <row r="56" spans="2:6" ht="12.5">
      <c r="B56" s="34">
        <v>45776.43891203704</v>
      </c>
      <c r="C56" s="107">
        <v>39</v>
      </c>
      <c r="D56" s="108">
        <v>18.34</v>
      </c>
      <c r="E56" s="108">
        <v>715.26</v>
      </c>
      <c r="F56" s="109" t="s">
        <v>12</v>
      </c>
    </row>
    <row r="57" spans="2:6" ht="12.5">
      <c r="B57" s="34">
        <v>45776.439976851849</v>
      </c>
      <c r="C57" s="107">
        <v>258</v>
      </c>
      <c r="D57" s="108">
        <v>18.34</v>
      </c>
      <c r="E57" s="108">
        <v>4731.72</v>
      </c>
      <c r="F57" s="109" t="s">
        <v>12</v>
      </c>
    </row>
    <row r="58" spans="2:6" ht="12.5">
      <c r="B58" s="34">
        <v>45776.44</v>
      </c>
      <c r="C58" s="107">
        <v>38</v>
      </c>
      <c r="D58" s="108">
        <v>18.329999999999998</v>
      </c>
      <c r="E58" s="108">
        <v>696.54</v>
      </c>
      <c r="F58" s="109" t="s">
        <v>12</v>
      </c>
    </row>
    <row r="59" spans="2:6" ht="12.5">
      <c r="B59" s="34">
        <v>45776.44</v>
      </c>
      <c r="C59" s="107">
        <v>233</v>
      </c>
      <c r="D59" s="108">
        <v>18.329999999999998</v>
      </c>
      <c r="E59" s="108">
        <v>4270.8899999999994</v>
      </c>
      <c r="F59" s="109" t="s">
        <v>12</v>
      </c>
    </row>
    <row r="60" spans="2:6" ht="12.5">
      <c r="B60" s="34">
        <v>45776.446921296294</v>
      </c>
      <c r="C60" s="107">
        <v>233</v>
      </c>
      <c r="D60" s="108">
        <v>18.329999999999998</v>
      </c>
      <c r="E60" s="108">
        <v>4270.8899999999994</v>
      </c>
      <c r="F60" s="109" t="s">
        <v>12</v>
      </c>
    </row>
    <row r="61" spans="2:6" ht="12.5">
      <c r="B61" s="34">
        <v>45776.448009259257</v>
      </c>
      <c r="C61" s="107">
        <v>12</v>
      </c>
      <c r="D61" s="108">
        <v>18.32</v>
      </c>
      <c r="E61" s="108">
        <v>219.84</v>
      </c>
      <c r="F61" s="109" t="s">
        <v>12</v>
      </c>
    </row>
    <row r="62" spans="2:6" ht="12.5">
      <c r="B62" s="34">
        <v>45776.448009259257</v>
      </c>
      <c r="C62" s="107">
        <v>96</v>
      </c>
      <c r="D62" s="108">
        <v>18.32</v>
      </c>
      <c r="E62" s="108">
        <v>1758.72</v>
      </c>
      <c r="F62" s="109" t="s">
        <v>12</v>
      </c>
    </row>
    <row r="63" spans="2:6" ht="12.5">
      <c r="B63" s="34">
        <v>45776.448009259257</v>
      </c>
      <c r="C63" s="107">
        <v>113</v>
      </c>
      <c r="D63" s="108">
        <v>18.32</v>
      </c>
      <c r="E63" s="108">
        <v>2070.16</v>
      </c>
      <c r="F63" s="109" t="s">
        <v>12</v>
      </c>
    </row>
    <row r="64" spans="2:6" ht="12.5">
      <c r="B64" s="34">
        <v>45776.448009259257</v>
      </c>
      <c r="C64" s="107">
        <v>205</v>
      </c>
      <c r="D64" s="108">
        <v>18.32</v>
      </c>
      <c r="E64" s="108">
        <v>3755.6</v>
      </c>
      <c r="F64" s="109" t="s">
        <v>12</v>
      </c>
    </row>
    <row r="65" spans="2:6" ht="12.5">
      <c r="B65" s="34">
        <v>45776.451516203706</v>
      </c>
      <c r="C65" s="107">
        <v>258</v>
      </c>
      <c r="D65" s="108">
        <v>18.309999999999999</v>
      </c>
      <c r="E65" s="108">
        <v>4723.9799999999996</v>
      </c>
      <c r="F65" s="109" t="s">
        <v>12</v>
      </c>
    </row>
    <row r="66" spans="2:6" ht="12.5">
      <c r="B66" s="34">
        <v>45776.451516203706</v>
      </c>
      <c r="C66" s="107">
        <v>5</v>
      </c>
      <c r="D66" s="108">
        <v>18.309999999999999</v>
      </c>
      <c r="E66" s="108">
        <v>91.55</v>
      </c>
      <c r="F66" s="109" t="s">
        <v>12</v>
      </c>
    </row>
    <row r="67" spans="2:6" ht="12.5">
      <c r="B67" s="34">
        <v>45776.451967592591</v>
      </c>
      <c r="C67" s="107">
        <v>142</v>
      </c>
      <c r="D67" s="108">
        <v>18.3</v>
      </c>
      <c r="E67" s="108">
        <v>2598.6</v>
      </c>
      <c r="F67" s="109" t="s">
        <v>12</v>
      </c>
    </row>
    <row r="68" spans="2:6" ht="12.5">
      <c r="B68" s="34">
        <v>45776.451967592591</v>
      </c>
      <c r="C68" s="107">
        <v>5</v>
      </c>
      <c r="D68" s="108">
        <v>18.3</v>
      </c>
      <c r="E68" s="108">
        <v>91.5</v>
      </c>
      <c r="F68" s="109" t="s">
        <v>12</v>
      </c>
    </row>
    <row r="69" spans="2:6" ht="12.5">
      <c r="B69" s="34">
        <v>45776.451967592591</v>
      </c>
      <c r="C69" s="107">
        <v>101</v>
      </c>
      <c r="D69" s="108">
        <v>18.3</v>
      </c>
      <c r="E69" s="108">
        <v>1848.3000000000002</v>
      </c>
      <c r="F69" s="109" t="s">
        <v>12</v>
      </c>
    </row>
    <row r="70" spans="2:6" ht="12.5">
      <c r="B70" s="34">
        <v>45776.455104166664</v>
      </c>
      <c r="C70" s="107">
        <v>220</v>
      </c>
      <c r="D70" s="108">
        <v>18.29</v>
      </c>
      <c r="E70" s="108">
        <v>4023.7999999999997</v>
      </c>
      <c r="F70" s="109" t="s">
        <v>12</v>
      </c>
    </row>
    <row r="71" spans="2:6" ht="12.5">
      <c r="B71" s="34">
        <v>45776.457800925928</v>
      </c>
      <c r="C71" s="107">
        <v>201</v>
      </c>
      <c r="D71" s="108">
        <v>18.29</v>
      </c>
      <c r="E71" s="108">
        <v>3676.29</v>
      </c>
      <c r="F71" s="109" t="s">
        <v>12</v>
      </c>
    </row>
    <row r="72" spans="2:6" ht="12.5">
      <c r="B72" s="34">
        <v>45776.458668981482</v>
      </c>
      <c r="C72" s="107">
        <v>233</v>
      </c>
      <c r="D72" s="108">
        <v>18.29</v>
      </c>
      <c r="E72" s="108">
        <v>4261.57</v>
      </c>
      <c r="F72" s="109" t="s">
        <v>12</v>
      </c>
    </row>
    <row r="73" spans="2:6" ht="12.5">
      <c r="B73" s="34">
        <v>45776.464687500003</v>
      </c>
      <c r="C73" s="107">
        <v>225</v>
      </c>
      <c r="D73" s="108">
        <v>18.309999999999999</v>
      </c>
      <c r="E73" s="108">
        <v>4119.75</v>
      </c>
      <c r="F73" s="109" t="s">
        <v>12</v>
      </c>
    </row>
    <row r="74" spans="2:6" ht="12.5">
      <c r="B74" s="34">
        <v>45776.466493055559</v>
      </c>
      <c r="C74" s="107">
        <v>210</v>
      </c>
      <c r="D74" s="108">
        <v>18.309999999999999</v>
      </c>
      <c r="E74" s="108">
        <v>3845.1</v>
      </c>
      <c r="F74" s="109" t="s">
        <v>12</v>
      </c>
    </row>
    <row r="75" spans="2:6" ht="12.5">
      <c r="B75" s="34">
        <v>45776.467870370368</v>
      </c>
      <c r="C75" s="107">
        <v>246</v>
      </c>
      <c r="D75" s="108">
        <v>18.309999999999999</v>
      </c>
      <c r="E75" s="108">
        <v>4504.2599999999993</v>
      </c>
      <c r="F75" s="109" t="s">
        <v>12</v>
      </c>
    </row>
    <row r="76" spans="2:6" ht="12.5">
      <c r="B76" s="34">
        <v>45776.470717592594</v>
      </c>
      <c r="C76" s="107">
        <v>237</v>
      </c>
      <c r="D76" s="108">
        <v>18.309999999999999</v>
      </c>
      <c r="E76" s="108">
        <v>4339.4699999999993</v>
      </c>
      <c r="F76" s="109" t="s">
        <v>12</v>
      </c>
    </row>
    <row r="77" spans="2:6" ht="12.5">
      <c r="B77" s="34">
        <v>45776.478587962964</v>
      </c>
      <c r="C77" s="107">
        <v>101</v>
      </c>
      <c r="D77" s="108">
        <v>18.34</v>
      </c>
      <c r="E77" s="108">
        <v>1852.34</v>
      </c>
      <c r="F77" s="109" t="s">
        <v>12</v>
      </c>
    </row>
    <row r="78" spans="2:6" ht="12.5">
      <c r="B78" s="34">
        <v>45776.479745370372</v>
      </c>
      <c r="C78" s="107">
        <v>5</v>
      </c>
      <c r="D78" s="108">
        <v>18.34</v>
      </c>
      <c r="E78" s="108">
        <v>91.7</v>
      </c>
      <c r="F78" s="109" t="s">
        <v>12</v>
      </c>
    </row>
    <row r="79" spans="2:6" ht="12.5">
      <c r="B79" s="34">
        <v>45776.480104166665</v>
      </c>
      <c r="C79" s="107">
        <v>287</v>
      </c>
      <c r="D79" s="108">
        <v>18.329999999999998</v>
      </c>
      <c r="E79" s="108">
        <v>5260.7099999999991</v>
      </c>
      <c r="F79" s="109" t="s">
        <v>12</v>
      </c>
    </row>
    <row r="80" spans="2:6" ht="12.5">
      <c r="B80" s="34">
        <v>45776.482523148145</v>
      </c>
      <c r="C80" s="107">
        <v>234</v>
      </c>
      <c r="D80" s="108">
        <v>18.34</v>
      </c>
      <c r="E80" s="108">
        <v>4291.5600000000004</v>
      </c>
      <c r="F80" s="109" t="s">
        <v>12</v>
      </c>
    </row>
    <row r="81" spans="2:6" ht="12.5">
      <c r="B81" s="34">
        <v>45776.486122685186</v>
      </c>
      <c r="C81" s="107">
        <v>201</v>
      </c>
      <c r="D81" s="108">
        <v>18.34</v>
      </c>
      <c r="E81" s="108">
        <v>3686.34</v>
      </c>
      <c r="F81" s="109" t="s">
        <v>12</v>
      </c>
    </row>
    <row r="82" spans="2:6" ht="12.5">
      <c r="B82" s="34">
        <v>45776.487407407411</v>
      </c>
      <c r="C82" s="107">
        <v>201</v>
      </c>
      <c r="D82" s="108">
        <v>18.34</v>
      </c>
      <c r="E82" s="108">
        <v>3686.34</v>
      </c>
      <c r="F82" s="109" t="s">
        <v>12</v>
      </c>
    </row>
    <row r="83" spans="2:6" ht="12.5">
      <c r="B83" s="34">
        <v>45776.491319444445</v>
      </c>
      <c r="C83" s="107">
        <v>241</v>
      </c>
      <c r="D83" s="108">
        <v>18.350000000000001</v>
      </c>
      <c r="E83" s="108">
        <v>4422.3500000000004</v>
      </c>
      <c r="F83" s="109" t="s">
        <v>12</v>
      </c>
    </row>
    <row r="84" spans="2:6" ht="12.5">
      <c r="B84" s="34">
        <v>45776.497939814813</v>
      </c>
      <c r="C84" s="107">
        <v>138</v>
      </c>
      <c r="D84" s="108">
        <v>18.39</v>
      </c>
      <c r="E84" s="108">
        <v>2537.8200000000002</v>
      </c>
      <c r="F84" s="109" t="s">
        <v>12</v>
      </c>
    </row>
    <row r="85" spans="2:6" ht="12.5">
      <c r="B85" s="34">
        <v>45776.497939814813</v>
      </c>
      <c r="C85" s="107">
        <v>110</v>
      </c>
      <c r="D85" s="108">
        <v>18.39</v>
      </c>
      <c r="E85" s="108">
        <v>2022.9</v>
      </c>
      <c r="F85" s="109" t="s">
        <v>12</v>
      </c>
    </row>
    <row r="86" spans="2:6" ht="12.5">
      <c r="B86" s="34">
        <v>45776.50136574074</v>
      </c>
      <c r="C86" s="107">
        <v>232</v>
      </c>
      <c r="D86" s="108">
        <v>18.38</v>
      </c>
      <c r="E86" s="108">
        <v>4264.16</v>
      </c>
      <c r="F86" s="109" t="s">
        <v>12</v>
      </c>
    </row>
    <row r="87" spans="2:6" ht="12.5">
      <c r="B87" s="34">
        <v>45776.506203703706</v>
      </c>
      <c r="C87" s="107">
        <v>53</v>
      </c>
      <c r="D87" s="108">
        <v>18.38</v>
      </c>
      <c r="E87" s="108">
        <v>974.14</v>
      </c>
      <c r="F87" s="109" t="s">
        <v>12</v>
      </c>
    </row>
    <row r="88" spans="2:6" ht="12.5">
      <c r="B88" s="34">
        <v>45776.509409722225</v>
      </c>
      <c r="C88" s="107">
        <v>154</v>
      </c>
      <c r="D88" s="108">
        <v>18.38</v>
      </c>
      <c r="E88" s="108">
        <v>2830.52</v>
      </c>
      <c r="F88" s="109" t="s">
        <v>12</v>
      </c>
    </row>
    <row r="89" spans="2:6" ht="12.5">
      <c r="B89" s="34">
        <v>45776.510312500002</v>
      </c>
      <c r="C89" s="107">
        <v>224</v>
      </c>
      <c r="D89" s="108">
        <v>18.38</v>
      </c>
      <c r="E89" s="108">
        <v>4117.12</v>
      </c>
      <c r="F89" s="109" t="s">
        <v>12</v>
      </c>
    </row>
    <row r="90" spans="2:6" ht="12.5">
      <c r="B90" s="34">
        <v>45776.510925925926</v>
      </c>
      <c r="C90" s="107">
        <v>172</v>
      </c>
      <c r="D90" s="108">
        <v>18.36</v>
      </c>
      <c r="E90" s="108">
        <v>3157.92</v>
      </c>
      <c r="F90" s="109" t="s">
        <v>12</v>
      </c>
    </row>
    <row r="91" spans="2:6" ht="12.5">
      <c r="B91" s="34">
        <v>45776.510925925926</v>
      </c>
      <c r="C91" s="107">
        <v>41</v>
      </c>
      <c r="D91" s="108">
        <v>18.36</v>
      </c>
      <c r="E91" s="108">
        <v>752.76</v>
      </c>
      <c r="F91" s="109" t="s">
        <v>12</v>
      </c>
    </row>
    <row r="92" spans="2:6" ht="12.5">
      <c r="B92" s="34">
        <v>45776.510925925926</v>
      </c>
      <c r="C92" s="107">
        <v>41</v>
      </c>
      <c r="D92" s="108">
        <v>18.36</v>
      </c>
      <c r="E92" s="108">
        <v>752.76</v>
      </c>
      <c r="F92" s="109" t="s">
        <v>12</v>
      </c>
    </row>
    <row r="93" spans="2:6" ht="12.5">
      <c r="B93" s="34">
        <v>45776.510960648149</v>
      </c>
      <c r="C93" s="107">
        <v>227</v>
      </c>
      <c r="D93" s="108">
        <v>18.350000000000001</v>
      </c>
      <c r="E93" s="108">
        <v>4165.4500000000007</v>
      </c>
      <c r="F93" s="109" t="s">
        <v>12</v>
      </c>
    </row>
    <row r="94" spans="2:6" ht="12.5">
      <c r="B94" s="34">
        <v>45776.518680555557</v>
      </c>
      <c r="C94" s="107">
        <v>50</v>
      </c>
      <c r="D94" s="108">
        <v>18.38</v>
      </c>
      <c r="E94" s="108">
        <v>919</v>
      </c>
      <c r="F94" s="109" t="s">
        <v>12</v>
      </c>
    </row>
    <row r="95" spans="2:6" ht="12.5">
      <c r="B95" s="34">
        <v>45776.518680555557</v>
      </c>
      <c r="C95" s="107">
        <v>44</v>
      </c>
      <c r="D95" s="108">
        <v>18.38</v>
      </c>
      <c r="E95" s="108">
        <v>808.71999999999991</v>
      </c>
      <c r="F95" s="109" t="s">
        <v>12</v>
      </c>
    </row>
    <row r="96" spans="2:6" ht="12.5">
      <c r="B96" s="34">
        <v>45776.519826388889</v>
      </c>
      <c r="C96" s="107">
        <v>69</v>
      </c>
      <c r="D96" s="108">
        <v>18.37</v>
      </c>
      <c r="E96" s="108">
        <v>1267.53</v>
      </c>
      <c r="F96" s="109" t="s">
        <v>12</v>
      </c>
    </row>
    <row r="97" spans="2:6" ht="12.5">
      <c r="B97" s="34">
        <v>45776.519826388889</v>
      </c>
      <c r="C97" s="107">
        <v>80</v>
      </c>
      <c r="D97" s="108">
        <v>18.37</v>
      </c>
      <c r="E97" s="108">
        <v>1469.6000000000001</v>
      </c>
      <c r="F97" s="109" t="s">
        <v>12</v>
      </c>
    </row>
    <row r="98" spans="2:6" ht="12.5">
      <c r="B98" s="34">
        <v>45776.52065972222</v>
      </c>
      <c r="C98" s="107">
        <v>238</v>
      </c>
      <c r="D98" s="108">
        <v>18.38</v>
      </c>
      <c r="E98" s="108">
        <v>4374.4399999999996</v>
      </c>
      <c r="F98" s="109" t="s">
        <v>12</v>
      </c>
    </row>
    <row r="99" spans="2:6" ht="12.5">
      <c r="B99" s="34">
        <v>45776.520995370367</v>
      </c>
      <c r="C99" s="107">
        <v>153</v>
      </c>
      <c r="D99" s="108">
        <v>18.38</v>
      </c>
      <c r="E99" s="108">
        <v>2812.14</v>
      </c>
      <c r="F99" s="109" t="s">
        <v>12</v>
      </c>
    </row>
    <row r="100" spans="2:6" ht="12.5">
      <c r="B100" s="34">
        <v>45776.521261574075</v>
      </c>
      <c r="C100" s="107">
        <v>5</v>
      </c>
      <c r="D100" s="108">
        <v>18.38</v>
      </c>
      <c r="E100" s="108">
        <v>91.899999999999991</v>
      </c>
      <c r="F100" s="109" t="s">
        <v>12</v>
      </c>
    </row>
    <row r="101" spans="2:6" ht="12.5">
      <c r="B101" s="34">
        <v>45776.521261574075</v>
      </c>
      <c r="C101" s="107">
        <v>22</v>
      </c>
      <c r="D101" s="108">
        <v>18.38</v>
      </c>
      <c r="E101" s="108">
        <v>404.35999999999996</v>
      </c>
      <c r="F101" s="109" t="s">
        <v>12</v>
      </c>
    </row>
    <row r="102" spans="2:6" ht="12.5">
      <c r="B102" s="34">
        <v>45776.521539351852</v>
      </c>
      <c r="C102" s="107">
        <v>33</v>
      </c>
      <c r="D102" s="108">
        <v>18.38</v>
      </c>
      <c r="E102" s="108">
        <v>606.54</v>
      </c>
      <c r="F102" s="109" t="s">
        <v>12</v>
      </c>
    </row>
    <row r="103" spans="2:6" ht="12.5">
      <c r="B103" s="34">
        <v>45776.525925925926</v>
      </c>
      <c r="C103" s="107">
        <v>249</v>
      </c>
      <c r="D103" s="108">
        <v>18.36</v>
      </c>
      <c r="E103" s="108">
        <v>4571.6399999999994</v>
      </c>
      <c r="F103" s="109" t="s">
        <v>12</v>
      </c>
    </row>
    <row r="104" spans="2:6" ht="12.5">
      <c r="B104" s="34">
        <v>45776.531018518515</v>
      </c>
      <c r="C104" s="107">
        <v>246</v>
      </c>
      <c r="D104" s="108">
        <v>18.350000000000001</v>
      </c>
      <c r="E104" s="108">
        <v>4514.1000000000004</v>
      </c>
      <c r="F104" s="109" t="s">
        <v>12</v>
      </c>
    </row>
    <row r="105" spans="2:6" ht="12.5">
      <c r="B105" s="34">
        <v>45776.533553240741</v>
      </c>
      <c r="C105" s="107">
        <v>245</v>
      </c>
      <c r="D105" s="108">
        <v>18.32</v>
      </c>
      <c r="E105" s="108">
        <v>4488.3999999999996</v>
      </c>
      <c r="F105" s="109" t="s">
        <v>12</v>
      </c>
    </row>
    <row r="106" spans="2:6" ht="12.5">
      <c r="B106" s="34">
        <v>45776.547106481485</v>
      </c>
      <c r="C106" s="107">
        <v>261</v>
      </c>
      <c r="D106" s="108">
        <v>18.38</v>
      </c>
      <c r="E106" s="108">
        <v>4797.1799999999994</v>
      </c>
      <c r="F106" s="109" t="s">
        <v>12</v>
      </c>
    </row>
    <row r="107" spans="2:6" ht="12.5">
      <c r="B107" s="34">
        <v>45776.5471412037</v>
      </c>
      <c r="C107" s="107">
        <v>127</v>
      </c>
      <c r="D107" s="108">
        <v>18.38</v>
      </c>
      <c r="E107" s="108">
        <v>2334.2599999999998</v>
      </c>
      <c r="F107" s="109" t="s">
        <v>12</v>
      </c>
    </row>
    <row r="108" spans="2:6" ht="12.5">
      <c r="B108" s="34">
        <v>45776.5471412037</v>
      </c>
      <c r="C108" s="107">
        <v>44</v>
      </c>
      <c r="D108" s="108">
        <v>18.38</v>
      </c>
      <c r="E108" s="108">
        <v>808.71999999999991</v>
      </c>
      <c r="F108" s="109" t="s">
        <v>12</v>
      </c>
    </row>
    <row r="109" spans="2:6" ht="12.5">
      <c r="B109" s="34">
        <v>45776.5471412037</v>
      </c>
      <c r="C109" s="107">
        <v>41</v>
      </c>
      <c r="D109" s="108">
        <v>18.38</v>
      </c>
      <c r="E109" s="108">
        <v>753.57999999999993</v>
      </c>
      <c r="F109" s="109" t="s">
        <v>12</v>
      </c>
    </row>
    <row r="110" spans="2:6" ht="12.5">
      <c r="B110" s="34">
        <v>45776.554560185185</v>
      </c>
      <c r="C110" s="107">
        <v>293</v>
      </c>
      <c r="D110" s="108">
        <v>18.41</v>
      </c>
      <c r="E110" s="108">
        <v>5394.13</v>
      </c>
      <c r="F110" s="109" t="s">
        <v>12</v>
      </c>
    </row>
    <row r="111" spans="2:6" ht="12.5">
      <c r="B111" s="34">
        <v>45776.556319444448</v>
      </c>
      <c r="C111" s="107">
        <v>100</v>
      </c>
      <c r="D111" s="108">
        <v>18.420000000000002</v>
      </c>
      <c r="E111" s="108">
        <v>1842.0000000000002</v>
      </c>
      <c r="F111" s="109" t="s">
        <v>12</v>
      </c>
    </row>
    <row r="112" spans="2:6" ht="12.5">
      <c r="B112" s="34">
        <v>45776.556319444448</v>
      </c>
      <c r="C112" s="107">
        <v>48</v>
      </c>
      <c r="D112" s="108">
        <v>18.420000000000002</v>
      </c>
      <c r="E112" s="108">
        <v>884.16000000000008</v>
      </c>
      <c r="F112" s="109" t="s">
        <v>12</v>
      </c>
    </row>
    <row r="113" spans="2:6" ht="12.5">
      <c r="B113" s="34">
        <v>45776.556319444448</v>
      </c>
      <c r="C113" s="107">
        <v>46</v>
      </c>
      <c r="D113" s="108">
        <v>18.420000000000002</v>
      </c>
      <c r="E113" s="108">
        <v>847.32</v>
      </c>
      <c r="F113" s="109" t="s">
        <v>12</v>
      </c>
    </row>
    <row r="114" spans="2:6" ht="12.5">
      <c r="B114" s="34">
        <v>45776.556319444448</v>
      </c>
      <c r="C114" s="107">
        <v>194</v>
      </c>
      <c r="D114" s="108">
        <v>18.420000000000002</v>
      </c>
      <c r="E114" s="108">
        <v>3573.4800000000005</v>
      </c>
      <c r="F114" s="109" t="s">
        <v>12</v>
      </c>
    </row>
    <row r="115" spans="2:6" ht="12.5">
      <c r="B115" s="34">
        <v>45776.560937499999</v>
      </c>
      <c r="C115" s="107">
        <v>100</v>
      </c>
      <c r="D115" s="108">
        <v>18.399999999999999</v>
      </c>
      <c r="E115" s="108">
        <v>1839.9999999999998</v>
      </c>
      <c r="F115" s="109" t="s">
        <v>12</v>
      </c>
    </row>
    <row r="116" spans="2:6" ht="12.5">
      <c r="B116" s="34">
        <v>45776.560937499999</v>
      </c>
      <c r="C116" s="107">
        <v>73</v>
      </c>
      <c r="D116" s="108">
        <v>18.399999999999999</v>
      </c>
      <c r="E116" s="108">
        <v>1343.1999999999998</v>
      </c>
      <c r="F116" s="109" t="s">
        <v>12</v>
      </c>
    </row>
    <row r="117" spans="2:6" ht="12.5">
      <c r="B117" s="34">
        <v>45776.560937499999</v>
      </c>
      <c r="C117" s="107">
        <v>46</v>
      </c>
      <c r="D117" s="108">
        <v>18.399999999999999</v>
      </c>
      <c r="E117" s="108">
        <v>846.4</v>
      </c>
      <c r="F117" s="109" t="s">
        <v>12</v>
      </c>
    </row>
    <row r="118" spans="2:6" ht="12.5">
      <c r="B118" s="34">
        <v>45776.564768518518</v>
      </c>
      <c r="C118" s="107">
        <v>393</v>
      </c>
      <c r="D118" s="108">
        <v>18.399999999999999</v>
      </c>
      <c r="E118" s="108">
        <v>7231.2</v>
      </c>
      <c r="F118" s="109" t="s">
        <v>12</v>
      </c>
    </row>
    <row r="119" spans="2:6" ht="12.5">
      <c r="B119" s="34">
        <v>45776.571643518517</v>
      </c>
      <c r="C119" s="107">
        <v>249</v>
      </c>
      <c r="D119" s="108">
        <v>18.41</v>
      </c>
      <c r="E119" s="108">
        <v>4584.09</v>
      </c>
      <c r="F119" s="109" t="s">
        <v>12</v>
      </c>
    </row>
    <row r="120" spans="2:6" ht="12.5">
      <c r="B120" s="34">
        <v>45776.571643518517</v>
      </c>
      <c r="C120" s="107">
        <v>241</v>
      </c>
      <c r="D120" s="108">
        <v>18.41</v>
      </c>
      <c r="E120" s="108">
        <v>4436.8100000000004</v>
      </c>
      <c r="F120" s="109" t="s">
        <v>12</v>
      </c>
    </row>
    <row r="121" spans="2:6" ht="12.5">
      <c r="B121" s="34">
        <v>45776.578136574077</v>
      </c>
      <c r="C121" s="107">
        <v>233</v>
      </c>
      <c r="D121" s="108">
        <v>18.41</v>
      </c>
      <c r="E121" s="108">
        <v>4289.53</v>
      </c>
      <c r="F121" s="109" t="s">
        <v>12</v>
      </c>
    </row>
    <row r="122" spans="2:6" ht="12.5">
      <c r="B122" s="34">
        <v>45776.580949074072</v>
      </c>
      <c r="C122" s="107">
        <v>200</v>
      </c>
      <c r="D122" s="108">
        <v>18.420000000000002</v>
      </c>
      <c r="E122" s="108">
        <v>3684.0000000000005</v>
      </c>
      <c r="F122" s="109" t="s">
        <v>12</v>
      </c>
    </row>
    <row r="123" spans="2:6" ht="12.5">
      <c r="B123" s="34">
        <v>45776.583368055559</v>
      </c>
      <c r="C123" s="107">
        <v>211</v>
      </c>
      <c r="D123" s="108">
        <v>18.399999999999999</v>
      </c>
      <c r="E123" s="108">
        <v>3882.3999999999996</v>
      </c>
      <c r="F123" s="109" t="s">
        <v>12</v>
      </c>
    </row>
    <row r="124" spans="2:6" ht="12.5">
      <c r="B124" s="34">
        <v>45776.584756944445</v>
      </c>
      <c r="C124" s="107">
        <v>116</v>
      </c>
      <c r="D124" s="108">
        <v>18.399999999999999</v>
      </c>
      <c r="E124" s="108">
        <v>2134.3999999999996</v>
      </c>
      <c r="F124" s="109" t="s">
        <v>12</v>
      </c>
    </row>
    <row r="125" spans="2:6" ht="12.5">
      <c r="B125" s="34">
        <v>45776.591898148145</v>
      </c>
      <c r="C125" s="107">
        <v>241</v>
      </c>
      <c r="D125" s="108">
        <v>18.39</v>
      </c>
      <c r="E125" s="108">
        <v>4431.99</v>
      </c>
      <c r="F125" s="109" t="s">
        <v>12</v>
      </c>
    </row>
    <row r="126" spans="2:6" ht="12.5">
      <c r="B126" s="34">
        <v>45776.593518518515</v>
      </c>
      <c r="C126" s="107">
        <v>66</v>
      </c>
      <c r="D126" s="108">
        <v>18.39</v>
      </c>
      <c r="E126" s="108">
        <v>1213.74</v>
      </c>
      <c r="F126" s="109" t="s">
        <v>12</v>
      </c>
    </row>
    <row r="127" spans="2:6" ht="12.5">
      <c r="B127" s="34">
        <v>45776.593518518515</v>
      </c>
      <c r="C127" s="107">
        <v>6</v>
      </c>
      <c r="D127" s="108">
        <v>18.39</v>
      </c>
      <c r="E127" s="108">
        <v>110.34</v>
      </c>
      <c r="F127" s="109" t="s">
        <v>12</v>
      </c>
    </row>
    <row r="128" spans="2:6" ht="12.5">
      <c r="B128" s="34">
        <v>45776.593518518515</v>
      </c>
      <c r="C128" s="107">
        <v>130</v>
      </c>
      <c r="D128" s="108">
        <v>18.39</v>
      </c>
      <c r="E128" s="108">
        <v>2390.7000000000003</v>
      </c>
      <c r="F128" s="109" t="s">
        <v>12</v>
      </c>
    </row>
    <row r="129" spans="2:6" ht="12.5">
      <c r="B129" s="34">
        <v>45776.597291666665</v>
      </c>
      <c r="C129" s="107">
        <v>100</v>
      </c>
      <c r="D129" s="108">
        <v>18.39</v>
      </c>
      <c r="E129" s="108">
        <v>1839</v>
      </c>
      <c r="F129" s="109" t="s">
        <v>12</v>
      </c>
    </row>
    <row r="130" spans="2:6" ht="12.5">
      <c r="B130" s="34">
        <v>45776.597291666665</v>
      </c>
      <c r="C130" s="107">
        <v>49</v>
      </c>
      <c r="D130" s="108">
        <v>18.39</v>
      </c>
      <c r="E130" s="108">
        <v>901.11</v>
      </c>
      <c r="F130" s="109" t="s">
        <v>12</v>
      </c>
    </row>
    <row r="131" spans="2:6" ht="12.5">
      <c r="B131" s="34">
        <v>45776.597291666665</v>
      </c>
      <c r="C131" s="107">
        <v>46</v>
      </c>
      <c r="D131" s="108">
        <v>18.39</v>
      </c>
      <c r="E131" s="108">
        <v>845.94</v>
      </c>
      <c r="F131" s="109" t="s">
        <v>12</v>
      </c>
    </row>
    <row r="132" spans="2:6" ht="12.5">
      <c r="B132" s="34">
        <v>45776.599143518521</v>
      </c>
      <c r="C132" s="107">
        <v>128</v>
      </c>
      <c r="D132" s="108">
        <v>18.38</v>
      </c>
      <c r="E132" s="108">
        <v>2352.64</v>
      </c>
      <c r="F132" s="109" t="s">
        <v>12</v>
      </c>
    </row>
    <row r="133" spans="2:6" ht="12.5">
      <c r="B133" s="34">
        <v>45776.599479166667</v>
      </c>
      <c r="C133" s="107">
        <v>201</v>
      </c>
      <c r="D133" s="108">
        <v>18.38</v>
      </c>
      <c r="E133" s="108">
        <v>3694.3799999999997</v>
      </c>
      <c r="F133" s="109" t="s">
        <v>12</v>
      </c>
    </row>
    <row r="134" spans="2:6" ht="12.5">
      <c r="B134" s="34">
        <v>45776.599479166667</v>
      </c>
      <c r="C134" s="107">
        <v>272</v>
      </c>
      <c r="D134" s="108">
        <v>18.38</v>
      </c>
      <c r="E134" s="108">
        <v>4999.3599999999997</v>
      </c>
      <c r="F134" s="109" t="s">
        <v>12</v>
      </c>
    </row>
    <row r="135" spans="2:6" ht="12.5">
      <c r="B135" s="34">
        <v>45776.604097222225</v>
      </c>
      <c r="C135" s="107">
        <v>230</v>
      </c>
      <c r="D135" s="108">
        <v>18.38</v>
      </c>
      <c r="E135" s="108">
        <v>4227.3999999999996</v>
      </c>
      <c r="F135" s="109" t="s">
        <v>12</v>
      </c>
    </row>
    <row r="136" spans="2:6" ht="12.5">
      <c r="B136" s="34">
        <v>45776.605000000003</v>
      </c>
      <c r="C136" s="107">
        <v>231</v>
      </c>
      <c r="D136" s="108">
        <v>18.39</v>
      </c>
      <c r="E136" s="108">
        <v>4248.09</v>
      </c>
      <c r="F136" s="109" t="s">
        <v>12</v>
      </c>
    </row>
    <row r="137" spans="2:6" ht="12.5">
      <c r="B137" s="34">
        <v>45776.611851851849</v>
      </c>
      <c r="C137" s="107">
        <v>400</v>
      </c>
      <c r="D137" s="108">
        <v>18.36</v>
      </c>
      <c r="E137" s="108">
        <v>7344</v>
      </c>
      <c r="F137" s="109" t="s">
        <v>12</v>
      </c>
    </row>
    <row r="138" spans="2:6" ht="12.5">
      <c r="B138" s="34">
        <v>45776.614398148151</v>
      </c>
      <c r="C138" s="107">
        <v>215</v>
      </c>
      <c r="D138" s="108">
        <v>18.37</v>
      </c>
      <c r="E138" s="108">
        <v>3949.55</v>
      </c>
      <c r="F138" s="109" t="s">
        <v>12</v>
      </c>
    </row>
    <row r="139" spans="2:6" ht="12.5">
      <c r="B139" s="34">
        <v>45776.616273148145</v>
      </c>
      <c r="C139" s="107">
        <v>338</v>
      </c>
      <c r="D139" s="108">
        <v>18.36</v>
      </c>
      <c r="E139" s="108">
        <v>6205.6799999999994</v>
      </c>
      <c r="F139" s="109" t="s">
        <v>12</v>
      </c>
    </row>
    <row r="140" spans="2:6" ht="12.5">
      <c r="B140" s="34">
        <v>45776.616273148145</v>
      </c>
      <c r="C140" s="107">
        <v>100</v>
      </c>
      <c r="D140" s="108">
        <v>18.37</v>
      </c>
      <c r="E140" s="108">
        <v>1837</v>
      </c>
      <c r="F140" s="109" t="s">
        <v>12</v>
      </c>
    </row>
    <row r="141" spans="2:6" ht="12.5">
      <c r="B141" s="34">
        <v>45776.616273148145</v>
      </c>
      <c r="C141" s="107">
        <v>71</v>
      </c>
      <c r="D141" s="108">
        <v>18.37</v>
      </c>
      <c r="E141" s="108">
        <v>1304.27</v>
      </c>
      <c r="F141" s="109" t="s">
        <v>12</v>
      </c>
    </row>
    <row r="142" spans="2:6" ht="12.5">
      <c r="B142" s="34">
        <v>45776.616284722222</v>
      </c>
      <c r="C142" s="107">
        <v>210</v>
      </c>
      <c r="D142" s="108">
        <v>18.36</v>
      </c>
      <c r="E142" s="108">
        <v>3855.6</v>
      </c>
      <c r="F142" s="109" t="s">
        <v>12</v>
      </c>
    </row>
    <row r="143" spans="2:6" ht="12.5">
      <c r="B143" s="34">
        <v>45776.617048611108</v>
      </c>
      <c r="C143" s="107">
        <v>400</v>
      </c>
      <c r="D143" s="108">
        <v>18.36</v>
      </c>
      <c r="E143" s="108">
        <v>7344</v>
      </c>
      <c r="F143" s="109" t="s">
        <v>12</v>
      </c>
    </row>
    <row r="144" spans="2:6" ht="12.5">
      <c r="B144" s="34">
        <v>45776.618148148147</v>
      </c>
      <c r="C144" s="107">
        <v>240</v>
      </c>
      <c r="D144" s="108">
        <v>18.34</v>
      </c>
      <c r="E144" s="108">
        <v>4401.6000000000004</v>
      </c>
      <c r="F144" s="109" t="s">
        <v>12</v>
      </c>
    </row>
    <row r="145" spans="2:6" ht="12.5">
      <c r="B145" s="34">
        <v>45776.618148148147</v>
      </c>
      <c r="C145" s="107">
        <v>400</v>
      </c>
      <c r="D145" s="108">
        <v>18.34</v>
      </c>
      <c r="E145" s="108">
        <v>7336</v>
      </c>
      <c r="F145" s="109" t="s">
        <v>12</v>
      </c>
    </row>
    <row r="146" spans="2:6" ht="12.5">
      <c r="B146" s="34">
        <v>45776.625787037039</v>
      </c>
      <c r="C146" s="107">
        <v>400</v>
      </c>
      <c r="D146" s="108">
        <v>18.329999999999998</v>
      </c>
      <c r="E146" s="108">
        <v>7331.9999999999991</v>
      </c>
      <c r="F146" s="109" t="s">
        <v>12</v>
      </c>
    </row>
    <row r="147" spans="2:6" ht="12.5">
      <c r="B147" s="34">
        <v>45776.626400462963</v>
      </c>
      <c r="C147" s="107">
        <v>241</v>
      </c>
      <c r="D147" s="108">
        <v>18.32</v>
      </c>
      <c r="E147" s="108">
        <v>4415.12</v>
      </c>
      <c r="F147" s="109" t="s">
        <v>12</v>
      </c>
    </row>
    <row r="148" spans="2:6" ht="12.5">
      <c r="B148" s="34">
        <v>45776.626400462963</v>
      </c>
      <c r="C148" s="107">
        <v>400</v>
      </c>
      <c r="D148" s="108">
        <v>18.32</v>
      </c>
      <c r="E148" s="108">
        <v>7328</v>
      </c>
      <c r="F148" s="109" t="s">
        <v>12</v>
      </c>
    </row>
    <row r="149" spans="2:6" ht="12.5">
      <c r="B149" s="34">
        <v>45776.626400462963</v>
      </c>
      <c r="C149" s="107">
        <v>100</v>
      </c>
      <c r="D149" s="108">
        <v>18.329999999999998</v>
      </c>
      <c r="E149" s="108">
        <v>1832.9999999999998</v>
      </c>
      <c r="F149" s="109" t="s">
        <v>12</v>
      </c>
    </row>
    <row r="150" spans="2:6" ht="12.5">
      <c r="B150" s="34">
        <v>45776.626400462963</v>
      </c>
      <c r="C150" s="107">
        <v>51</v>
      </c>
      <c r="D150" s="108">
        <v>18.329999999999998</v>
      </c>
      <c r="E150" s="108">
        <v>934.82999999999993</v>
      </c>
      <c r="F150" s="109" t="s">
        <v>12</v>
      </c>
    </row>
    <row r="151" spans="2:6" ht="12.5">
      <c r="B151" s="34">
        <v>45776.626400462963</v>
      </c>
      <c r="C151" s="107">
        <v>49</v>
      </c>
      <c r="D151" s="108">
        <v>18.329999999999998</v>
      </c>
      <c r="E151" s="108">
        <v>898.17</v>
      </c>
      <c r="F151" s="109" t="s">
        <v>12</v>
      </c>
    </row>
    <row r="152" spans="2:6" ht="12.5">
      <c r="B152" s="34">
        <v>45776.626400462963</v>
      </c>
      <c r="C152" s="107">
        <v>62</v>
      </c>
      <c r="D152" s="108">
        <v>18.329999999999998</v>
      </c>
      <c r="E152" s="108">
        <v>1136.4599999999998</v>
      </c>
      <c r="F152" s="109" t="s">
        <v>12</v>
      </c>
    </row>
    <row r="153" spans="2:6" ht="12.5">
      <c r="B153" s="34">
        <v>45776.626400462963</v>
      </c>
      <c r="C153" s="107">
        <v>7</v>
      </c>
      <c r="D153" s="108">
        <v>18.329999999999998</v>
      </c>
      <c r="E153" s="108">
        <v>128.31</v>
      </c>
      <c r="F153" s="109" t="s">
        <v>12</v>
      </c>
    </row>
    <row r="154" spans="2:6" ht="12.5">
      <c r="B154" s="34">
        <v>45776.627326388887</v>
      </c>
      <c r="C154" s="107">
        <v>200</v>
      </c>
      <c r="D154" s="108">
        <v>18.309999999999999</v>
      </c>
      <c r="E154" s="108">
        <v>3661.9999999999995</v>
      </c>
      <c r="F154" s="109" t="s">
        <v>12</v>
      </c>
    </row>
    <row r="155" spans="2:6" ht="12.5">
      <c r="B155" s="34">
        <v>45776.627905092595</v>
      </c>
      <c r="C155" s="107">
        <v>400</v>
      </c>
      <c r="D155" s="108">
        <v>18.3</v>
      </c>
      <c r="E155" s="108">
        <v>7320</v>
      </c>
      <c r="F155" s="109" t="s">
        <v>12</v>
      </c>
    </row>
    <row r="156" spans="2:6" ht="12.5">
      <c r="B156" s="34">
        <v>45776.629594907405</v>
      </c>
      <c r="C156" s="107">
        <v>47</v>
      </c>
      <c r="D156" s="108">
        <v>18.29</v>
      </c>
      <c r="E156" s="108">
        <v>859.63</v>
      </c>
      <c r="F156" s="109" t="s">
        <v>12</v>
      </c>
    </row>
    <row r="157" spans="2:6" ht="12.5">
      <c r="B157" s="34">
        <v>45776.629594907405</v>
      </c>
      <c r="C157" s="107">
        <v>160</v>
      </c>
      <c r="D157" s="108">
        <v>18.29</v>
      </c>
      <c r="E157" s="108">
        <v>2926.3999999999996</v>
      </c>
      <c r="F157" s="109" t="s">
        <v>12</v>
      </c>
    </row>
    <row r="158" spans="2:6" ht="12.5">
      <c r="B158" s="34">
        <v>45776.629594907405</v>
      </c>
      <c r="C158" s="107">
        <v>22</v>
      </c>
      <c r="D158" s="108">
        <v>18.29</v>
      </c>
      <c r="E158" s="108">
        <v>402.38</v>
      </c>
      <c r="F158" s="109" t="s">
        <v>12</v>
      </c>
    </row>
    <row r="159" spans="2:6" ht="12.5">
      <c r="B159" s="34">
        <v>45776.632048611114</v>
      </c>
      <c r="C159" s="107">
        <v>100</v>
      </c>
      <c r="D159" s="108">
        <v>18.3</v>
      </c>
      <c r="E159" s="108">
        <v>1830</v>
      </c>
      <c r="F159" s="109" t="s">
        <v>12</v>
      </c>
    </row>
    <row r="160" spans="2:6" ht="12.5">
      <c r="B160" s="34">
        <v>45776.632048611114</v>
      </c>
      <c r="C160" s="107">
        <v>73</v>
      </c>
      <c r="D160" s="108">
        <v>18.3</v>
      </c>
      <c r="E160" s="108">
        <v>1335.9</v>
      </c>
      <c r="F160" s="109" t="s">
        <v>12</v>
      </c>
    </row>
    <row r="161" spans="2:6" ht="12.5">
      <c r="B161" s="34">
        <v>45776.632048611114</v>
      </c>
      <c r="C161" s="107">
        <v>8</v>
      </c>
      <c r="D161" s="108">
        <v>18.3</v>
      </c>
      <c r="E161" s="108">
        <v>146.4</v>
      </c>
      <c r="F161" s="109" t="s">
        <v>12</v>
      </c>
    </row>
    <row r="162" spans="2:6" ht="12.5">
      <c r="B162" s="34">
        <v>45776.633668981478</v>
      </c>
      <c r="C162" s="107">
        <v>50</v>
      </c>
      <c r="D162" s="108">
        <v>18.29</v>
      </c>
      <c r="E162" s="108">
        <v>914.5</v>
      </c>
      <c r="F162" s="109" t="s">
        <v>12</v>
      </c>
    </row>
    <row r="163" spans="2:6" ht="12.5">
      <c r="B163" s="34">
        <v>45776.633668981478</v>
      </c>
      <c r="C163" s="107">
        <v>50</v>
      </c>
      <c r="D163" s="108">
        <v>18.29</v>
      </c>
      <c r="E163" s="108">
        <v>914.5</v>
      </c>
      <c r="F163" s="109" t="s">
        <v>12</v>
      </c>
    </row>
    <row r="164" spans="2:6" ht="12.5">
      <c r="B164" s="34">
        <v>45776.635347222225</v>
      </c>
      <c r="C164" s="107">
        <v>219</v>
      </c>
      <c r="D164" s="108">
        <v>18.3</v>
      </c>
      <c r="E164" s="108">
        <v>4007.7000000000003</v>
      </c>
      <c r="F164" s="109" t="s">
        <v>12</v>
      </c>
    </row>
    <row r="165" spans="2:6" ht="12.5">
      <c r="B165" s="34">
        <v>45776.643206018518</v>
      </c>
      <c r="C165" s="107">
        <v>293</v>
      </c>
      <c r="D165" s="108">
        <v>18.309999999999999</v>
      </c>
      <c r="E165" s="108">
        <v>5364.83</v>
      </c>
      <c r="F165" s="109" t="s">
        <v>12</v>
      </c>
    </row>
    <row r="166" spans="2:6" ht="12.5">
      <c r="B166" s="34">
        <v>45776.643206018518</v>
      </c>
      <c r="C166" s="107">
        <v>400</v>
      </c>
      <c r="D166" s="108">
        <v>18.309999999999999</v>
      </c>
      <c r="E166" s="108">
        <v>7323.9999999999991</v>
      </c>
      <c r="F166" s="109" t="s">
        <v>12</v>
      </c>
    </row>
    <row r="167" spans="2:6" ht="12.5">
      <c r="B167" s="34">
        <v>45776.643263888887</v>
      </c>
      <c r="C167" s="107">
        <v>263</v>
      </c>
      <c r="D167" s="108">
        <v>18.3</v>
      </c>
      <c r="E167" s="108">
        <v>4812.9000000000005</v>
      </c>
      <c r="F167" s="109" t="s">
        <v>12</v>
      </c>
    </row>
    <row r="168" spans="2:6" ht="12.5">
      <c r="B168" s="34">
        <v>45776.643263888887</v>
      </c>
      <c r="C168" s="107">
        <v>222</v>
      </c>
      <c r="D168" s="108">
        <v>18.29</v>
      </c>
      <c r="E168" s="108">
        <v>4060.3799999999997</v>
      </c>
      <c r="F168" s="109" t="s">
        <v>12</v>
      </c>
    </row>
    <row r="169" spans="2:6" ht="12.5">
      <c r="B169" s="34">
        <v>45776.645833333336</v>
      </c>
      <c r="C169" s="107">
        <v>236</v>
      </c>
      <c r="D169" s="108">
        <v>18.32</v>
      </c>
      <c r="E169" s="108">
        <v>4323.5200000000004</v>
      </c>
      <c r="F169" s="109" t="s">
        <v>12</v>
      </c>
    </row>
    <row r="170" spans="2:6" ht="12.5">
      <c r="B170" s="34">
        <v>45776.646921296298</v>
      </c>
      <c r="C170" s="107">
        <v>260</v>
      </c>
      <c r="D170" s="108">
        <v>18.3</v>
      </c>
      <c r="E170" s="108">
        <v>4758</v>
      </c>
      <c r="F170" s="109" t="s">
        <v>12</v>
      </c>
    </row>
    <row r="171" spans="2:6" ht="12.5">
      <c r="B171" s="34">
        <v>45776.647534722222</v>
      </c>
      <c r="C171" s="107">
        <v>217</v>
      </c>
      <c r="D171" s="108">
        <v>18.3</v>
      </c>
      <c r="E171" s="108">
        <v>3971.1000000000004</v>
      </c>
      <c r="F171" s="109" t="s">
        <v>12</v>
      </c>
    </row>
    <row r="172" spans="2:6" ht="12.5">
      <c r="B172" s="34">
        <v>45776.647534722222</v>
      </c>
      <c r="C172" s="107">
        <v>140</v>
      </c>
      <c r="D172" s="108">
        <v>18.3</v>
      </c>
      <c r="E172" s="108">
        <v>2562</v>
      </c>
      <c r="F172" s="109" t="s">
        <v>12</v>
      </c>
    </row>
    <row r="173" spans="2:6" ht="12.5">
      <c r="B173" s="34">
        <v>45776.648831018516</v>
      </c>
      <c r="C173" s="107">
        <v>100</v>
      </c>
      <c r="D173" s="108">
        <v>18.32</v>
      </c>
      <c r="E173" s="108">
        <v>1832</v>
      </c>
      <c r="F173" s="109" t="s">
        <v>12</v>
      </c>
    </row>
    <row r="174" spans="2:6" ht="12.5">
      <c r="B174" s="34">
        <v>45776.648831018516</v>
      </c>
      <c r="C174" s="107">
        <v>52</v>
      </c>
      <c r="D174" s="108">
        <v>18.32</v>
      </c>
      <c r="E174" s="108">
        <v>952.64</v>
      </c>
      <c r="F174" s="109" t="s">
        <v>12</v>
      </c>
    </row>
    <row r="175" spans="2:6" ht="12.5">
      <c r="B175" s="34">
        <v>45776.648831018516</v>
      </c>
      <c r="C175" s="107">
        <v>44</v>
      </c>
      <c r="D175" s="108">
        <v>18.32</v>
      </c>
      <c r="E175" s="108">
        <v>806.08</v>
      </c>
      <c r="F175" s="109" t="s">
        <v>12</v>
      </c>
    </row>
    <row r="176" spans="2:6" ht="12.5">
      <c r="B176" s="34">
        <v>45776.650648148148</v>
      </c>
      <c r="C176" s="107">
        <v>222</v>
      </c>
      <c r="D176" s="108">
        <v>18.32</v>
      </c>
      <c r="E176" s="108">
        <v>4067.04</v>
      </c>
      <c r="F176" s="109" t="s">
        <v>12</v>
      </c>
    </row>
    <row r="177" spans="2:6" ht="12.5">
      <c r="B177" s="34">
        <v>45776.651504629626</v>
      </c>
      <c r="C177" s="107">
        <v>1</v>
      </c>
      <c r="D177" s="108">
        <v>18.309999999999999</v>
      </c>
      <c r="E177" s="108">
        <v>18.309999999999999</v>
      </c>
      <c r="F177" s="109" t="s">
        <v>12</v>
      </c>
    </row>
    <row r="178" spans="2:6" ht="12.5">
      <c r="B178" s="34">
        <v>45776.652129629627</v>
      </c>
      <c r="C178" s="107">
        <v>240</v>
      </c>
      <c r="D178" s="108">
        <v>18.309999999999999</v>
      </c>
      <c r="E178" s="108">
        <v>4394.3999999999996</v>
      </c>
      <c r="F178" s="109" t="s">
        <v>12</v>
      </c>
    </row>
    <row r="179" spans="2:6" ht="12.5">
      <c r="B179" s="34">
        <v>45776.655763888892</v>
      </c>
      <c r="C179" s="107">
        <v>228</v>
      </c>
      <c r="D179" s="108">
        <v>18.38</v>
      </c>
      <c r="E179" s="108">
        <v>4190.6399999999994</v>
      </c>
      <c r="F179" s="109" t="s">
        <v>12</v>
      </c>
    </row>
    <row r="180" spans="2:6" ht="12.5">
      <c r="B180" s="34">
        <v>45776.655763888892</v>
      </c>
      <c r="C180" s="107">
        <v>100</v>
      </c>
      <c r="D180" s="108">
        <v>18.39</v>
      </c>
      <c r="E180" s="108">
        <v>1839</v>
      </c>
      <c r="F180" s="109" t="s">
        <v>12</v>
      </c>
    </row>
    <row r="181" spans="2:6" ht="12.5">
      <c r="B181" s="34">
        <v>45776.655763888892</v>
      </c>
      <c r="C181" s="107">
        <v>127</v>
      </c>
      <c r="D181" s="108">
        <v>18.39</v>
      </c>
      <c r="E181" s="108">
        <v>2335.5300000000002</v>
      </c>
      <c r="F181" s="109" t="s">
        <v>12</v>
      </c>
    </row>
    <row r="182" spans="2:6" ht="12.5">
      <c r="B182" s="34">
        <v>45776.659189814818</v>
      </c>
      <c r="C182" s="107">
        <v>228</v>
      </c>
      <c r="D182" s="108">
        <v>18.36</v>
      </c>
      <c r="E182" s="108">
        <v>4186.08</v>
      </c>
      <c r="F182" s="109" t="s">
        <v>12</v>
      </c>
    </row>
    <row r="183" spans="2:6" ht="12.5">
      <c r="B183" s="34">
        <v>45776.659189814818</v>
      </c>
      <c r="C183" s="107">
        <v>400</v>
      </c>
      <c r="D183" s="108">
        <v>18.36</v>
      </c>
      <c r="E183" s="108">
        <v>7344</v>
      </c>
      <c r="F183" s="109" t="s">
        <v>12</v>
      </c>
    </row>
    <row r="184" spans="2:6" ht="12.5">
      <c r="B184" s="34">
        <v>45776.660081018519</v>
      </c>
      <c r="C184" s="107">
        <v>248</v>
      </c>
      <c r="D184" s="108">
        <v>18.39</v>
      </c>
      <c r="E184" s="108">
        <v>4560.72</v>
      </c>
      <c r="F184" s="109" t="s">
        <v>12</v>
      </c>
    </row>
    <row r="185" spans="2:6" ht="12.5">
      <c r="B185" s="34">
        <v>45776.660775462966</v>
      </c>
      <c r="C185" s="107">
        <v>217</v>
      </c>
      <c r="D185" s="108">
        <v>18.37</v>
      </c>
      <c r="E185" s="108">
        <v>3986.2900000000004</v>
      </c>
      <c r="F185" s="109" t="s">
        <v>12</v>
      </c>
    </row>
    <row r="186" spans="2:6" ht="12.5">
      <c r="B186" s="34">
        <v>45776.664143518516</v>
      </c>
      <c r="C186" s="107">
        <v>230</v>
      </c>
      <c r="D186" s="108">
        <v>18.399999999999999</v>
      </c>
      <c r="E186" s="108">
        <v>4232</v>
      </c>
      <c r="F186" s="109" t="s">
        <v>12</v>
      </c>
    </row>
    <row r="187" spans="2:6" ht="12.5">
      <c r="B187" s="34">
        <v>45776.665520833332</v>
      </c>
      <c r="C187" s="107">
        <v>222</v>
      </c>
      <c r="D187" s="108">
        <v>18.399999999999999</v>
      </c>
      <c r="E187" s="108">
        <v>4084.7999999999997</v>
      </c>
      <c r="F187" s="109" t="s">
        <v>12</v>
      </c>
    </row>
    <row r="188" spans="2:6" ht="12.5">
      <c r="B188" s="34">
        <v>45776.665520833332</v>
      </c>
      <c r="C188" s="107">
        <v>311</v>
      </c>
      <c r="D188" s="108">
        <v>18.399999999999999</v>
      </c>
      <c r="E188" s="108">
        <v>5722.4</v>
      </c>
      <c r="F188" s="109" t="s">
        <v>12</v>
      </c>
    </row>
    <row r="189" spans="2:6" ht="12.5">
      <c r="B189" s="34">
        <v>45776.665520833332</v>
      </c>
      <c r="C189" s="107">
        <v>89</v>
      </c>
      <c r="D189" s="108">
        <v>18.399999999999999</v>
      </c>
      <c r="E189" s="108">
        <v>1637.6</v>
      </c>
      <c r="F189" s="109" t="s">
        <v>12</v>
      </c>
    </row>
    <row r="190" spans="2:6" ht="12.5">
      <c r="B190" s="34">
        <v>45776.667337962965</v>
      </c>
      <c r="C190" s="107">
        <v>211</v>
      </c>
      <c r="D190" s="108">
        <v>18.37</v>
      </c>
      <c r="E190" s="108">
        <v>3876.07</v>
      </c>
      <c r="F190" s="109" t="s">
        <v>12</v>
      </c>
    </row>
    <row r="191" spans="2:6" ht="12.5">
      <c r="B191" s="34">
        <v>45776.671516203707</v>
      </c>
      <c r="C191" s="107">
        <v>52</v>
      </c>
      <c r="D191" s="108">
        <v>18.39</v>
      </c>
      <c r="E191" s="108">
        <v>956.28</v>
      </c>
      <c r="F191" s="109" t="s">
        <v>12</v>
      </c>
    </row>
    <row r="192" spans="2:6" ht="12.5">
      <c r="B192" s="34">
        <v>45776.671516203707</v>
      </c>
      <c r="C192" s="107">
        <v>49</v>
      </c>
      <c r="D192" s="108">
        <v>18.39</v>
      </c>
      <c r="E192" s="108">
        <v>901.11</v>
      </c>
      <c r="F192" s="109" t="s">
        <v>12</v>
      </c>
    </row>
    <row r="193" spans="2:6" ht="12.5">
      <c r="B193" s="34">
        <v>45776.671516203707</v>
      </c>
      <c r="C193" s="107">
        <v>33</v>
      </c>
      <c r="D193" s="108">
        <v>18.39</v>
      </c>
      <c r="E193" s="108">
        <v>606.87</v>
      </c>
      <c r="F193" s="109" t="s">
        <v>12</v>
      </c>
    </row>
    <row r="194" spans="2:6" ht="12.5">
      <c r="B194" s="34">
        <v>45776.671516203707</v>
      </c>
      <c r="C194" s="107">
        <v>43</v>
      </c>
      <c r="D194" s="108">
        <v>18.39</v>
      </c>
      <c r="E194" s="108">
        <v>790.77</v>
      </c>
      <c r="F194" s="109" t="s">
        <v>12</v>
      </c>
    </row>
    <row r="195" spans="2:6" ht="12.5">
      <c r="B195" s="34">
        <v>45776.671516203707</v>
      </c>
      <c r="C195" s="107">
        <v>44</v>
      </c>
      <c r="D195" s="108">
        <v>18.39</v>
      </c>
      <c r="E195" s="108">
        <v>809.16000000000008</v>
      </c>
      <c r="F195" s="109" t="s">
        <v>12</v>
      </c>
    </row>
    <row r="196" spans="2:6" ht="12.5">
      <c r="B196" s="34">
        <v>45776.671550925923</v>
      </c>
      <c r="C196" s="107">
        <v>51</v>
      </c>
      <c r="D196" s="108">
        <v>18.39</v>
      </c>
      <c r="E196" s="108">
        <v>937.89</v>
      </c>
      <c r="F196" s="109" t="s">
        <v>12</v>
      </c>
    </row>
    <row r="197" spans="2:6" ht="12.5">
      <c r="B197" s="34">
        <v>45776.671550925923</v>
      </c>
      <c r="C197" s="107">
        <v>45</v>
      </c>
      <c r="D197" s="108">
        <v>18.39</v>
      </c>
      <c r="E197" s="108">
        <v>827.55000000000007</v>
      </c>
      <c r="F197" s="109" t="s">
        <v>12</v>
      </c>
    </row>
    <row r="198" spans="2:6" ht="12.5">
      <c r="B198" s="34">
        <v>45776.671759259261</v>
      </c>
      <c r="C198" s="107">
        <v>47</v>
      </c>
      <c r="D198" s="108">
        <v>18.39</v>
      </c>
      <c r="E198" s="108">
        <v>864.33</v>
      </c>
      <c r="F198" s="109" t="s">
        <v>12</v>
      </c>
    </row>
    <row r="199" spans="2:6" ht="12.5">
      <c r="B199" s="34">
        <v>45776.671759259261</v>
      </c>
      <c r="C199" s="107">
        <v>49</v>
      </c>
      <c r="D199" s="108">
        <v>18.39</v>
      </c>
      <c r="E199" s="108">
        <v>901.11</v>
      </c>
      <c r="F199" s="109" t="s">
        <v>12</v>
      </c>
    </row>
    <row r="200" spans="2:6" ht="12.5">
      <c r="B200" s="34">
        <v>45776.672974537039</v>
      </c>
      <c r="C200" s="107">
        <v>231</v>
      </c>
      <c r="D200" s="108">
        <v>18.38</v>
      </c>
      <c r="E200" s="108">
        <v>4245.78</v>
      </c>
      <c r="F200" s="109" t="s">
        <v>12</v>
      </c>
    </row>
    <row r="201" spans="2:6" ht="12.5">
      <c r="B201" s="34">
        <v>45776.674363425926</v>
      </c>
      <c r="C201" s="107">
        <v>52</v>
      </c>
      <c r="D201" s="108">
        <v>18.38</v>
      </c>
      <c r="E201" s="108">
        <v>955.76</v>
      </c>
      <c r="F201" s="109" t="s">
        <v>12</v>
      </c>
    </row>
    <row r="202" spans="2:6" ht="12.5">
      <c r="B202" s="34">
        <v>45776.674363425926</v>
      </c>
      <c r="C202" s="107">
        <v>145</v>
      </c>
      <c r="D202" s="108">
        <v>18.38</v>
      </c>
      <c r="E202" s="108">
        <v>2665.1</v>
      </c>
      <c r="F202" s="109" t="s">
        <v>12</v>
      </c>
    </row>
    <row r="203" spans="2:6" ht="12.5">
      <c r="B203" s="34">
        <v>45776.674363425926</v>
      </c>
      <c r="C203" s="107">
        <v>158</v>
      </c>
      <c r="D203" s="108">
        <v>18.38</v>
      </c>
      <c r="E203" s="108">
        <v>2904.04</v>
      </c>
      <c r="F203" s="109" t="s">
        <v>12</v>
      </c>
    </row>
    <row r="204" spans="2:6" ht="12.5">
      <c r="B204" s="34">
        <v>45776.677083333336</v>
      </c>
      <c r="C204" s="107">
        <v>47</v>
      </c>
      <c r="D204" s="108">
        <v>18.399999999999999</v>
      </c>
      <c r="E204" s="108">
        <v>864.8</v>
      </c>
      <c r="F204" s="109" t="s">
        <v>12</v>
      </c>
    </row>
    <row r="205" spans="2:6" ht="12.5">
      <c r="B205" s="34">
        <v>45776.677083333336</v>
      </c>
      <c r="C205" s="107">
        <v>44</v>
      </c>
      <c r="D205" s="108">
        <v>18.399999999999999</v>
      </c>
      <c r="E205" s="108">
        <v>809.59999999999991</v>
      </c>
      <c r="F205" s="109" t="s">
        <v>12</v>
      </c>
    </row>
    <row r="206" spans="2:6" ht="12.5">
      <c r="B206" s="34">
        <v>45776.677083333336</v>
      </c>
      <c r="C206" s="107">
        <v>16</v>
      </c>
      <c r="D206" s="108">
        <v>18.399999999999999</v>
      </c>
      <c r="E206" s="108">
        <v>294.39999999999998</v>
      </c>
      <c r="F206" s="109" t="s">
        <v>12</v>
      </c>
    </row>
    <row r="207" spans="2:6" ht="12.5">
      <c r="B207" s="34">
        <v>45776.677141203705</v>
      </c>
      <c r="C207" s="107">
        <v>249</v>
      </c>
      <c r="D207" s="108">
        <v>18.39</v>
      </c>
      <c r="E207" s="108">
        <v>4579.1100000000006</v>
      </c>
      <c r="F207" s="109" t="s">
        <v>12</v>
      </c>
    </row>
    <row r="208" spans="2:6" ht="12.5">
      <c r="B208" s="34">
        <v>45776.681481481479</v>
      </c>
      <c r="C208" s="107">
        <v>262</v>
      </c>
      <c r="D208" s="108">
        <v>18.399999999999999</v>
      </c>
      <c r="E208" s="108">
        <v>4820.7999999999993</v>
      </c>
      <c r="F208" s="109" t="s">
        <v>12</v>
      </c>
    </row>
    <row r="209" spans="2:6" ht="12.5">
      <c r="B209" s="34">
        <v>45776.681481481479</v>
      </c>
      <c r="C209" s="107">
        <v>290</v>
      </c>
      <c r="D209" s="108">
        <v>18.399999999999999</v>
      </c>
      <c r="E209" s="108">
        <v>5336</v>
      </c>
      <c r="F209" s="109" t="s">
        <v>12</v>
      </c>
    </row>
    <row r="210" spans="2:6" ht="12.5">
      <c r="B210" s="34">
        <v>45776.681481481479</v>
      </c>
      <c r="C210" s="107">
        <v>3</v>
      </c>
      <c r="D210" s="108">
        <v>18.399999999999999</v>
      </c>
      <c r="E210" s="108">
        <v>55.199999999999996</v>
      </c>
      <c r="F210" s="109" t="s">
        <v>12</v>
      </c>
    </row>
    <row r="211" spans="2:6" ht="12.5">
      <c r="B211" s="34">
        <v>45776.683437500003</v>
      </c>
      <c r="C211" s="107">
        <v>232</v>
      </c>
      <c r="D211" s="108">
        <v>18.399999999999999</v>
      </c>
      <c r="E211" s="108">
        <v>4268.7999999999993</v>
      </c>
      <c r="F211" s="109" t="s">
        <v>12</v>
      </c>
    </row>
    <row r="212" spans="2:6" ht="12.5">
      <c r="B212" s="34">
        <v>45776.685729166667</v>
      </c>
      <c r="C212" s="107">
        <v>227</v>
      </c>
      <c r="D212" s="108">
        <v>18.38</v>
      </c>
      <c r="E212" s="108">
        <v>4172.26</v>
      </c>
      <c r="F212" s="109" t="s">
        <v>12</v>
      </c>
    </row>
    <row r="213" spans="2:6" ht="12.5">
      <c r="B213" s="34">
        <v>45776.685729166667</v>
      </c>
      <c r="C213" s="107">
        <v>100</v>
      </c>
      <c r="D213" s="108">
        <v>18.39</v>
      </c>
      <c r="E213" s="108">
        <v>1839</v>
      </c>
      <c r="F213" s="109" t="s">
        <v>12</v>
      </c>
    </row>
    <row r="214" spans="2:6" ht="12.5">
      <c r="B214" s="34">
        <v>45776.685729166667</v>
      </c>
      <c r="C214" s="107">
        <v>49</v>
      </c>
      <c r="D214" s="108">
        <v>18.39</v>
      </c>
      <c r="E214" s="108">
        <v>901.11</v>
      </c>
      <c r="F214" s="109" t="s">
        <v>12</v>
      </c>
    </row>
    <row r="215" spans="2:6" ht="12.5">
      <c r="B215" s="34">
        <v>45776.685729166667</v>
      </c>
      <c r="C215" s="107">
        <v>54</v>
      </c>
      <c r="D215" s="108">
        <v>18.39</v>
      </c>
      <c r="E215" s="108">
        <v>993.06000000000006</v>
      </c>
      <c r="F215" s="109" t="s">
        <v>12</v>
      </c>
    </row>
    <row r="216" spans="2:6" ht="12.5">
      <c r="B216" s="34">
        <v>45776.685729166667</v>
      </c>
      <c r="C216" s="107">
        <v>14</v>
      </c>
      <c r="D216" s="108">
        <v>18.39</v>
      </c>
      <c r="E216" s="108">
        <v>257.46000000000004</v>
      </c>
      <c r="F216" s="109" t="s">
        <v>12</v>
      </c>
    </row>
    <row r="217" spans="2:6" ht="12.5">
      <c r="B217" s="34">
        <v>45776.686342592591</v>
      </c>
      <c r="C217" s="107">
        <v>400</v>
      </c>
      <c r="D217" s="108">
        <v>18.37</v>
      </c>
      <c r="E217" s="108">
        <v>7348</v>
      </c>
      <c r="F217" s="109" t="s">
        <v>12</v>
      </c>
    </row>
    <row r="218" spans="2:6" ht="12.5">
      <c r="B218" s="34">
        <v>45776.689629629633</v>
      </c>
      <c r="C218" s="107">
        <v>100</v>
      </c>
      <c r="D218" s="108">
        <v>18.36</v>
      </c>
      <c r="E218" s="108">
        <v>1836</v>
      </c>
      <c r="F218" s="109" t="s">
        <v>12</v>
      </c>
    </row>
    <row r="219" spans="2:6" ht="12.5">
      <c r="B219" s="34">
        <v>45776.693703703706</v>
      </c>
      <c r="C219" s="107">
        <v>214</v>
      </c>
      <c r="D219" s="108">
        <v>18.38</v>
      </c>
      <c r="E219" s="108">
        <v>3933.3199999999997</v>
      </c>
      <c r="F219" s="109" t="s">
        <v>12</v>
      </c>
    </row>
    <row r="220" spans="2:6" ht="12.5">
      <c r="B220" s="34">
        <v>45776.693703703706</v>
      </c>
      <c r="C220" s="107">
        <v>235</v>
      </c>
      <c r="D220" s="108">
        <v>18.38</v>
      </c>
      <c r="E220" s="108">
        <v>4319.3</v>
      </c>
      <c r="F220" s="109" t="s">
        <v>12</v>
      </c>
    </row>
    <row r="221" spans="2:6" ht="12.5">
      <c r="B221" s="34">
        <v>45776.695138888892</v>
      </c>
      <c r="C221" s="107">
        <v>243</v>
      </c>
      <c r="D221" s="108">
        <v>18.38</v>
      </c>
      <c r="E221" s="108">
        <v>4466.34</v>
      </c>
      <c r="F221" s="109" t="s">
        <v>12</v>
      </c>
    </row>
    <row r="222" spans="2:6" ht="12.5">
      <c r="B222" s="34">
        <v>45776.699814814812</v>
      </c>
      <c r="C222" s="107">
        <v>265</v>
      </c>
      <c r="D222" s="108">
        <v>18.39</v>
      </c>
      <c r="E222" s="108">
        <v>4873.3500000000004</v>
      </c>
      <c r="F222" s="109" t="s">
        <v>12</v>
      </c>
    </row>
    <row r="223" spans="2:6" ht="12.5">
      <c r="B223" s="34">
        <v>45776.699814814812</v>
      </c>
      <c r="C223" s="107">
        <v>228</v>
      </c>
      <c r="D223" s="108">
        <v>18.39</v>
      </c>
      <c r="E223" s="108">
        <v>4192.92</v>
      </c>
      <c r="F223" s="109" t="s">
        <v>12</v>
      </c>
    </row>
    <row r="224" spans="2:6" ht="12.5">
      <c r="B224" s="34">
        <v>45776.701203703706</v>
      </c>
      <c r="C224" s="107">
        <v>100</v>
      </c>
      <c r="D224" s="108">
        <v>18.39</v>
      </c>
      <c r="E224" s="108">
        <v>1839</v>
      </c>
      <c r="F224" s="109" t="s">
        <v>12</v>
      </c>
    </row>
    <row r="225" spans="2:6" ht="12.5">
      <c r="B225" s="34">
        <v>45776.701203703706</v>
      </c>
      <c r="C225" s="107">
        <v>47</v>
      </c>
      <c r="D225" s="108">
        <v>18.39</v>
      </c>
      <c r="E225" s="108">
        <v>864.33</v>
      </c>
      <c r="F225" s="109" t="s">
        <v>12</v>
      </c>
    </row>
    <row r="226" spans="2:6" ht="12.5">
      <c r="B226" s="34">
        <v>45776.701203703706</v>
      </c>
      <c r="C226" s="107">
        <v>60</v>
      </c>
      <c r="D226" s="108">
        <v>18.39</v>
      </c>
      <c r="E226" s="108">
        <v>1103.4000000000001</v>
      </c>
      <c r="F226" s="109" t="s">
        <v>12</v>
      </c>
    </row>
    <row r="227" spans="2:6" ht="12.5">
      <c r="B227" s="34">
        <v>45776.701793981483</v>
      </c>
      <c r="C227" s="107">
        <v>400</v>
      </c>
      <c r="D227" s="108">
        <v>18.38</v>
      </c>
      <c r="E227" s="108">
        <v>7352</v>
      </c>
      <c r="F227" s="109" t="s">
        <v>12</v>
      </c>
    </row>
    <row r="228" spans="2:6" ht="12.5">
      <c r="B228" s="34">
        <v>45776.703738425924</v>
      </c>
      <c r="C228" s="107">
        <v>112</v>
      </c>
      <c r="D228" s="108">
        <v>18.399999999999999</v>
      </c>
      <c r="E228" s="108">
        <v>2060.7999999999997</v>
      </c>
      <c r="F228" s="109" t="s">
        <v>12</v>
      </c>
    </row>
    <row r="229" spans="2:6" ht="12.5">
      <c r="B229" s="34">
        <v>45776.704085648147</v>
      </c>
      <c r="C229" s="107">
        <v>204</v>
      </c>
      <c r="D229" s="108">
        <v>18.39</v>
      </c>
      <c r="E229" s="108">
        <v>3751.56</v>
      </c>
      <c r="F229" s="109" t="s">
        <v>12</v>
      </c>
    </row>
    <row r="230" spans="2:6" ht="12.5">
      <c r="B230" s="34">
        <v>45776.705555555556</v>
      </c>
      <c r="C230" s="107">
        <v>157</v>
      </c>
      <c r="D230" s="108">
        <v>18.399999999999999</v>
      </c>
      <c r="E230" s="108">
        <v>2888.7999999999997</v>
      </c>
      <c r="F230" s="109" t="s">
        <v>12</v>
      </c>
    </row>
    <row r="231" spans="2:6" ht="12.5">
      <c r="B231" s="34">
        <v>45776.707268518519</v>
      </c>
      <c r="C231" s="107">
        <v>205</v>
      </c>
      <c r="D231" s="108">
        <v>18.399999999999999</v>
      </c>
      <c r="E231" s="108">
        <v>3771.9999999999995</v>
      </c>
      <c r="F231" s="109" t="s">
        <v>12</v>
      </c>
    </row>
    <row r="232" spans="2:6" ht="12.5">
      <c r="B232" s="34">
        <v>45776.707268518519</v>
      </c>
      <c r="C232" s="107">
        <v>47</v>
      </c>
      <c r="D232" s="108">
        <v>18.399999999999999</v>
      </c>
      <c r="E232" s="108">
        <v>864.8</v>
      </c>
      <c r="F232" s="109" t="s">
        <v>12</v>
      </c>
    </row>
    <row r="233" spans="2:6" ht="12.5">
      <c r="B233" s="34">
        <v>45776.707268518519</v>
      </c>
      <c r="C233" s="107">
        <v>193</v>
      </c>
      <c r="D233" s="108">
        <v>18.399999999999999</v>
      </c>
      <c r="E233" s="108">
        <v>3551.2</v>
      </c>
      <c r="F233" s="109" t="s">
        <v>12</v>
      </c>
    </row>
    <row r="234" spans="2:6" ht="12.5">
      <c r="B234" s="34">
        <v>45776.707268518519</v>
      </c>
      <c r="C234" s="107">
        <v>207</v>
      </c>
      <c r="D234" s="108">
        <v>18.399999999999999</v>
      </c>
      <c r="E234" s="108">
        <v>3808.7999999999997</v>
      </c>
      <c r="F234" s="109" t="s">
        <v>12</v>
      </c>
    </row>
    <row r="235" spans="2:6" ht="12.5">
      <c r="B235" s="34">
        <v>45776.708912037036</v>
      </c>
      <c r="C235" s="107">
        <v>129</v>
      </c>
      <c r="D235" s="108">
        <v>18.37</v>
      </c>
      <c r="E235" s="108">
        <v>2369.73</v>
      </c>
      <c r="F235" s="109" t="s">
        <v>12</v>
      </c>
    </row>
    <row r="236" spans="2:6" ht="12.5">
      <c r="B236" s="34">
        <v>45776.708912037036</v>
      </c>
      <c r="C236" s="107">
        <v>117</v>
      </c>
      <c r="D236" s="108">
        <v>18.37</v>
      </c>
      <c r="E236" s="108">
        <v>2149.29</v>
      </c>
      <c r="F236" s="109" t="s">
        <v>12</v>
      </c>
    </row>
    <row r="237" spans="2:6" ht="12.5">
      <c r="B237" s="34">
        <v>45776.710879629631</v>
      </c>
      <c r="C237" s="107">
        <v>85</v>
      </c>
      <c r="D237" s="108">
        <v>18.38</v>
      </c>
      <c r="E237" s="108">
        <v>1562.3</v>
      </c>
      <c r="F237" s="109" t="s">
        <v>12</v>
      </c>
    </row>
    <row r="238" spans="2:6" ht="12.5">
      <c r="B238" s="34">
        <v>45776.710879629631</v>
      </c>
      <c r="C238" s="107">
        <v>50</v>
      </c>
      <c r="D238" s="108">
        <v>18.38</v>
      </c>
      <c r="E238" s="108">
        <v>919</v>
      </c>
      <c r="F238" s="109" t="s">
        <v>12</v>
      </c>
    </row>
    <row r="239" spans="2:6" ht="12.5">
      <c r="B239" s="34">
        <v>45776.710879629631</v>
      </c>
      <c r="C239" s="107">
        <v>50</v>
      </c>
      <c r="D239" s="108">
        <v>18.38</v>
      </c>
      <c r="E239" s="108">
        <v>919</v>
      </c>
      <c r="F239" s="109" t="s">
        <v>12</v>
      </c>
    </row>
    <row r="240" spans="2:6" ht="12.5">
      <c r="B240" s="34">
        <v>45776.710879629631</v>
      </c>
      <c r="C240" s="107">
        <v>17</v>
      </c>
      <c r="D240" s="108">
        <v>18.38</v>
      </c>
      <c r="E240" s="108">
        <v>312.45999999999998</v>
      </c>
      <c r="F240" s="109" t="s">
        <v>12</v>
      </c>
    </row>
    <row r="241" spans="2:6" ht="12.5">
      <c r="B241" s="34">
        <v>45776.711863425924</v>
      </c>
      <c r="C241" s="107">
        <v>100</v>
      </c>
      <c r="D241" s="108">
        <v>18.37</v>
      </c>
      <c r="E241" s="108">
        <v>1837</v>
      </c>
      <c r="F241" s="109" t="s">
        <v>12</v>
      </c>
    </row>
    <row r="242" spans="2:6" ht="12.5">
      <c r="B242" s="34">
        <v>45776.711863425924</v>
      </c>
      <c r="C242" s="107">
        <v>49</v>
      </c>
      <c r="D242" s="108">
        <v>18.37</v>
      </c>
      <c r="E242" s="108">
        <v>900.13</v>
      </c>
      <c r="F242" s="109" t="s">
        <v>12</v>
      </c>
    </row>
    <row r="243" spans="2:6" ht="12.5">
      <c r="B243" s="34">
        <v>45776.711863425924</v>
      </c>
      <c r="C243" s="107">
        <v>49</v>
      </c>
      <c r="D243" s="108">
        <v>18.37</v>
      </c>
      <c r="E243" s="108">
        <v>900.13</v>
      </c>
      <c r="F243" s="109" t="s">
        <v>12</v>
      </c>
    </row>
    <row r="244" spans="2:6" ht="12.5">
      <c r="B244" s="34">
        <v>45776.713020833333</v>
      </c>
      <c r="C244" s="107">
        <v>51</v>
      </c>
      <c r="D244" s="108">
        <v>18.37</v>
      </c>
      <c r="E244" s="108">
        <v>936.87</v>
      </c>
      <c r="F244" s="109" t="s">
        <v>12</v>
      </c>
    </row>
    <row r="245" spans="2:6" ht="12.5">
      <c r="B245" s="34">
        <v>45776.713020833333</v>
      </c>
      <c r="C245" s="107">
        <v>51</v>
      </c>
      <c r="D245" s="108">
        <v>18.37</v>
      </c>
      <c r="E245" s="108">
        <v>936.87</v>
      </c>
      <c r="F245" s="109" t="s">
        <v>12</v>
      </c>
    </row>
    <row r="246" spans="2:6" ht="12.5">
      <c r="B246" s="34">
        <v>45776.713020833333</v>
      </c>
      <c r="C246" s="107">
        <v>298</v>
      </c>
      <c r="D246" s="108">
        <v>18.37</v>
      </c>
      <c r="E246" s="108">
        <v>5474.26</v>
      </c>
      <c r="F246" s="109" t="s">
        <v>12</v>
      </c>
    </row>
    <row r="247" spans="2:6" ht="12.5">
      <c r="B247" s="34">
        <v>45776.713252314818</v>
      </c>
      <c r="C247" s="107">
        <v>51</v>
      </c>
      <c r="D247" s="108">
        <v>18.36</v>
      </c>
      <c r="E247" s="108">
        <v>936.36</v>
      </c>
      <c r="F247" s="109" t="s">
        <v>12</v>
      </c>
    </row>
    <row r="248" spans="2:6" ht="12.5">
      <c r="B248" s="34">
        <v>45776.713252314818</v>
      </c>
      <c r="C248" s="107">
        <v>54</v>
      </c>
      <c r="D248" s="108">
        <v>18.36</v>
      </c>
      <c r="E248" s="108">
        <v>991.43999999999994</v>
      </c>
      <c r="F248" s="109" t="s">
        <v>12</v>
      </c>
    </row>
    <row r="249" spans="2:6" ht="12.5">
      <c r="B249" s="34">
        <v>45776.714641203704</v>
      </c>
      <c r="C249" s="107">
        <v>53</v>
      </c>
      <c r="D249" s="108">
        <v>18.36</v>
      </c>
      <c r="E249" s="108">
        <v>973.07999999999993</v>
      </c>
      <c r="F249" s="109" t="s">
        <v>12</v>
      </c>
    </row>
    <row r="250" spans="2:6" ht="12.5">
      <c r="B250" s="34">
        <v>45776.714641203704</v>
      </c>
      <c r="C250" s="107">
        <v>54</v>
      </c>
      <c r="D250" s="108">
        <v>18.36</v>
      </c>
      <c r="E250" s="108">
        <v>991.43999999999994</v>
      </c>
      <c r="F250" s="109" t="s">
        <v>12</v>
      </c>
    </row>
    <row r="251" spans="2:6" ht="12.5">
      <c r="B251" s="34">
        <v>45776.714641203704</v>
      </c>
      <c r="C251" s="107">
        <v>112</v>
      </c>
      <c r="D251" s="108">
        <v>18.36</v>
      </c>
      <c r="E251" s="108">
        <v>2056.3199999999997</v>
      </c>
      <c r="F251" s="109" t="s">
        <v>12</v>
      </c>
    </row>
    <row r="252" spans="2:6" ht="12.5">
      <c r="B252" s="34">
        <v>45776.715057870373</v>
      </c>
      <c r="C252" s="107">
        <v>96</v>
      </c>
      <c r="D252" s="108">
        <v>18.36</v>
      </c>
      <c r="E252" s="108">
        <v>1762.56</v>
      </c>
      <c r="F252" s="109" t="s">
        <v>12</v>
      </c>
    </row>
    <row r="253" spans="2:6" ht="12.5">
      <c r="B253" s="34">
        <v>45776.715057870373</v>
      </c>
      <c r="C253" s="107">
        <v>256</v>
      </c>
      <c r="D253" s="108">
        <v>18.36</v>
      </c>
      <c r="E253" s="108">
        <v>4700.16</v>
      </c>
      <c r="F253" s="109" t="s">
        <v>12</v>
      </c>
    </row>
    <row r="254" spans="2:6" ht="12.5">
      <c r="B254" s="34">
        <v>45776.715057870373</v>
      </c>
      <c r="C254" s="107">
        <v>48</v>
      </c>
      <c r="D254" s="108">
        <v>18.36</v>
      </c>
      <c r="E254" s="108">
        <v>881.28</v>
      </c>
      <c r="F254" s="109" t="s">
        <v>12</v>
      </c>
    </row>
    <row r="255" spans="2:6" ht="12.5">
      <c r="B255" s="34">
        <v>45776.715104166666</v>
      </c>
      <c r="C255" s="107">
        <v>5</v>
      </c>
      <c r="D255" s="108">
        <v>18.36</v>
      </c>
      <c r="E255" s="108">
        <v>91.8</v>
      </c>
      <c r="F255" s="109" t="s">
        <v>12</v>
      </c>
    </row>
    <row r="256" spans="2:6" ht="12.5">
      <c r="B256" s="34">
        <v>45776.715104166666</v>
      </c>
      <c r="C256" s="107">
        <v>52</v>
      </c>
      <c r="D256" s="108">
        <v>18.36</v>
      </c>
      <c r="E256" s="108">
        <v>954.72</v>
      </c>
      <c r="F256" s="109" t="s">
        <v>12</v>
      </c>
    </row>
    <row r="257" spans="2:6" ht="12.5">
      <c r="B257" s="34">
        <v>45776.715104166666</v>
      </c>
      <c r="C257" s="107">
        <v>36</v>
      </c>
      <c r="D257" s="108">
        <v>18.36</v>
      </c>
      <c r="E257" s="108">
        <v>660.96</v>
      </c>
      <c r="F257" s="109" t="s">
        <v>12</v>
      </c>
    </row>
    <row r="258" spans="2:6" ht="12.5">
      <c r="B258" s="34">
        <v>45776.721145833333</v>
      </c>
      <c r="C258" s="107">
        <v>400</v>
      </c>
      <c r="D258" s="108">
        <v>18.38</v>
      </c>
      <c r="E258" s="108">
        <v>7352</v>
      </c>
      <c r="F258" s="109" t="s">
        <v>12</v>
      </c>
    </row>
    <row r="259" spans="2:6" ht="12.5">
      <c r="B259" s="34">
        <v>45776.721145833333</v>
      </c>
      <c r="C259" s="107">
        <v>400</v>
      </c>
      <c r="D259" s="108">
        <v>18.38</v>
      </c>
      <c r="E259" s="108">
        <v>7352</v>
      </c>
      <c r="F259" s="109" t="s">
        <v>12</v>
      </c>
    </row>
    <row r="260" spans="2:6" ht="12.5">
      <c r="B260" s="34">
        <v>45776.721145833333</v>
      </c>
      <c r="C260" s="107">
        <v>400</v>
      </c>
      <c r="D260" s="108">
        <v>18.38</v>
      </c>
      <c r="E260" s="108">
        <v>7352</v>
      </c>
      <c r="F260" s="109" t="s">
        <v>12</v>
      </c>
    </row>
    <row r="261" spans="2:6" ht="12.5">
      <c r="B261" s="34">
        <v>45776.721145833333</v>
      </c>
      <c r="C261" s="107">
        <v>171</v>
      </c>
      <c r="D261" s="108">
        <v>18.38</v>
      </c>
      <c r="E261" s="108">
        <v>3142.98</v>
      </c>
      <c r="F261" s="109" t="s">
        <v>12</v>
      </c>
    </row>
    <row r="262" spans="2:6" ht="12.5">
      <c r="B262" s="34">
        <v>45776.722430555557</v>
      </c>
      <c r="C262" s="107">
        <v>7</v>
      </c>
      <c r="D262" s="108">
        <v>18.37</v>
      </c>
      <c r="E262" s="108">
        <v>128.59</v>
      </c>
      <c r="F262" s="109" t="s">
        <v>12</v>
      </c>
    </row>
    <row r="263" spans="2:6" ht="12.5">
      <c r="B263" s="34">
        <v>45776.722430555557</v>
      </c>
      <c r="C263" s="107">
        <v>493</v>
      </c>
      <c r="D263" s="108">
        <v>18.37</v>
      </c>
      <c r="E263" s="108">
        <v>9056.41</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5">
      <c r="B17" s="26">
        <v>45775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45775.379560185182</v>
      </c>
      <c r="C20" s="107">
        <v>239</v>
      </c>
      <c r="D20" s="108">
        <v>18.03</v>
      </c>
      <c r="E20" s="108">
        <v>4309.17</v>
      </c>
      <c r="F20" s="109" t="s">
        <v>12</v>
      </c>
      <c r="G20" s="87"/>
      <c r="H20" s="86"/>
      <c r="I20" s="86"/>
      <c r="J20" s="86"/>
      <c r="K20" s="86"/>
    </row>
    <row r="21" spans="2:12" ht="12.5">
      <c r="B21" s="34">
        <v>45775.380011574074</v>
      </c>
      <c r="C21" s="107">
        <v>215</v>
      </c>
      <c r="D21" s="108">
        <v>18.010000000000002</v>
      </c>
      <c r="E21" s="108">
        <v>3872.1500000000005</v>
      </c>
      <c r="F21" s="109" t="s">
        <v>12</v>
      </c>
    </row>
    <row r="22" spans="2:12" ht="12.5">
      <c r="B22" s="34">
        <v>45775.381597222222</v>
      </c>
      <c r="C22" s="107">
        <v>196</v>
      </c>
      <c r="D22" s="108">
        <v>18.059999999999999</v>
      </c>
      <c r="E22" s="108">
        <v>3539.7599999999998</v>
      </c>
      <c r="F22" s="109" t="s">
        <v>12</v>
      </c>
    </row>
    <row r="23" spans="2:12" ht="12.5">
      <c r="B23" s="34">
        <v>45775.381967592592</v>
      </c>
      <c r="C23" s="107">
        <v>218</v>
      </c>
      <c r="D23" s="108">
        <v>18.05</v>
      </c>
      <c r="E23" s="108">
        <v>3934.9</v>
      </c>
      <c r="F23" s="109" t="s">
        <v>12</v>
      </c>
    </row>
    <row r="24" spans="2:12" ht="12.5">
      <c r="B24" s="34">
        <v>45775.385451388887</v>
      </c>
      <c r="C24" s="107">
        <v>202</v>
      </c>
      <c r="D24" s="108">
        <v>18.07</v>
      </c>
      <c r="E24" s="108">
        <v>3650.14</v>
      </c>
      <c r="F24" s="109" t="s">
        <v>12</v>
      </c>
    </row>
    <row r="25" spans="2:12" ht="12.5">
      <c r="B25" s="34">
        <v>45775.385451388887</v>
      </c>
      <c r="C25" s="107">
        <v>194</v>
      </c>
      <c r="D25" s="108">
        <v>18.07</v>
      </c>
      <c r="E25" s="108">
        <v>3505.58</v>
      </c>
      <c r="F25" s="109" t="s">
        <v>12</v>
      </c>
    </row>
    <row r="26" spans="2:12" ht="12.5">
      <c r="B26" s="34">
        <v>45775.387326388889</v>
      </c>
      <c r="C26" s="107">
        <v>103</v>
      </c>
      <c r="D26" s="108">
        <v>18.09</v>
      </c>
      <c r="E26" s="108">
        <v>1863.27</v>
      </c>
      <c r="F26" s="109" t="s">
        <v>12</v>
      </c>
    </row>
    <row r="27" spans="2:12" ht="12.5">
      <c r="B27" s="34">
        <v>45775.389930555553</v>
      </c>
      <c r="C27" s="107">
        <v>127</v>
      </c>
      <c r="D27" s="108">
        <v>18.100000000000001</v>
      </c>
      <c r="E27" s="108">
        <v>2298.7000000000003</v>
      </c>
      <c r="F27" s="109" t="s">
        <v>12</v>
      </c>
    </row>
    <row r="28" spans="2:12" ht="12.5">
      <c r="B28" s="34">
        <v>45775.389930555553</v>
      </c>
      <c r="C28" s="107">
        <v>157</v>
      </c>
      <c r="D28" s="108">
        <v>18.100000000000001</v>
      </c>
      <c r="E28" s="108">
        <v>2841.7000000000003</v>
      </c>
      <c r="F28" s="109" t="s">
        <v>12</v>
      </c>
    </row>
    <row r="29" spans="2:12" ht="12.5">
      <c r="B29" s="34">
        <v>45775.391203703701</v>
      </c>
      <c r="C29" s="107">
        <v>230</v>
      </c>
      <c r="D29" s="108">
        <v>18.16</v>
      </c>
      <c r="E29" s="108">
        <v>4176.8</v>
      </c>
      <c r="F29" s="109" t="s">
        <v>12</v>
      </c>
    </row>
    <row r="30" spans="2:12" ht="12.5">
      <c r="B30" s="34">
        <v>45775.39203703704</v>
      </c>
      <c r="C30" s="107">
        <v>196</v>
      </c>
      <c r="D30" s="108">
        <v>18.16</v>
      </c>
      <c r="E30" s="108">
        <v>3559.36</v>
      </c>
      <c r="F30" s="109" t="s">
        <v>12</v>
      </c>
    </row>
    <row r="31" spans="2:12" ht="12.5">
      <c r="B31" s="34">
        <v>45775.392071759263</v>
      </c>
      <c r="C31" s="107">
        <v>43</v>
      </c>
      <c r="D31" s="108">
        <v>18.149999999999999</v>
      </c>
      <c r="E31" s="108">
        <v>780.44999999999993</v>
      </c>
      <c r="F31" s="109" t="s">
        <v>12</v>
      </c>
    </row>
    <row r="32" spans="2:12" ht="12.5">
      <c r="B32" s="34">
        <v>45775.392071759263</v>
      </c>
      <c r="C32" s="107">
        <v>163</v>
      </c>
      <c r="D32" s="108">
        <v>18.149999999999999</v>
      </c>
      <c r="E32" s="108">
        <v>2958.45</v>
      </c>
      <c r="F32" s="109" t="s">
        <v>12</v>
      </c>
    </row>
    <row r="33" spans="2:6" ht="12.5">
      <c r="B33" s="34">
        <v>45775.394120370373</v>
      </c>
      <c r="C33" s="107">
        <v>60</v>
      </c>
      <c r="D33" s="108">
        <v>18.16</v>
      </c>
      <c r="E33" s="108">
        <v>1089.5999999999999</v>
      </c>
      <c r="F33" s="109" t="s">
        <v>12</v>
      </c>
    </row>
    <row r="34" spans="2:6" ht="12.5">
      <c r="B34" s="34">
        <v>45775.394120370373</v>
      </c>
      <c r="C34" s="107">
        <v>177</v>
      </c>
      <c r="D34" s="108">
        <v>18.16</v>
      </c>
      <c r="E34" s="108">
        <v>3214.32</v>
      </c>
      <c r="F34" s="109" t="s">
        <v>12</v>
      </c>
    </row>
    <row r="35" spans="2:6" ht="12.5">
      <c r="B35" s="34">
        <v>45775.394976851851</v>
      </c>
      <c r="C35" s="107">
        <v>223</v>
      </c>
      <c r="D35" s="108">
        <v>18.14</v>
      </c>
      <c r="E35" s="108">
        <v>4045.2200000000003</v>
      </c>
      <c r="F35" s="109" t="s">
        <v>12</v>
      </c>
    </row>
    <row r="36" spans="2:6" ht="12.5">
      <c r="B36" s="34">
        <v>45775.401388888888</v>
      </c>
      <c r="C36" s="107">
        <v>297</v>
      </c>
      <c r="D36" s="108">
        <v>18.11</v>
      </c>
      <c r="E36" s="108">
        <v>5378.67</v>
      </c>
      <c r="F36" s="109" t="s">
        <v>12</v>
      </c>
    </row>
    <row r="37" spans="2:6" ht="12.5">
      <c r="B37" s="34">
        <v>45775.401388888888</v>
      </c>
      <c r="C37" s="107">
        <v>247</v>
      </c>
      <c r="D37" s="108">
        <v>18.11</v>
      </c>
      <c r="E37" s="108">
        <v>4473.17</v>
      </c>
      <c r="F37" s="109" t="s">
        <v>12</v>
      </c>
    </row>
    <row r="38" spans="2:6" ht="12.5">
      <c r="B38" s="34">
        <v>45775.401388888888</v>
      </c>
      <c r="C38" s="107">
        <v>201</v>
      </c>
      <c r="D38" s="108">
        <v>18.11</v>
      </c>
      <c r="E38" s="108">
        <v>3640.1099999999997</v>
      </c>
      <c r="F38" s="109" t="s">
        <v>12</v>
      </c>
    </row>
    <row r="39" spans="2:6" ht="12.5">
      <c r="B39" s="34">
        <v>45775.407465277778</v>
      </c>
      <c r="C39" s="107">
        <v>250</v>
      </c>
      <c r="D39" s="108">
        <v>18.100000000000001</v>
      </c>
      <c r="E39" s="108">
        <v>4525</v>
      </c>
      <c r="F39" s="109" t="s">
        <v>12</v>
      </c>
    </row>
    <row r="40" spans="2:6" ht="12.5">
      <c r="B40" s="34">
        <v>45775.410428240742</v>
      </c>
      <c r="C40" s="107">
        <v>234</v>
      </c>
      <c r="D40" s="108">
        <v>18.09</v>
      </c>
      <c r="E40" s="108">
        <v>4233.0600000000004</v>
      </c>
      <c r="F40" s="109" t="s">
        <v>12</v>
      </c>
    </row>
    <row r="41" spans="2:6" ht="12.5">
      <c r="B41" s="34">
        <v>45775.412222222221</v>
      </c>
      <c r="C41" s="107">
        <v>199</v>
      </c>
      <c r="D41" s="108">
        <v>18.09</v>
      </c>
      <c r="E41" s="108">
        <v>3599.91</v>
      </c>
      <c r="F41" s="109" t="s">
        <v>12</v>
      </c>
    </row>
    <row r="42" spans="2:6" ht="12.5">
      <c r="B42" s="34">
        <v>45775.415949074071</v>
      </c>
      <c r="C42" s="107">
        <v>5</v>
      </c>
      <c r="D42" s="108">
        <v>18.09</v>
      </c>
      <c r="E42" s="108">
        <v>90.45</v>
      </c>
      <c r="F42" s="109" t="s">
        <v>12</v>
      </c>
    </row>
    <row r="43" spans="2:6" ht="12.5">
      <c r="B43" s="34">
        <v>45775.415949074071</v>
      </c>
      <c r="C43" s="107">
        <v>201</v>
      </c>
      <c r="D43" s="108">
        <v>18.09</v>
      </c>
      <c r="E43" s="108">
        <v>3636.09</v>
      </c>
      <c r="F43" s="109" t="s">
        <v>12</v>
      </c>
    </row>
    <row r="44" spans="2:6" ht="12.5">
      <c r="B44" s="34">
        <v>45775.415949074071</v>
      </c>
      <c r="C44" s="107">
        <v>195</v>
      </c>
      <c r="D44" s="108">
        <v>18.09</v>
      </c>
      <c r="E44" s="108">
        <v>3527.55</v>
      </c>
      <c r="F44" s="109" t="s">
        <v>12</v>
      </c>
    </row>
    <row r="45" spans="2:6" ht="12.5">
      <c r="B45" s="34">
        <v>45775.418622685182</v>
      </c>
      <c r="C45" s="107">
        <v>234</v>
      </c>
      <c r="D45" s="108">
        <v>18.13</v>
      </c>
      <c r="E45" s="108">
        <v>4242.42</v>
      </c>
      <c r="F45" s="109" t="s">
        <v>12</v>
      </c>
    </row>
    <row r="46" spans="2:6" ht="12.5">
      <c r="B46" s="34">
        <v>45775.418842592589</v>
      </c>
      <c r="C46" s="107">
        <v>219</v>
      </c>
      <c r="D46" s="108">
        <v>18.12</v>
      </c>
      <c r="E46" s="108">
        <v>3968.28</v>
      </c>
      <c r="F46" s="109" t="s">
        <v>12</v>
      </c>
    </row>
    <row r="47" spans="2:6" ht="12.5">
      <c r="B47" s="34">
        <v>45775.424212962964</v>
      </c>
      <c r="C47" s="107">
        <v>221</v>
      </c>
      <c r="D47" s="108">
        <v>18.16</v>
      </c>
      <c r="E47" s="108">
        <v>4013.36</v>
      </c>
      <c r="F47" s="109" t="s">
        <v>12</v>
      </c>
    </row>
    <row r="48" spans="2:6" ht="12.5">
      <c r="B48" s="34">
        <v>45775.425000000003</v>
      </c>
      <c r="C48" s="107">
        <v>234</v>
      </c>
      <c r="D48" s="108">
        <v>18.16</v>
      </c>
      <c r="E48" s="108">
        <v>4249.4399999999996</v>
      </c>
      <c r="F48" s="109" t="s">
        <v>12</v>
      </c>
    </row>
    <row r="49" spans="2:6" ht="12.5">
      <c r="B49" s="34">
        <v>45775.428483796299</v>
      </c>
      <c r="C49" s="107">
        <v>212</v>
      </c>
      <c r="D49" s="108">
        <v>18.18</v>
      </c>
      <c r="E49" s="108">
        <v>3854.16</v>
      </c>
      <c r="F49" s="109" t="s">
        <v>12</v>
      </c>
    </row>
    <row r="50" spans="2:6" ht="12.5">
      <c r="B50" s="34">
        <v>45775.430648148147</v>
      </c>
      <c r="C50" s="107">
        <v>213</v>
      </c>
      <c r="D50" s="108">
        <v>18.18</v>
      </c>
      <c r="E50" s="108">
        <v>3872.34</v>
      </c>
      <c r="F50" s="109" t="s">
        <v>12</v>
      </c>
    </row>
    <row r="51" spans="2:6" ht="12.5">
      <c r="B51" s="34">
        <v>45775.434421296297</v>
      </c>
      <c r="C51" s="107">
        <v>32</v>
      </c>
      <c r="D51" s="108">
        <v>18.16</v>
      </c>
      <c r="E51" s="108">
        <v>581.12</v>
      </c>
      <c r="F51" s="109" t="s">
        <v>12</v>
      </c>
    </row>
    <row r="52" spans="2:6" ht="12.5">
      <c r="B52" s="34">
        <v>45775.434421296297</v>
      </c>
      <c r="C52" s="107">
        <v>192</v>
      </c>
      <c r="D52" s="108">
        <v>18.16</v>
      </c>
      <c r="E52" s="108">
        <v>3486.7200000000003</v>
      </c>
      <c r="F52" s="109" t="s">
        <v>12</v>
      </c>
    </row>
    <row r="53" spans="2:6" ht="12.5">
      <c r="B53" s="34">
        <v>45775.434525462966</v>
      </c>
      <c r="C53" s="107">
        <v>237</v>
      </c>
      <c r="D53" s="108">
        <v>18.149999999999999</v>
      </c>
      <c r="E53" s="108">
        <v>4301.5499999999993</v>
      </c>
      <c r="F53" s="109" t="s">
        <v>12</v>
      </c>
    </row>
    <row r="54" spans="2:6" ht="12.5">
      <c r="B54" s="34">
        <v>45775.437986111108</v>
      </c>
      <c r="C54" s="107">
        <v>70</v>
      </c>
      <c r="D54" s="108">
        <v>18.170000000000002</v>
      </c>
      <c r="E54" s="108">
        <v>1271.9000000000001</v>
      </c>
      <c r="F54" s="109" t="s">
        <v>12</v>
      </c>
    </row>
    <row r="55" spans="2:6" ht="12.5">
      <c r="B55" s="34">
        <v>45775.443749999999</v>
      </c>
      <c r="C55" s="107">
        <v>55</v>
      </c>
      <c r="D55" s="108">
        <v>18.190000000000001</v>
      </c>
      <c r="E55" s="108">
        <v>1000.45</v>
      </c>
      <c r="F55" s="109" t="s">
        <v>12</v>
      </c>
    </row>
    <row r="56" spans="2:6" ht="12.5">
      <c r="B56" s="34">
        <v>45775.443865740737</v>
      </c>
      <c r="C56" s="107">
        <v>217</v>
      </c>
      <c r="D56" s="108">
        <v>18.190000000000001</v>
      </c>
      <c r="E56" s="108">
        <v>3947.2300000000005</v>
      </c>
      <c r="F56" s="109" t="s">
        <v>12</v>
      </c>
    </row>
    <row r="57" spans="2:6" ht="12.5">
      <c r="B57" s="34">
        <v>45775.445162037038</v>
      </c>
      <c r="C57" s="107">
        <v>55</v>
      </c>
      <c r="D57" s="108">
        <v>18.190000000000001</v>
      </c>
      <c r="E57" s="108">
        <v>1000.45</v>
      </c>
      <c r="F57" s="109" t="s">
        <v>12</v>
      </c>
    </row>
    <row r="58" spans="2:6" ht="12.5">
      <c r="B58" s="34">
        <v>45775.445162037038</v>
      </c>
      <c r="C58" s="107">
        <v>257</v>
      </c>
      <c r="D58" s="108">
        <v>18.190000000000001</v>
      </c>
      <c r="E58" s="108">
        <v>4674.83</v>
      </c>
      <c r="F58" s="109" t="s">
        <v>12</v>
      </c>
    </row>
    <row r="59" spans="2:6" ht="12.5">
      <c r="B59" s="34">
        <v>45775.445381944446</v>
      </c>
      <c r="C59" s="107">
        <v>243</v>
      </c>
      <c r="D59" s="108">
        <v>18.170000000000002</v>
      </c>
      <c r="E59" s="108">
        <v>4415.3100000000004</v>
      </c>
      <c r="F59" s="109" t="s">
        <v>12</v>
      </c>
    </row>
    <row r="60" spans="2:6" ht="12.5">
      <c r="B60" s="34">
        <v>45775.44835648148</v>
      </c>
      <c r="C60" s="107">
        <v>231</v>
      </c>
      <c r="D60" s="108">
        <v>18.170000000000002</v>
      </c>
      <c r="E60" s="108">
        <v>4197.2700000000004</v>
      </c>
      <c r="F60" s="109" t="s">
        <v>12</v>
      </c>
    </row>
    <row r="61" spans="2:6" ht="12.5">
      <c r="B61" s="34">
        <v>45775.449826388889</v>
      </c>
      <c r="C61" s="107">
        <v>206</v>
      </c>
      <c r="D61" s="108">
        <v>18.16</v>
      </c>
      <c r="E61" s="108">
        <v>3740.96</v>
      </c>
      <c r="F61" s="109" t="s">
        <v>12</v>
      </c>
    </row>
    <row r="62" spans="2:6" ht="12.5">
      <c r="B62" s="34">
        <v>45775.453831018516</v>
      </c>
      <c r="C62" s="107">
        <v>30</v>
      </c>
      <c r="D62" s="108">
        <v>18.13</v>
      </c>
      <c r="E62" s="108">
        <v>543.9</v>
      </c>
      <c r="F62" s="109" t="s">
        <v>12</v>
      </c>
    </row>
    <row r="63" spans="2:6" ht="12.5">
      <c r="B63" s="34">
        <v>45775.453831018516</v>
      </c>
      <c r="C63" s="107">
        <v>11</v>
      </c>
      <c r="D63" s="108">
        <v>18.13</v>
      </c>
      <c r="E63" s="108">
        <v>199.42999999999998</v>
      </c>
      <c r="F63" s="109" t="s">
        <v>12</v>
      </c>
    </row>
    <row r="64" spans="2:6" ht="12.5">
      <c r="B64" s="34">
        <v>45775.453842592593</v>
      </c>
      <c r="C64" s="107">
        <v>7</v>
      </c>
      <c r="D64" s="108">
        <v>18.13</v>
      </c>
      <c r="E64" s="108">
        <v>126.91</v>
      </c>
      <c r="F64" s="109" t="s">
        <v>12</v>
      </c>
    </row>
    <row r="65" spans="2:6" ht="12.5">
      <c r="B65" s="34">
        <v>45775.45453703704</v>
      </c>
      <c r="C65" s="107">
        <v>154</v>
      </c>
      <c r="D65" s="108">
        <v>18.13</v>
      </c>
      <c r="E65" s="108">
        <v>2792.02</v>
      </c>
      <c r="F65" s="109" t="s">
        <v>12</v>
      </c>
    </row>
    <row r="66" spans="2:6" ht="12.5">
      <c r="B66" s="34">
        <v>45775.455208333333</v>
      </c>
      <c r="C66" s="107">
        <v>8</v>
      </c>
      <c r="D66" s="108">
        <v>18.13</v>
      </c>
      <c r="E66" s="108">
        <v>145.04</v>
      </c>
      <c r="F66" s="109" t="s">
        <v>12</v>
      </c>
    </row>
    <row r="67" spans="2:6" ht="12.5">
      <c r="B67" s="34">
        <v>45775.460740740738</v>
      </c>
      <c r="C67" s="107">
        <v>262</v>
      </c>
      <c r="D67" s="108">
        <v>18.14</v>
      </c>
      <c r="E67" s="108">
        <v>4752.68</v>
      </c>
      <c r="F67" s="109" t="s">
        <v>12</v>
      </c>
    </row>
    <row r="68" spans="2:6" ht="12.5">
      <c r="B68" s="34">
        <v>45775.460740740738</v>
      </c>
      <c r="C68" s="107">
        <v>197</v>
      </c>
      <c r="D68" s="108">
        <v>18.14</v>
      </c>
      <c r="E68" s="108">
        <v>3573.58</v>
      </c>
      <c r="F68" s="109" t="s">
        <v>12</v>
      </c>
    </row>
    <row r="69" spans="2:6" ht="12.5">
      <c r="B69" s="34">
        <v>45775.464166666665</v>
      </c>
      <c r="C69" s="107">
        <v>207</v>
      </c>
      <c r="D69" s="108">
        <v>18.13</v>
      </c>
      <c r="E69" s="108">
        <v>3752.91</v>
      </c>
      <c r="F69" s="109" t="s">
        <v>12</v>
      </c>
    </row>
    <row r="70" spans="2:6" ht="12.5">
      <c r="B70" s="34">
        <v>45775.464166666665</v>
      </c>
      <c r="C70" s="107">
        <v>9</v>
      </c>
      <c r="D70" s="108">
        <v>18.13</v>
      </c>
      <c r="E70" s="108">
        <v>163.16999999999999</v>
      </c>
      <c r="F70" s="109" t="s">
        <v>12</v>
      </c>
    </row>
    <row r="71" spans="2:6" ht="12.5">
      <c r="B71" s="34">
        <v>45775.464166666665</v>
      </c>
      <c r="C71" s="107">
        <v>12</v>
      </c>
      <c r="D71" s="108">
        <v>18.13</v>
      </c>
      <c r="E71" s="108">
        <v>217.56</v>
      </c>
      <c r="F71" s="109" t="s">
        <v>12</v>
      </c>
    </row>
    <row r="72" spans="2:6" ht="12.5">
      <c r="B72" s="34">
        <v>45775.465763888889</v>
      </c>
      <c r="C72" s="107">
        <v>252</v>
      </c>
      <c r="D72" s="108">
        <v>18.12</v>
      </c>
      <c r="E72" s="108">
        <v>4566.2400000000007</v>
      </c>
      <c r="F72" s="109" t="s">
        <v>12</v>
      </c>
    </row>
    <row r="73" spans="2:6" ht="12.5">
      <c r="B73" s="34">
        <v>45775.467280092591</v>
      </c>
      <c r="C73" s="107">
        <v>201</v>
      </c>
      <c r="D73" s="108">
        <v>18.11</v>
      </c>
      <c r="E73" s="108">
        <v>3640.1099999999997</v>
      </c>
      <c r="F73" s="109" t="s">
        <v>12</v>
      </c>
    </row>
    <row r="74" spans="2:6" ht="12.5">
      <c r="B74" s="34">
        <v>45775.467291666668</v>
      </c>
      <c r="C74" s="107">
        <v>143</v>
      </c>
      <c r="D74" s="108">
        <v>18.100000000000001</v>
      </c>
      <c r="E74" s="108">
        <v>2588.3000000000002</v>
      </c>
      <c r="F74" s="109" t="s">
        <v>12</v>
      </c>
    </row>
    <row r="75" spans="2:6" ht="12.5">
      <c r="B75" s="34">
        <v>45775.467291666668</v>
      </c>
      <c r="C75" s="107">
        <v>68</v>
      </c>
      <c r="D75" s="108">
        <v>18.100000000000001</v>
      </c>
      <c r="E75" s="108">
        <v>1230.8000000000002</v>
      </c>
      <c r="F75" s="109" t="s">
        <v>12</v>
      </c>
    </row>
    <row r="76" spans="2:6" ht="12.5">
      <c r="B76" s="34">
        <v>45775.472395833334</v>
      </c>
      <c r="C76" s="107">
        <v>212</v>
      </c>
      <c r="D76" s="108">
        <v>18.100000000000001</v>
      </c>
      <c r="E76" s="108">
        <v>3837.2000000000003</v>
      </c>
      <c r="F76" s="109" t="s">
        <v>12</v>
      </c>
    </row>
    <row r="77" spans="2:6" ht="12.5">
      <c r="B77" s="34">
        <v>45775.474050925928</v>
      </c>
      <c r="C77" s="107">
        <v>199</v>
      </c>
      <c r="D77" s="108">
        <v>18.09</v>
      </c>
      <c r="E77" s="108">
        <v>3599.91</v>
      </c>
      <c r="F77" s="109" t="s">
        <v>12</v>
      </c>
    </row>
    <row r="78" spans="2:6" ht="12.5">
      <c r="B78" s="34">
        <v>45775.482453703706</v>
      </c>
      <c r="C78" s="107">
        <v>262</v>
      </c>
      <c r="D78" s="108">
        <v>18.11</v>
      </c>
      <c r="E78" s="108">
        <v>4744.82</v>
      </c>
      <c r="F78" s="109" t="s">
        <v>12</v>
      </c>
    </row>
    <row r="79" spans="2:6" ht="12.5">
      <c r="B79" s="34">
        <v>45775.484236111108</v>
      </c>
      <c r="C79" s="107">
        <v>250</v>
      </c>
      <c r="D79" s="108">
        <v>18.100000000000001</v>
      </c>
      <c r="E79" s="108">
        <v>4525</v>
      </c>
      <c r="F79" s="109" t="s">
        <v>12</v>
      </c>
    </row>
    <row r="80" spans="2:6" ht="12.5">
      <c r="B80" s="34">
        <v>45775.48978009259</v>
      </c>
      <c r="C80" s="107">
        <v>319</v>
      </c>
      <c r="D80" s="108">
        <v>18.09</v>
      </c>
      <c r="E80" s="108">
        <v>5770.71</v>
      </c>
      <c r="F80" s="109" t="s">
        <v>12</v>
      </c>
    </row>
    <row r="81" spans="2:6" ht="12.5">
      <c r="B81" s="34">
        <v>45775.49013888889</v>
      </c>
      <c r="C81" s="107">
        <v>223</v>
      </c>
      <c r="D81" s="108">
        <v>18.09</v>
      </c>
      <c r="E81" s="108">
        <v>4034.07</v>
      </c>
      <c r="F81" s="109" t="s">
        <v>12</v>
      </c>
    </row>
    <row r="82" spans="2:6" ht="12.5">
      <c r="B82" s="34">
        <v>45775.496655092589</v>
      </c>
      <c r="C82" s="107">
        <v>215</v>
      </c>
      <c r="D82" s="108">
        <v>18.09</v>
      </c>
      <c r="E82" s="108">
        <v>3889.35</v>
      </c>
      <c r="F82" s="109" t="s">
        <v>12</v>
      </c>
    </row>
    <row r="83" spans="2:6" ht="12.5">
      <c r="B83" s="34">
        <v>45775.499942129631</v>
      </c>
      <c r="C83" s="107">
        <v>224</v>
      </c>
      <c r="D83" s="108">
        <v>18.079999999999998</v>
      </c>
      <c r="E83" s="108">
        <v>4049.9199999999996</v>
      </c>
      <c r="F83" s="109" t="s">
        <v>12</v>
      </c>
    </row>
    <row r="84" spans="2:6" ht="12.5">
      <c r="B84" s="34">
        <v>45775.499942129631</v>
      </c>
      <c r="C84" s="107">
        <v>316</v>
      </c>
      <c r="D84" s="108">
        <v>18.079999999999998</v>
      </c>
      <c r="E84" s="108">
        <v>5713.28</v>
      </c>
      <c r="F84" s="109" t="s">
        <v>12</v>
      </c>
    </row>
    <row r="85" spans="2:6" ht="12.5">
      <c r="B85" s="34">
        <v>45775.499942129631</v>
      </c>
      <c r="C85" s="107">
        <v>184</v>
      </c>
      <c r="D85" s="108">
        <v>18.079999999999998</v>
      </c>
      <c r="E85" s="108">
        <v>3326.72</v>
      </c>
      <c r="F85" s="109" t="s">
        <v>12</v>
      </c>
    </row>
    <row r="86" spans="2:6" ht="12.5">
      <c r="B86" s="34">
        <v>45775.506215277775</v>
      </c>
      <c r="C86" s="107">
        <v>164</v>
      </c>
      <c r="D86" s="108">
        <v>18.079999999999998</v>
      </c>
      <c r="E86" s="108">
        <v>2965.12</v>
      </c>
      <c r="F86" s="109" t="s">
        <v>12</v>
      </c>
    </row>
    <row r="87" spans="2:6" ht="12.5">
      <c r="B87" s="34">
        <v>45775.508020833331</v>
      </c>
      <c r="C87" s="107">
        <v>51</v>
      </c>
      <c r="D87" s="108">
        <v>18.100000000000001</v>
      </c>
      <c r="E87" s="108">
        <v>923.1</v>
      </c>
      <c r="F87" s="109" t="s">
        <v>12</v>
      </c>
    </row>
    <row r="88" spans="2:6" ht="12.5">
      <c r="B88" s="34">
        <v>45775.511064814818</v>
      </c>
      <c r="C88" s="107">
        <v>41</v>
      </c>
      <c r="D88" s="108">
        <v>18.100000000000001</v>
      </c>
      <c r="E88" s="108">
        <v>742.1</v>
      </c>
      <c r="F88" s="109" t="s">
        <v>12</v>
      </c>
    </row>
    <row r="89" spans="2:6" ht="12.5">
      <c r="B89" s="34">
        <v>45775.511064814818</v>
      </c>
      <c r="C89" s="107">
        <v>350</v>
      </c>
      <c r="D89" s="108">
        <v>18.100000000000001</v>
      </c>
      <c r="E89" s="108">
        <v>6335.0000000000009</v>
      </c>
      <c r="F89" s="109" t="s">
        <v>12</v>
      </c>
    </row>
    <row r="90" spans="2:6" ht="12.5">
      <c r="B90" s="34">
        <v>45775.514803240738</v>
      </c>
      <c r="C90" s="107">
        <v>221</v>
      </c>
      <c r="D90" s="108">
        <v>18.09</v>
      </c>
      <c r="E90" s="108">
        <v>3997.89</v>
      </c>
      <c r="F90" s="109" t="s">
        <v>12</v>
      </c>
    </row>
    <row r="91" spans="2:6" ht="12.5">
      <c r="B91" s="34">
        <v>45775.52107638889</v>
      </c>
      <c r="C91" s="107">
        <v>229</v>
      </c>
      <c r="D91" s="108">
        <v>18.09</v>
      </c>
      <c r="E91" s="108">
        <v>4142.6099999999997</v>
      </c>
      <c r="F91" s="109" t="s">
        <v>12</v>
      </c>
    </row>
    <row r="92" spans="2:6" ht="12.5">
      <c r="B92" s="34">
        <v>45775.524664351855</v>
      </c>
      <c r="C92" s="107">
        <v>1</v>
      </c>
      <c r="D92" s="108">
        <v>18.100000000000001</v>
      </c>
      <c r="E92" s="108">
        <v>18.100000000000001</v>
      </c>
      <c r="F92" s="109" t="s">
        <v>12</v>
      </c>
    </row>
    <row r="93" spans="2:6" ht="12.5">
      <c r="B93" s="34">
        <v>45775.524780092594</v>
      </c>
      <c r="C93" s="107">
        <v>1</v>
      </c>
      <c r="D93" s="108">
        <v>18.100000000000001</v>
      </c>
      <c r="E93" s="108">
        <v>18.100000000000001</v>
      </c>
      <c r="F93" s="109" t="s">
        <v>12</v>
      </c>
    </row>
    <row r="94" spans="2:6" ht="12.5">
      <c r="B94" s="34">
        <v>45775.524780092594</v>
      </c>
      <c r="C94" s="107">
        <v>217</v>
      </c>
      <c r="D94" s="108">
        <v>18.100000000000001</v>
      </c>
      <c r="E94" s="108">
        <v>3927.7000000000003</v>
      </c>
      <c r="F94" s="109" t="s">
        <v>12</v>
      </c>
    </row>
    <row r="95" spans="2:6" ht="12.5">
      <c r="B95" s="34">
        <v>45775.526747685188</v>
      </c>
      <c r="C95" s="107">
        <v>4</v>
      </c>
      <c r="D95" s="108">
        <v>18.100000000000001</v>
      </c>
      <c r="E95" s="108">
        <v>72.400000000000006</v>
      </c>
      <c r="F95" s="109" t="s">
        <v>12</v>
      </c>
    </row>
    <row r="96" spans="2:6" ht="12.5">
      <c r="B96" s="34">
        <v>45775.527314814812</v>
      </c>
      <c r="C96" s="107">
        <v>349</v>
      </c>
      <c r="D96" s="108">
        <v>18.100000000000001</v>
      </c>
      <c r="E96" s="108">
        <v>6316.9000000000005</v>
      </c>
      <c r="F96" s="109" t="s">
        <v>12</v>
      </c>
    </row>
    <row r="97" spans="2:6" ht="12.5">
      <c r="B97" s="34">
        <v>45775.527685185189</v>
      </c>
      <c r="C97" s="107">
        <v>235</v>
      </c>
      <c r="D97" s="108">
        <v>18.09</v>
      </c>
      <c r="E97" s="108">
        <v>4251.1499999999996</v>
      </c>
      <c r="F97" s="109" t="s">
        <v>12</v>
      </c>
    </row>
    <row r="98" spans="2:6" ht="12.5">
      <c r="B98" s="34">
        <v>45775.529085648152</v>
      </c>
      <c r="C98" s="107">
        <v>209</v>
      </c>
      <c r="D98" s="108">
        <v>18.079999999999998</v>
      </c>
      <c r="E98" s="108">
        <v>3778.72</v>
      </c>
      <c r="F98" s="109" t="s">
        <v>12</v>
      </c>
    </row>
    <row r="99" spans="2:6" ht="12.5">
      <c r="B99" s="34">
        <v>45775.534745370373</v>
      </c>
      <c r="C99" s="107">
        <v>45</v>
      </c>
      <c r="D99" s="108">
        <v>18.079999999999998</v>
      </c>
      <c r="E99" s="108">
        <v>813.59999999999991</v>
      </c>
      <c r="F99" s="109" t="s">
        <v>12</v>
      </c>
    </row>
    <row r="100" spans="2:6" ht="12.5">
      <c r="B100" s="34">
        <v>45775.536064814813</v>
      </c>
      <c r="C100" s="107">
        <v>176</v>
      </c>
      <c r="D100" s="108">
        <v>18.079999999999998</v>
      </c>
      <c r="E100" s="108">
        <v>3182.08</v>
      </c>
      <c r="F100" s="109" t="s">
        <v>12</v>
      </c>
    </row>
    <row r="101" spans="2:6" ht="12.5">
      <c r="B101" s="34">
        <v>45775.536064814813</v>
      </c>
      <c r="C101" s="107">
        <v>400</v>
      </c>
      <c r="D101" s="108">
        <v>18.079999999999998</v>
      </c>
      <c r="E101" s="108">
        <v>7231.9999999999991</v>
      </c>
      <c r="F101" s="109" t="s">
        <v>12</v>
      </c>
    </row>
    <row r="102" spans="2:6" ht="12.5">
      <c r="B102" s="34">
        <v>45775.536550925928</v>
      </c>
      <c r="C102" s="107">
        <v>205</v>
      </c>
      <c r="D102" s="108">
        <v>18.079999999999998</v>
      </c>
      <c r="E102" s="108">
        <v>3706.3999999999996</v>
      </c>
      <c r="F102" s="109" t="s">
        <v>12</v>
      </c>
    </row>
    <row r="103" spans="2:6" ht="12.5">
      <c r="B103" s="34">
        <v>45775.547118055554</v>
      </c>
      <c r="C103" s="107">
        <v>227</v>
      </c>
      <c r="D103" s="108">
        <v>18.07</v>
      </c>
      <c r="E103" s="108">
        <v>4101.8900000000003</v>
      </c>
      <c r="F103" s="109" t="s">
        <v>12</v>
      </c>
    </row>
    <row r="104" spans="2:6" ht="12.5">
      <c r="B104" s="34">
        <v>45775.547118055554</v>
      </c>
      <c r="C104" s="107">
        <v>400</v>
      </c>
      <c r="D104" s="108">
        <v>18.059999999999999</v>
      </c>
      <c r="E104" s="108">
        <v>7223.9999999999991</v>
      </c>
      <c r="F104" s="109" t="s">
        <v>12</v>
      </c>
    </row>
    <row r="105" spans="2:6" ht="12.5">
      <c r="B105" s="34">
        <v>45775.547719907408</v>
      </c>
      <c r="C105" s="107">
        <v>238</v>
      </c>
      <c r="D105" s="108">
        <v>18.059999999999999</v>
      </c>
      <c r="E105" s="108">
        <v>4298.28</v>
      </c>
      <c r="F105" s="109" t="s">
        <v>12</v>
      </c>
    </row>
    <row r="106" spans="2:6" ht="12.5">
      <c r="B106" s="34">
        <v>45775.554201388892</v>
      </c>
      <c r="C106" s="107">
        <v>228</v>
      </c>
      <c r="D106" s="108">
        <v>18.079999999999998</v>
      </c>
      <c r="E106" s="108">
        <v>4122.24</v>
      </c>
      <c r="F106" s="109" t="s">
        <v>12</v>
      </c>
    </row>
    <row r="107" spans="2:6" ht="12.5">
      <c r="B107" s="34">
        <v>45775.554201388892</v>
      </c>
      <c r="C107" s="107">
        <v>320</v>
      </c>
      <c r="D107" s="108">
        <v>18.079999999999998</v>
      </c>
      <c r="E107" s="108">
        <v>5785.5999999999995</v>
      </c>
      <c r="F107" s="109" t="s">
        <v>12</v>
      </c>
    </row>
    <row r="108" spans="2:6" ht="12.5">
      <c r="B108" s="34">
        <v>45775.556643518517</v>
      </c>
      <c r="C108" s="107">
        <v>208</v>
      </c>
      <c r="D108" s="108">
        <v>18.07</v>
      </c>
      <c r="E108" s="108">
        <v>3758.56</v>
      </c>
      <c r="F108" s="109" t="s">
        <v>12</v>
      </c>
    </row>
    <row r="109" spans="2:6" ht="12.5">
      <c r="B109" s="34">
        <v>45775.573518518519</v>
      </c>
      <c r="C109" s="107">
        <v>215</v>
      </c>
      <c r="D109" s="108">
        <v>18.11</v>
      </c>
      <c r="E109" s="108">
        <v>3893.65</v>
      </c>
      <c r="F109" s="109" t="s">
        <v>12</v>
      </c>
    </row>
    <row r="110" spans="2:6" ht="12.5">
      <c r="B110" s="34">
        <v>45775.573518518519</v>
      </c>
      <c r="C110" s="107">
        <v>237</v>
      </c>
      <c r="D110" s="108">
        <v>18.11</v>
      </c>
      <c r="E110" s="108">
        <v>4292.07</v>
      </c>
      <c r="F110" s="109" t="s">
        <v>12</v>
      </c>
    </row>
    <row r="111" spans="2:6" ht="12.5">
      <c r="B111" s="34">
        <v>45775.573518518519</v>
      </c>
      <c r="C111" s="107">
        <v>205</v>
      </c>
      <c r="D111" s="108">
        <v>18.11</v>
      </c>
      <c r="E111" s="108">
        <v>3712.5499999999997</v>
      </c>
      <c r="F111" s="109" t="s">
        <v>12</v>
      </c>
    </row>
    <row r="112" spans="2:6" ht="12.5">
      <c r="B112" s="34">
        <v>45775.576990740738</v>
      </c>
      <c r="C112" s="107">
        <v>77</v>
      </c>
      <c r="D112" s="108">
        <v>18.11</v>
      </c>
      <c r="E112" s="108">
        <v>1394.47</v>
      </c>
      <c r="F112" s="109" t="s">
        <v>12</v>
      </c>
    </row>
    <row r="113" spans="2:6" ht="12.5">
      <c r="B113" s="34">
        <v>45775.577256944445</v>
      </c>
      <c r="C113" s="107">
        <v>100</v>
      </c>
      <c r="D113" s="108">
        <v>18.100000000000001</v>
      </c>
      <c r="E113" s="108">
        <v>1810.0000000000002</v>
      </c>
      <c r="F113" s="109" t="s">
        <v>12</v>
      </c>
    </row>
    <row r="114" spans="2:6" ht="12.5">
      <c r="B114" s="34">
        <v>45775.584074074075</v>
      </c>
      <c r="C114" s="107">
        <v>152</v>
      </c>
      <c r="D114" s="108">
        <v>18.11</v>
      </c>
      <c r="E114" s="108">
        <v>2752.72</v>
      </c>
      <c r="F114" s="109" t="s">
        <v>12</v>
      </c>
    </row>
    <row r="115" spans="2:6" ht="12.5">
      <c r="B115" s="34">
        <v>45775.584074074075</v>
      </c>
      <c r="C115" s="107">
        <v>82</v>
      </c>
      <c r="D115" s="108">
        <v>18.11</v>
      </c>
      <c r="E115" s="108">
        <v>1485.02</v>
      </c>
      <c r="F115" s="109" t="s">
        <v>12</v>
      </c>
    </row>
    <row r="116" spans="2:6" ht="12.5">
      <c r="B116" s="34">
        <v>45775.584074074075</v>
      </c>
      <c r="C116" s="107">
        <v>211</v>
      </c>
      <c r="D116" s="108">
        <v>18.11</v>
      </c>
      <c r="E116" s="108">
        <v>3821.21</v>
      </c>
      <c r="F116" s="109" t="s">
        <v>12</v>
      </c>
    </row>
    <row r="117" spans="2:6" ht="12.5">
      <c r="B117" s="34">
        <v>45775.584502314814</v>
      </c>
      <c r="C117" s="107">
        <v>234</v>
      </c>
      <c r="D117" s="108">
        <v>18.11</v>
      </c>
      <c r="E117" s="108">
        <v>4237.74</v>
      </c>
      <c r="F117" s="109" t="s">
        <v>12</v>
      </c>
    </row>
    <row r="118" spans="2:6" ht="12.5">
      <c r="B118" s="34">
        <v>45775.586944444447</v>
      </c>
      <c r="C118" s="107">
        <v>223</v>
      </c>
      <c r="D118" s="108">
        <v>18.100000000000001</v>
      </c>
      <c r="E118" s="108">
        <v>4036.3</v>
      </c>
      <c r="F118" s="109" t="s">
        <v>12</v>
      </c>
    </row>
    <row r="119" spans="2:6" ht="12.5">
      <c r="B119" s="34">
        <v>45775.587916666664</v>
      </c>
      <c r="C119" s="107">
        <v>400</v>
      </c>
      <c r="D119" s="108">
        <v>18.09</v>
      </c>
      <c r="E119" s="108">
        <v>7236</v>
      </c>
      <c r="F119" s="109" t="s">
        <v>12</v>
      </c>
    </row>
    <row r="120" spans="2:6" ht="12.5">
      <c r="B120" s="34">
        <v>45775.595138888886</v>
      </c>
      <c r="C120" s="107">
        <v>261</v>
      </c>
      <c r="D120" s="108">
        <v>18.100000000000001</v>
      </c>
      <c r="E120" s="108">
        <v>4724.1000000000004</v>
      </c>
      <c r="F120" s="109" t="s">
        <v>12</v>
      </c>
    </row>
    <row r="121" spans="2:6" ht="12.5">
      <c r="B121" s="34">
        <v>45775.595370370371</v>
      </c>
      <c r="C121" s="107">
        <v>46</v>
      </c>
      <c r="D121" s="108">
        <v>18.100000000000001</v>
      </c>
      <c r="E121" s="108">
        <v>832.6</v>
      </c>
      <c r="F121" s="109" t="s">
        <v>12</v>
      </c>
    </row>
    <row r="122" spans="2:6" ht="12.5">
      <c r="B122" s="34">
        <v>45775.595451388886</v>
      </c>
      <c r="C122" s="107">
        <v>16</v>
      </c>
      <c r="D122" s="108">
        <v>18.100000000000001</v>
      </c>
      <c r="E122" s="108">
        <v>289.60000000000002</v>
      </c>
      <c r="F122" s="109" t="s">
        <v>12</v>
      </c>
    </row>
    <row r="123" spans="2:6" ht="12.5">
      <c r="B123" s="34">
        <v>45775.595717592594</v>
      </c>
      <c r="C123" s="107">
        <v>171</v>
      </c>
      <c r="D123" s="108">
        <v>18.100000000000001</v>
      </c>
      <c r="E123" s="108">
        <v>3095.1000000000004</v>
      </c>
      <c r="F123" s="109" t="s">
        <v>12</v>
      </c>
    </row>
    <row r="124" spans="2:6" ht="12.5">
      <c r="B124" s="34">
        <v>45775.605555555558</v>
      </c>
      <c r="C124" s="107">
        <v>269</v>
      </c>
      <c r="D124" s="108">
        <v>18.100000000000001</v>
      </c>
      <c r="E124" s="108">
        <v>4868.9000000000005</v>
      </c>
      <c r="F124" s="109" t="s">
        <v>12</v>
      </c>
    </row>
    <row r="125" spans="2:6" ht="12.5">
      <c r="B125" s="34">
        <v>45775.607199074075</v>
      </c>
      <c r="C125" s="107">
        <v>214</v>
      </c>
      <c r="D125" s="108">
        <v>18.100000000000001</v>
      </c>
      <c r="E125" s="108">
        <v>3873.4</v>
      </c>
      <c r="F125" s="109" t="s">
        <v>12</v>
      </c>
    </row>
    <row r="126" spans="2:6" ht="12.5">
      <c r="B126" s="34">
        <v>45775.607638888891</v>
      </c>
      <c r="C126" s="107">
        <v>217</v>
      </c>
      <c r="D126" s="108">
        <v>18.100000000000001</v>
      </c>
      <c r="E126" s="108">
        <v>3927.7000000000003</v>
      </c>
      <c r="F126" s="109" t="s">
        <v>12</v>
      </c>
    </row>
    <row r="127" spans="2:6" ht="12.5">
      <c r="B127" s="34">
        <v>45775.607638888891</v>
      </c>
      <c r="C127" s="107">
        <v>43</v>
      </c>
      <c r="D127" s="108">
        <v>18.100000000000001</v>
      </c>
      <c r="E127" s="108">
        <v>778.30000000000007</v>
      </c>
      <c r="F127" s="109" t="s">
        <v>12</v>
      </c>
    </row>
    <row r="128" spans="2:6" ht="12.5">
      <c r="B128" s="34">
        <v>45775.610081018516</v>
      </c>
      <c r="C128" s="107">
        <v>36</v>
      </c>
      <c r="D128" s="108">
        <v>18.09</v>
      </c>
      <c r="E128" s="108">
        <v>651.24</v>
      </c>
      <c r="F128" s="109" t="s">
        <v>12</v>
      </c>
    </row>
    <row r="129" spans="2:6" ht="12.5">
      <c r="B129" s="34">
        <v>45775.610081018516</v>
      </c>
      <c r="C129" s="107">
        <v>197</v>
      </c>
      <c r="D129" s="108">
        <v>18.09</v>
      </c>
      <c r="E129" s="108">
        <v>3563.73</v>
      </c>
      <c r="F129" s="109" t="s">
        <v>12</v>
      </c>
    </row>
    <row r="130" spans="2:6" ht="12.5">
      <c r="B130" s="34">
        <v>45775.610081018516</v>
      </c>
      <c r="C130" s="107">
        <v>364</v>
      </c>
      <c r="D130" s="108">
        <v>18.09</v>
      </c>
      <c r="E130" s="108">
        <v>6584.76</v>
      </c>
      <c r="F130" s="109" t="s">
        <v>12</v>
      </c>
    </row>
    <row r="131" spans="2:6" ht="12.5">
      <c r="B131" s="34">
        <v>45775.610081018516</v>
      </c>
      <c r="C131" s="107">
        <v>1</v>
      </c>
      <c r="D131" s="108">
        <v>18.09</v>
      </c>
      <c r="E131" s="108">
        <v>18.09</v>
      </c>
      <c r="F131" s="109" t="s">
        <v>12</v>
      </c>
    </row>
    <row r="132" spans="2:6" ht="12.5">
      <c r="B132" s="34">
        <v>45775.611631944441</v>
      </c>
      <c r="C132" s="107">
        <v>36</v>
      </c>
      <c r="D132" s="108">
        <v>18.09</v>
      </c>
      <c r="E132" s="108">
        <v>651.24</v>
      </c>
      <c r="F132" s="109" t="s">
        <v>12</v>
      </c>
    </row>
    <row r="133" spans="2:6" ht="12.5">
      <c r="B133" s="34">
        <v>45775.611631944441</v>
      </c>
      <c r="C133" s="107">
        <v>208</v>
      </c>
      <c r="D133" s="108">
        <v>18.09</v>
      </c>
      <c r="E133" s="108">
        <v>3762.72</v>
      </c>
      <c r="F133" s="109" t="s">
        <v>12</v>
      </c>
    </row>
    <row r="134" spans="2:6" ht="12.5">
      <c r="B134" s="34">
        <v>45775.616238425922</v>
      </c>
      <c r="C134" s="107">
        <v>222</v>
      </c>
      <c r="D134" s="108">
        <v>18.09</v>
      </c>
      <c r="E134" s="108">
        <v>4015.98</v>
      </c>
      <c r="F134" s="109" t="s">
        <v>12</v>
      </c>
    </row>
    <row r="135" spans="2:6" ht="12.5">
      <c r="B135" s="34">
        <v>45775.619085648148</v>
      </c>
      <c r="C135" s="107">
        <v>219</v>
      </c>
      <c r="D135" s="108">
        <v>18.09</v>
      </c>
      <c r="E135" s="108">
        <v>3961.71</v>
      </c>
      <c r="F135" s="109" t="s">
        <v>12</v>
      </c>
    </row>
    <row r="136" spans="2:6" ht="12.5">
      <c r="B136" s="34">
        <v>45775.625277777777</v>
      </c>
      <c r="C136" s="107">
        <v>244</v>
      </c>
      <c r="D136" s="108">
        <v>18.09</v>
      </c>
      <c r="E136" s="108">
        <v>4413.96</v>
      </c>
      <c r="F136" s="109" t="s">
        <v>12</v>
      </c>
    </row>
    <row r="137" spans="2:6" ht="12.5">
      <c r="B137" s="34">
        <v>45775.625277777777</v>
      </c>
      <c r="C137" s="107">
        <v>194</v>
      </c>
      <c r="D137" s="108">
        <v>18.09</v>
      </c>
      <c r="E137" s="108">
        <v>3509.46</v>
      </c>
      <c r="F137" s="109" t="s">
        <v>12</v>
      </c>
    </row>
    <row r="138" spans="2:6" ht="12.5">
      <c r="B138" s="34">
        <v>45775.625335648147</v>
      </c>
      <c r="C138" s="107">
        <v>100</v>
      </c>
      <c r="D138" s="108">
        <v>18.079999999999998</v>
      </c>
      <c r="E138" s="108">
        <v>1807.9999999999998</v>
      </c>
      <c r="F138" s="109" t="s">
        <v>12</v>
      </c>
    </row>
    <row r="139" spans="2:6" ht="12.5">
      <c r="B139" s="34">
        <v>45775.625405092593</v>
      </c>
      <c r="C139" s="107">
        <v>233</v>
      </c>
      <c r="D139" s="108">
        <v>18.079999999999998</v>
      </c>
      <c r="E139" s="108">
        <v>4212.6399999999994</v>
      </c>
      <c r="F139" s="109" t="s">
        <v>12</v>
      </c>
    </row>
    <row r="140" spans="2:6" ht="12.5">
      <c r="B140" s="34">
        <v>45775.625405092593</v>
      </c>
      <c r="C140" s="107">
        <v>300</v>
      </c>
      <c r="D140" s="108">
        <v>18.079999999999998</v>
      </c>
      <c r="E140" s="108">
        <v>5423.9999999999991</v>
      </c>
      <c r="F140" s="109" t="s">
        <v>12</v>
      </c>
    </row>
    <row r="141" spans="2:6" ht="12.5">
      <c r="B141" s="34">
        <v>45775.627372685187</v>
      </c>
      <c r="C141" s="107">
        <v>100</v>
      </c>
      <c r="D141" s="108">
        <v>18.11</v>
      </c>
      <c r="E141" s="108">
        <v>1811</v>
      </c>
      <c r="F141" s="109" t="s">
        <v>12</v>
      </c>
    </row>
    <row r="142" spans="2:6" ht="12.5">
      <c r="B142" s="34">
        <v>45775.627372685187</v>
      </c>
      <c r="C142" s="107">
        <v>55</v>
      </c>
      <c r="D142" s="108">
        <v>18.11</v>
      </c>
      <c r="E142" s="108">
        <v>996.05</v>
      </c>
      <c r="F142" s="109" t="s">
        <v>12</v>
      </c>
    </row>
    <row r="143" spans="2:6" ht="12.5">
      <c r="B143" s="34">
        <v>45775.627372685187</v>
      </c>
      <c r="C143" s="107">
        <v>57</v>
      </c>
      <c r="D143" s="108">
        <v>18.11</v>
      </c>
      <c r="E143" s="108">
        <v>1032.27</v>
      </c>
      <c r="F143" s="109" t="s">
        <v>12</v>
      </c>
    </row>
    <row r="144" spans="2:6" ht="12.5">
      <c r="B144" s="34">
        <v>45775.629652777781</v>
      </c>
      <c r="C144" s="107">
        <v>400</v>
      </c>
      <c r="D144" s="108">
        <v>18.13</v>
      </c>
      <c r="E144" s="108">
        <v>7252</v>
      </c>
      <c r="F144" s="109" t="s">
        <v>12</v>
      </c>
    </row>
    <row r="145" spans="2:6" ht="12.5">
      <c r="B145" s="34">
        <v>45775.629849537036</v>
      </c>
      <c r="C145" s="107">
        <v>231</v>
      </c>
      <c r="D145" s="108">
        <v>18.12</v>
      </c>
      <c r="E145" s="108">
        <v>4185.72</v>
      </c>
      <c r="F145" s="109" t="s">
        <v>12</v>
      </c>
    </row>
    <row r="146" spans="2:6" ht="12.5">
      <c r="B146" s="34">
        <v>45775.638680555552</v>
      </c>
      <c r="C146" s="107">
        <v>227</v>
      </c>
      <c r="D146" s="108">
        <v>18.100000000000001</v>
      </c>
      <c r="E146" s="108">
        <v>4108.7000000000007</v>
      </c>
      <c r="F146" s="109" t="s">
        <v>12</v>
      </c>
    </row>
    <row r="147" spans="2:6" ht="12.5">
      <c r="B147" s="34">
        <v>45775.638680555552</v>
      </c>
      <c r="C147" s="107">
        <v>42</v>
      </c>
      <c r="D147" s="108">
        <v>18.100000000000001</v>
      </c>
      <c r="E147" s="108">
        <v>760.2</v>
      </c>
      <c r="F147" s="109" t="s">
        <v>12</v>
      </c>
    </row>
    <row r="148" spans="2:6" ht="12.5">
      <c r="B148" s="34">
        <v>45775.640752314815</v>
      </c>
      <c r="C148" s="107">
        <v>181</v>
      </c>
      <c r="D148" s="108">
        <v>18.12</v>
      </c>
      <c r="E148" s="108">
        <v>3279.7200000000003</v>
      </c>
      <c r="F148" s="109" t="s">
        <v>12</v>
      </c>
    </row>
    <row r="149" spans="2:6" ht="12.5">
      <c r="B149" s="34">
        <v>45775.640752314815</v>
      </c>
      <c r="C149" s="107">
        <v>4</v>
      </c>
      <c r="D149" s="108">
        <v>18.12</v>
      </c>
      <c r="E149" s="108">
        <v>72.48</v>
      </c>
      <c r="F149" s="109" t="s">
        <v>12</v>
      </c>
    </row>
    <row r="150" spans="2:6" ht="12.5">
      <c r="B150" s="34">
        <v>45775.640752314815</v>
      </c>
      <c r="C150" s="107">
        <v>208</v>
      </c>
      <c r="D150" s="108">
        <v>18.12</v>
      </c>
      <c r="E150" s="108">
        <v>3768.96</v>
      </c>
      <c r="F150" s="109" t="s">
        <v>12</v>
      </c>
    </row>
    <row r="151" spans="2:6" ht="12.5">
      <c r="B151" s="34">
        <v>45775.640752314815</v>
      </c>
      <c r="C151" s="107">
        <v>237</v>
      </c>
      <c r="D151" s="108">
        <v>18.12</v>
      </c>
      <c r="E151" s="108">
        <v>4294.4400000000005</v>
      </c>
      <c r="F151" s="109" t="s">
        <v>12</v>
      </c>
    </row>
    <row r="152" spans="2:6" ht="12.5">
      <c r="B152" s="34">
        <v>45775.641875000001</v>
      </c>
      <c r="C152" s="107">
        <v>1</v>
      </c>
      <c r="D152" s="108">
        <v>18.11</v>
      </c>
      <c r="E152" s="108">
        <v>18.11</v>
      </c>
      <c r="F152" s="109" t="s">
        <v>12</v>
      </c>
    </row>
    <row r="153" spans="2:6" ht="12.5">
      <c r="B153" s="34">
        <v>45775.642743055556</v>
      </c>
      <c r="C153" s="107">
        <v>201</v>
      </c>
      <c r="D153" s="108">
        <v>18.11</v>
      </c>
      <c r="E153" s="108">
        <v>3640.1099999999997</v>
      </c>
      <c r="F153" s="109" t="s">
        <v>12</v>
      </c>
    </row>
    <row r="154" spans="2:6" ht="12.5">
      <c r="B154" s="34">
        <v>45775.644976851851</v>
      </c>
      <c r="C154" s="107">
        <v>226</v>
      </c>
      <c r="D154" s="108">
        <v>18.100000000000001</v>
      </c>
      <c r="E154" s="108">
        <v>4090.6000000000004</v>
      </c>
      <c r="F154" s="109" t="s">
        <v>12</v>
      </c>
    </row>
    <row r="155" spans="2:6" ht="12.5">
      <c r="B155" s="34">
        <v>45775.645312499997</v>
      </c>
      <c r="C155" s="107">
        <v>150</v>
      </c>
      <c r="D155" s="108">
        <v>18.11</v>
      </c>
      <c r="E155" s="108">
        <v>2716.5</v>
      </c>
      <c r="F155" s="109" t="s">
        <v>12</v>
      </c>
    </row>
    <row r="156" spans="2:6" ht="12.5">
      <c r="B156" s="34">
        <v>45775.645312499997</v>
      </c>
      <c r="C156" s="107">
        <v>131</v>
      </c>
      <c r="D156" s="108">
        <v>18.11</v>
      </c>
      <c r="E156" s="108">
        <v>2372.41</v>
      </c>
      <c r="F156" s="109" t="s">
        <v>12</v>
      </c>
    </row>
    <row r="157" spans="2:6" ht="12.5">
      <c r="B157" s="34">
        <v>45775.648564814815</v>
      </c>
      <c r="C157" s="107">
        <v>47</v>
      </c>
      <c r="D157" s="108">
        <v>18.16</v>
      </c>
      <c r="E157" s="108">
        <v>853.52</v>
      </c>
      <c r="F157" s="109" t="s">
        <v>12</v>
      </c>
    </row>
    <row r="158" spans="2:6" ht="12.5">
      <c r="B158" s="34">
        <v>45775.648564814815</v>
      </c>
      <c r="C158" s="107">
        <v>77</v>
      </c>
      <c r="D158" s="108">
        <v>18.16</v>
      </c>
      <c r="E158" s="108">
        <v>1398.32</v>
      </c>
      <c r="F158" s="109" t="s">
        <v>12</v>
      </c>
    </row>
    <row r="159" spans="2:6" ht="12.5">
      <c r="B159" s="34">
        <v>45775.648564814815</v>
      </c>
      <c r="C159" s="107">
        <v>77</v>
      </c>
      <c r="D159" s="108">
        <v>18.16</v>
      </c>
      <c r="E159" s="108">
        <v>1398.32</v>
      </c>
      <c r="F159" s="109" t="s">
        <v>12</v>
      </c>
    </row>
    <row r="160" spans="2:6" ht="12.5">
      <c r="B160" s="34">
        <v>45775.651412037034</v>
      </c>
      <c r="C160" s="107">
        <v>234</v>
      </c>
      <c r="D160" s="108">
        <v>18.16</v>
      </c>
      <c r="E160" s="108">
        <v>4249.4399999999996</v>
      </c>
      <c r="F160" s="109" t="s">
        <v>12</v>
      </c>
    </row>
    <row r="161" spans="2:6" ht="12.5">
      <c r="B161" s="34">
        <v>45775.651412037034</v>
      </c>
      <c r="C161" s="107">
        <v>216</v>
      </c>
      <c r="D161" s="108">
        <v>18.16</v>
      </c>
      <c r="E161" s="108">
        <v>3922.56</v>
      </c>
      <c r="F161" s="109" t="s">
        <v>12</v>
      </c>
    </row>
    <row r="162" spans="2:6" ht="12.5">
      <c r="B162" s="34">
        <v>45775.653877314813</v>
      </c>
      <c r="C162" s="107">
        <v>85</v>
      </c>
      <c r="D162" s="108">
        <v>18.16</v>
      </c>
      <c r="E162" s="108">
        <v>1543.6</v>
      </c>
      <c r="F162" s="109" t="s">
        <v>12</v>
      </c>
    </row>
    <row r="163" spans="2:6" ht="12.5">
      <c r="B163" s="34">
        <v>45775.653877314813</v>
      </c>
      <c r="C163" s="107">
        <v>133</v>
      </c>
      <c r="D163" s="108">
        <v>18.16</v>
      </c>
      <c r="E163" s="108">
        <v>2415.2800000000002</v>
      </c>
      <c r="F163" s="109" t="s">
        <v>12</v>
      </c>
    </row>
    <row r="164" spans="2:6" ht="12.5">
      <c r="B164" s="34">
        <v>45775.654710648145</v>
      </c>
      <c r="C164" s="107">
        <v>19</v>
      </c>
      <c r="D164" s="108">
        <v>18.170000000000002</v>
      </c>
      <c r="E164" s="108">
        <v>345.23</v>
      </c>
      <c r="F164" s="109" t="s">
        <v>12</v>
      </c>
    </row>
    <row r="165" spans="2:6" ht="12.5">
      <c r="B165" s="34">
        <v>45775.654803240737</v>
      </c>
      <c r="C165" s="107">
        <v>226</v>
      </c>
      <c r="D165" s="108">
        <v>18.170000000000002</v>
      </c>
      <c r="E165" s="108">
        <v>4106.42</v>
      </c>
      <c r="F165" s="109" t="s">
        <v>12</v>
      </c>
    </row>
    <row r="166" spans="2:6" ht="12.5">
      <c r="B166" s="34">
        <v>45775.655821759261</v>
      </c>
      <c r="C166" s="107">
        <v>99</v>
      </c>
      <c r="D166" s="108">
        <v>18.16</v>
      </c>
      <c r="E166" s="108">
        <v>1797.84</v>
      </c>
      <c r="F166" s="109" t="s">
        <v>12</v>
      </c>
    </row>
    <row r="167" spans="2:6" ht="12.5">
      <c r="B167" s="34">
        <v>45775.655821759261</v>
      </c>
      <c r="C167" s="107">
        <v>104</v>
      </c>
      <c r="D167" s="108">
        <v>18.16</v>
      </c>
      <c r="E167" s="108">
        <v>1888.64</v>
      </c>
      <c r="F167" s="109" t="s">
        <v>12</v>
      </c>
    </row>
    <row r="168" spans="2:6" ht="12.5">
      <c r="B168" s="34">
        <v>45775.656747685185</v>
      </c>
      <c r="C168" s="107">
        <v>229</v>
      </c>
      <c r="D168" s="108">
        <v>18.14</v>
      </c>
      <c r="E168" s="108">
        <v>4154.0600000000004</v>
      </c>
      <c r="F168" s="109" t="s">
        <v>12</v>
      </c>
    </row>
    <row r="169" spans="2:6" ht="12.5">
      <c r="B169" s="34">
        <v>45775.656747685185</v>
      </c>
      <c r="C169" s="107">
        <v>4</v>
      </c>
      <c r="D169" s="108">
        <v>18.14</v>
      </c>
      <c r="E169" s="108">
        <v>72.56</v>
      </c>
      <c r="F169" s="109" t="s">
        <v>12</v>
      </c>
    </row>
    <row r="170" spans="2:6" ht="12.5">
      <c r="B170" s="34">
        <v>45775.656747685185</v>
      </c>
      <c r="C170" s="107">
        <v>4</v>
      </c>
      <c r="D170" s="108">
        <v>18.14</v>
      </c>
      <c r="E170" s="108">
        <v>72.56</v>
      </c>
      <c r="F170" s="109" t="s">
        <v>12</v>
      </c>
    </row>
    <row r="171" spans="2:6" ht="12.5">
      <c r="B171" s="34">
        <v>45775.657754629632</v>
      </c>
      <c r="C171" s="107">
        <v>39</v>
      </c>
      <c r="D171" s="108">
        <v>18.14</v>
      </c>
      <c r="E171" s="108">
        <v>707.46</v>
      </c>
      <c r="F171" s="109" t="s">
        <v>12</v>
      </c>
    </row>
    <row r="172" spans="2:6" ht="12.5">
      <c r="B172" s="34">
        <v>45775.65898148148</v>
      </c>
      <c r="C172" s="107">
        <v>177</v>
      </c>
      <c r="D172" s="108">
        <v>18.14</v>
      </c>
      <c r="E172" s="108">
        <v>3210.78</v>
      </c>
      <c r="F172" s="109" t="s">
        <v>12</v>
      </c>
    </row>
    <row r="173" spans="2:6" ht="12.5">
      <c r="B173" s="34">
        <v>45775.65898148148</v>
      </c>
      <c r="C173" s="107">
        <v>400</v>
      </c>
      <c r="D173" s="108">
        <v>18.14</v>
      </c>
      <c r="E173" s="108">
        <v>7256</v>
      </c>
      <c r="F173" s="109" t="s">
        <v>12</v>
      </c>
    </row>
    <row r="174" spans="2:6" ht="12.5">
      <c r="B174" s="34">
        <v>45775.66</v>
      </c>
      <c r="C174" s="107">
        <v>128</v>
      </c>
      <c r="D174" s="108">
        <v>18.11</v>
      </c>
      <c r="E174" s="108">
        <v>2318.08</v>
      </c>
      <c r="F174" s="109" t="s">
        <v>12</v>
      </c>
    </row>
    <row r="175" spans="2:6" ht="12.5">
      <c r="B175" s="34">
        <v>45775.660914351851</v>
      </c>
      <c r="C175" s="107">
        <v>221</v>
      </c>
      <c r="D175" s="108">
        <v>18.12</v>
      </c>
      <c r="E175" s="108">
        <v>4004.5200000000004</v>
      </c>
      <c r="F175" s="109" t="s">
        <v>12</v>
      </c>
    </row>
    <row r="176" spans="2:6" ht="12.5">
      <c r="B176" s="34">
        <v>45775.664305555554</v>
      </c>
      <c r="C176" s="107">
        <v>129</v>
      </c>
      <c r="D176" s="108">
        <v>18.11</v>
      </c>
      <c r="E176" s="108">
        <v>2336.19</v>
      </c>
      <c r="F176" s="109" t="s">
        <v>12</v>
      </c>
    </row>
    <row r="177" spans="2:6" ht="12.5">
      <c r="B177" s="34">
        <v>45775.665578703702</v>
      </c>
      <c r="C177" s="107">
        <v>124</v>
      </c>
      <c r="D177" s="108">
        <v>18.11</v>
      </c>
      <c r="E177" s="108">
        <v>2245.64</v>
      </c>
      <c r="F177" s="109" t="s">
        <v>12</v>
      </c>
    </row>
    <row r="178" spans="2:6" ht="12.5">
      <c r="B178" s="34">
        <v>45775.665578703702</v>
      </c>
      <c r="C178" s="107">
        <v>29</v>
      </c>
      <c r="D178" s="108">
        <v>18.11</v>
      </c>
      <c r="E178" s="108">
        <v>525.18999999999994</v>
      </c>
      <c r="F178" s="109" t="s">
        <v>12</v>
      </c>
    </row>
    <row r="179" spans="2:6" ht="12.5">
      <c r="B179" s="34">
        <v>45775.667511574073</v>
      </c>
      <c r="C179" s="107">
        <v>400</v>
      </c>
      <c r="D179" s="108">
        <v>18.11</v>
      </c>
      <c r="E179" s="108">
        <v>7244</v>
      </c>
      <c r="F179" s="109" t="s">
        <v>12</v>
      </c>
    </row>
    <row r="180" spans="2:6" ht="12.5">
      <c r="B180" s="34">
        <v>45775.670104166667</v>
      </c>
      <c r="C180" s="107">
        <v>232</v>
      </c>
      <c r="D180" s="108">
        <v>18.11</v>
      </c>
      <c r="E180" s="108">
        <v>4201.5199999999995</v>
      </c>
      <c r="F180" s="109" t="s">
        <v>12</v>
      </c>
    </row>
    <row r="181" spans="2:6" ht="12.5">
      <c r="B181" s="34">
        <v>45775.670104166667</v>
      </c>
      <c r="C181" s="107">
        <v>136</v>
      </c>
      <c r="D181" s="108">
        <v>18.11</v>
      </c>
      <c r="E181" s="108">
        <v>2462.96</v>
      </c>
      <c r="F181" s="109" t="s">
        <v>12</v>
      </c>
    </row>
    <row r="182" spans="2:6" ht="12.5">
      <c r="B182" s="34">
        <v>45775.671134259261</v>
      </c>
      <c r="C182" s="107">
        <v>219</v>
      </c>
      <c r="D182" s="108">
        <v>18.13</v>
      </c>
      <c r="E182" s="108">
        <v>3970.47</v>
      </c>
      <c r="F182" s="109" t="s">
        <v>12</v>
      </c>
    </row>
    <row r="183" spans="2:6" ht="12.5">
      <c r="B183" s="34">
        <v>45775.671134259261</v>
      </c>
      <c r="C183" s="107">
        <v>211</v>
      </c>
      <c r="D183" s="108">
        <v>18.13</v>
      </c>
      <c r="E183" s="108">
        <v>3825.43</v>
      </c>
      <c r="F183" s="109" t="s">
        <v>12</v>
      </c>
    </row>
    <row r="184" spans="2:6" ht="12.5">
      <c r="B184" s="34">
        <v>45775.671331018515</v>
      </c>
      <c r="C184" s="107">
        <v>212</v>
      </c>
      <c r="D184" s="108">
        <v>18.11</v>
      </c>
      <c r="E184" s="108">
        <v>3839.3199999999997</v>
      </c>
      <c r="F184" s="109" t="s">
        <v>12</v>
      </c>
    </row>
    <row r="185" spans="2:6" ht="12.5">
      <c r="B185" s="34">
        <v>45775.671493055554</v>
      </c>
      <c r="C185" s="107">
        <v>150</v>
      </c>
      <c r="D185" s="108">
        <v>18.12</v>
      </c>
      <c r="E185" s="108">
        <v>2718</v>
      </c>
      <c r="F185" s="109" t="s">
        <v>12</v>
      </c>
    </row>
    <row r="186" spans="2:6" ht="12.5">
      <c r="B186" s="34">
        <v>45775.674479166664</v>
      </c>
      <c r="C186" s="107">
        <v>84</v>
      </c>
      <c r="D186" s="108">
        <v>18.13</v>
      </c>
      <c r="E186" s="108">
        <v>1522.9199999999998</v>
      </c>
      <c r="F186" s="109" t="s">
        <v>12</v>
      </c>
    </row>
    <row r="187" spans="2:6" ht="12.5">
      <c r="B187" s="34">
        <v>45775.674479166664</v>
      </c>
      <c r="C187" s="107">
        <v>68</v>
      </c>
      <c r="D187" s="108">
        <v>18.13</v>
      </c>
      <c r="E187" s="108">
        <v>1232.8399999999999</v>
      </c>
      <c r="F187" s="109" t="s">
        <v>12</v>
      </c>
    </row>
    <row r="188" spans="2:6" ht="12.5">
      <c r="B188" s="34">
        <v>45775.674479166664</v>
      </c>
      <c r="C188" s="107">
        <v>68</v>
      </c>
      <c r="D188" s="108">
        <v>18.13</v>
      </c>
      <c r="E188" s="108">
        <v>1232.8399999999999</v>
      </c>
      <c r="F188" s="109" t="s">
        <v>12</v>
      </c>
    </row>
    <row r="189" spans="2:6" ht="12.5">
      <c r="B189" s="34">
        <v>45775.674826388888</v>
      </c>
      <c r="C189" s="107">
        <v>232</v>
      </c>
      <c r="D189" s="108">
        <v>18.13</v>
      </c>
      <c r="E189" s="108">
        <v>4206.16</v>
      </c>
      <c r="F189" s="109" t="s">
        <v>12</v>
      </c>
    </row>
    <row r="190" spans="2:6" ht="12.5">
      <c r="B190" s="34">
        <v>45775.676874999997</v>
      </c>
      <c r="C190" s="107">
        <v>196</v>
      </c>
      <c r="D190" s="108">
        <v>18.13</v>
      </c>
      <c r="E190" s="108">
        <v>3553.48</v>
      </c>
      <c r="F190" s="109" t="s">
        <v>12</v>
      </c>
    </row>
    <row r="191" spans="2:6" ht="12.5">
      <c r="B191" s="34">
        <v>45775.676874999997</v>
      </c>
      <c r="C191" s="107">
        <v>400</v>
      </c>
      <c r="D191" s="108">
        <v>18.13</v>
      </c>
      <c r="E191" s="108">
        <v>7252</v>
      </c>
      <c r="F191" s="109" t="s">
        <v>12</v>
      </c>
    </row>
    <row r="192" spans="2:6" ht="12.5">
      <c r="B192" s="34">
        <v>45775.677048611113</v>
      </c>
      <c r="C192" s="107">
        <v>151</v>
      </c>
      <c r="D192" s="108">
        <v>18.11</v>
      </c>
      <c r="E192" s="108">
        <v>2734.61</v>
      </c>
      <c r="F192" s="109" t="s">
        <v>12</v>
      </c>
    </row>
    <row r="193" spans="2:6" ht="12.5">
      <c r="B193" s="34">
        <v>45775.677928240744</v>
      </c>
      <c r="C193" s="107">
        <v>1</v>
      </c>
      <c r="D193" s="108">
        <v>18.12</v>
      </c>
      <c r="E193" s="108">
        <v>18.12</v>
      </c>
      <c r="F193" s="109" t="s">
        <v>12</v>
      </c>
    </row>
    <row r="194" spans="2:6" ht="12.5">
      <c r="B194" s="34">
        <v>45775.677928240744</v>
      </c>
      <c r="C194" s="107">
        <v>76</v>
      </c>
      <c r="D194" s="108">
        <v>18.12</v>
      </c>
      <c r="E194" s="108">
        <v>1377.1200000000001</v>
      </c>
      <c r="F194" s="109" t="s">
        <v>12</v>
      </c>
    </row>
    <row r="195" spans="2:6" ht="12.5">
      <c r="B195" s="34">
        <v>45775.677928240744</v>
      </c>
      <c r="C195" s="107">
        <v>137</v>
      </c>
      <c r="D195" s="108">
        <v>18.12</v>
      </c>
      <c r="E195" s="108">
        <v>2482.44</v>
      </c>
      <c r="F195" s="109" t="s">
        <v>12</v>
      </c>
    </row>
    <row r="196" spans="2:6" ht="12.5">
      <c r="B196" s="34">
        <v>45775.679131944446</v>
      </c>
      <c r="C196" s="107">
        <v>249</v>
      </c>
      <c r="D196" s="108">
        <v>18.11</v>
      </c>
      <c r="E196" s="108">
        <v>4509.3899999999994</v>
      </c>
      <c r="F196" s="109" t="s">
        <v>12</v>
      </c>
    </row>
    <row r="197" spans="2:6" ht="12.5">
      <c r="B197" s="34">
        <v>45775.681458333333</v>
      </c>
      <c r="C197" s="107">
        <v>5</v>
      </c>
      <c r="D197" s="108">
        <v>18.14</v>
      </c>
      <c r="E197" s="108">
        <v>90.7</v>
      </c>
      <c r="F197" s="109" t="s">
        <v>12</v>
      </c>
    </row>
    <row r="198" spans="2:6" ht="12.5">
      <c r="B198" s="34">
        <v>45775.681828703702</v>
      </c>
      <c r="C198" s="107">
        <v>6</v>
      </c>
      <c r="D198" s="108">
        <v>18.14</v>
      </c>
      <c r="E198" s="108">
        <v>108.84</v>
      </c>
      <c r="F198" s="109" t="s">
        <v>12</v>
      </c>
    </row>
    <row r="199" spans="2:6" ht="12.5">
      <c r="B199" s="34">
        <v>45775.681828703702</v>
      </c>
      <c r="C199" s="107">
        <v>48</v>
      </c>
      <c r="D199" s="108">
        <v>18.14</v>
      </c>
      <c r="E199" s="108">
        <v>870.72</v>
      </c>
      <c r="F199" s="109" t="s">
        <v>12</v>
      </c>
    </row>
    <row r="200" spans="2:6" ht="12.5">
      <c r="B200" s="34">
        <v>45775.683541666665</v>
      </c>
      <c r="C200" s="107">
        <v>15</v>
      </c>
      <c r="D200" s="108">
        <v>18.149999999999999</v>
      </c>
      <c r="E200" s="108">
        <v>272.25</v>
      </c>
      <c r="F200" s="109" t="s">
        <v>12</v>
      </c>
    </row>
    <row r="201" spans="2:6" ht="12.5">
      <c r="B201" s="34">
        <v>45775.683807870373</v>
      </c>
      <c r="C201" s="107">
        <v>16</v>
      </c>
      <c r="D201" s="108">
        <v>18.149999999999999</v>
      </c>
      <c r="E201" s="108">
        <v>290.39999999999998</v>
      </c>
      <c r="F201" s="109" t="s">
        <v>12</v>
      </c>
    </row>
    <row r="202" spans="2:6" ht="12.5">
      <c r="B202" s="34">
        <v>45775.683981481481</v>
      </c>
      <c r="C202" s="107">
        <v>24</v>
      </c>
      <c r="D202" s="108">
        <v>18.149999999999999</v>
      </c>
      <c r="E202" s="108">
        <v>435.59999999999997</v>
      </c>
      <c r="F202" s="109" t="s">
        <v>12</v>
      </c>
    </row>
    <row r="203" spans="2:6" ht="12.5">
      <c r="B203" s="34">
        <v>45775.68409722222</v>
      </c>
      <c r="C203" s="107">
        <v>56</v>
      </c>
      <c r="D203" s="108">
        <v>18.149999999999999</v>
      </c>
      <c r="E203" s="108">
        <v>1016.3999999999999</v>
      </c>
      <c r="F203" s="109" t="s">
        <v>12</v>
      </c>
    </row>
    <row r="204" spans="2:6" ht="12.5">
      <c r="B204" s="34">
        <v>45775.68409722222</v>
      </c>
      <c r="C204" s="107">
        <v>61</v>
      </c>
      <c r="D204" s="108">
        <v>18.149999999999999</v>
      </c>
      <c r="E204" s="108">
        <v>1107.1499999999999</v>
      </c>
      <c r="F204" s="109" t="s">
        <v>12</v>
      </c>
    </row>
    <row r="205" spans="2:6" ht="12.5">
      <c r="B205" s="34">
        <v>45775.68513888889</v>
      </c>
      <c r="C205" s="107">
        <v>23</v>
      </c>
      <c r="D205" s="108">
        <v>18.149999999999999</v>
      </c>
      <c r="E205" s="108">
        <v>417.45</v>
      </c>
      <c r="F205" s="109" t="s">
        <v>12</v>
      </c>
    </row>
    <row r="206" spans="2:6" ht="12.5">
      <c r="B206" s="34">
        <v>45775.6871875</v>
      </c>
      <c r="C206" s="107">
        <v>197</v>
      </c>
      <c r="D206" s="108">
        <v>18.16</v>
      </c>
      <c r="E206" s="108">
        <v>3577.52</v>
      </c>
      <c r="F206" s="109" t="s">
        <v>12</v>
      </c>
    </row>
    <row r="207" spans="2:6" ht="12.5">
      <c r="B207" s="34">
        <v>45775.6871875</v>
      </c>
      <c r="C207" s="107">
        <v>232</v>
      </c>
      <c r="D207" s="108">
        <v>18.16</v>
      </c>
      <c r="E207" s="108">
        <v>4213.12</v>
      </c>
      <c r="F207" s="109" t="s">
        <v>12</v>
      </c>
    </row>
    <row r="208" spans="2:6" ht="12.5">
      <c r="B208" s="34">
        <v>45775.688298611109</v>
      </c>
      <c r="C208" s="107">
        <v>314</v>
      </c>
      <c r="D208" s="108">
        <v>18.14</v>
      </c>
      <c r="E208" s="108">
        <v>5695.96</v>
      </c>
      <c r="F208" s="109" t="s">
        <v>12</v>
      </c>
    </row>
    <row r="209" spans="2:6" ht="12.5">
      <c r="B209" s="34">
        <v>45775.688414351855</v>
      </c>
      <c r="C209" s="107">
        <v>232</v>
      </c>
      <c r="D209" s="108">
        <v>18.14</v>
      </c>
      <c r="E209" s="108">
        <v>4208.4800000000005</v>
      </c>
      <c r="F209" s="109" t="s">
        <v>12</v>
      </c>
    </row>
    <row r="210" spans="2:6" ht="12.5">
      <c r="B210" s="34">
        <v>45775.688819444447</v>
      </c>
      <c r="C210" s="107">
        <v>6</v>
      </c>
      <c r="D210" s="108">
        <v>18.14</v>
      </c>
      <c r="E210" s="108">
        <v>108.84</v>
      </c>
      <c r="F210" s="109" t="s">
        <v>12</v>
      </c>
    </row>
    <row r="211" spans="2:6" ht="12.5">
      <c r="B211" s="34">
        <v>45775.690034722225</v>
      </c>
      <c r="C211" s="107">
        <v>204</v>
      </c>
      <c r="D211" s="108">
        <v>18.149999999999999</v>
      </c>
      <c r="E211" s="108">
        <v>3702.6</v>
      </c>
      <c r="F211" s="109" t="s">
        <v>12</v>
      </c>
    </row>
    <row r="212" spans="2:6" ht="12.5">
      <c r="B212" s="34">
        <v>45775.693194444444</v>
      </c>
      <c r="C212" s="107">
        <v>196</v>
      </c>
      <c r="D212" s="108">
        <v>18.18</v>
      </c>
      <c r="E212" s="108">
        <v>3563.2799999999997</v>
      </c>
      <c r="F212" s="109" t="s">
        <v>12</v>
      </c>
    </row>
    <row r="213" spans="2:6" ht="12.5">
      <c r="B213" s="34">
        <v>45775.693194444444</v>
      </c>
      <c r="C213" s="107">
        <v>265</v>
      </c>
      <c r="D213" s="108">
        <v>18.18</v>
      </c>
      <c r="E213" s="108">
        <v>4817.7</v>
      </c>
      <c r="F213" s="109" t="s">
        <v>12</v>
      </c>
    </row>
    <row r="214" spans="2:6" ht="12.5">
      <c r="B214" s="34">
        <v>45775.694085648145</v>
      </c>
      <c r="C214" s="107">
        <v>31</v>
      </c>
      <c r="D214" s="108">
        <v>18.18</v>
      </c>
      <c r="E214" s="108">
        <v>563.58000000000004</v>
      </c>
      <c r="F214" s="109" t="s">
        <v>12</v>
      </c>
    </row>
    <row r="215" spans="2:6" ht="12.5">
      <c r="B215" s="34">
        <v>45775.694479166668</v>
      </c>
      <c r="C215" s="107">
        <v>61</v>
      </c>
      <c r="D215" s="108">
        <v>18.18</v>
      </c>
      <c r="E215" s="108">
        <v>1108.98</v>
      </c>
      <c r="F215" s="109" t="s">
        <v>12</v>
      </c>
    </row>
    <row r="216" spans="2:6" ht="12.5">
      <c r="B216" s="34">
        <v>45775.694479166668</v>
      </c>
      <c r="C216" s="107">
        <v>51</v>
      </c>
      <c r="D216" s="108">
        <v>18.18</v>
      </c>
      <c r="E216" s="108">
        <v>927.18</v>
      </c>
      <c r="F216" s="109" t="s">
        <v>12</v>
      </c>
    </row>
    <row r="217" spans="2:6" ht="12.5">
      <c r="B217" s="34">
        <v>45775.694479166668</v>
      </c>
      <c r="C217" s="107">
        <v>60</v>
      </c>
      <c r="D217" s="108">
        <v>18.18</v>
      </c>
      <c r="E217" s="108">
        <v>1090.8</v>
      </c>
      <c r="F217" s="109" t="s">
        <v>12</v>
      </c>
    </row>
    <row r="218" spans="2:6" ht="12.5">
      <c r="B218" s="34">
        <v>45775.694479166668</v>
      </c>
      <c r="C218" s="107">
        <v>60</v>
      </c>
      <c r="D218" s="108">
        <v>18.18</v>
      </c>
      <c r="E218" s="108">
        <v>1090.8</v>
      </c>
      <c r="F218" s="109" t="s">
        <v>12</v>
      </c>
    </row>
    <row r="219" spans="2:6" ht="12.5">
      <c r="B219" s="34">
        <v>45775.694490740738</v>
      </c>
      <c r="C219" s="107">
        <v>60</v>
      </c>
      <c r="D219" s="108">
        <v>18.18</v>
      </c>
      <c r="E219" s="108">
        <v>1090.8</v>
      </c>
      <c r="F219" s="109" t="s">
        <v>12</v>
      </c>
    </row>
    <row r="220" spans="2:6" ht="12.5">
      <c r="B220" s="34">
        <v>45775.694490740738</v>
      </c>
      <c r="C220" s="107">
        <v>55</v>
      </c>
      <c r="D220" s="108">
        <v>18.18</v>
      </c>
      <c r="E220" s="108">
        <v>999.9</v>
      </c>
      <c r="F220" s="109" t="s">
        <v>12</v>
      </c>
    </row>
    <row r="221" spans="2:6" ht="12.5">
      <c r="B221" s="34">
        <v>45775.694861111115</v>
      </c>
      <c r="C221" s="107">
        <v>61</v>
      </c>
      <c r="D221" s="108">
        <v>18.18</v>
      </c>
      <c r="E221" s="108">
        <v>1108.98</v>
      </c>
      <c r="F221" s="109" t="s">
        <v>12</v>
      </c>
    </row>
    <row r="222" spans="2:6" ht="12.5">
      <c r="B222" s="34">
        <v>45775.694861111115</v>
      </c>
      <c r="C222" s="107">
        <v>61</v>
      </c>
      <c r="D222" s="108">
        <v>18.18</v>
      </c>
      <c r="E222" s="108">
        <v>1108.98</v>
      </c>
      <c r="F222" s="109" t="s">
        <v>12</v>
      </c>
    </row>
    <row r="223" spans="2:6" ht="12.5">
      <c r="B223" s="34">
        <v>45775.695277777777</v>
      </c>
      <c r="C223" s="107">
        <v>369</v>
      </c>
      <c r="D223" s="108">
        <v>18.16</v>
      </c>
      <c r="E223" s="108">
        <v>6701.04</v>
      </c>
      <c r="F223" s="109" t="s">
        <v>12</v>
      </c>
    </row>
    <row r="224" spans="2:6" ht="12.5">
      <c r="B224" s="34">
        <v>45775.695277777777</v>
      </c>
      <c r="C224" s="107">
        <v>394</v>
      </c>
      <c r="D224" s="108">
        <v>18.16</v>
      </c>
      <c r="E224" s="108">
        <v>7155.04</v>
      </c>
      <c r="F224" s="109" t="s">
        <v>12</v>
      </c>
    </row>
    <row r="225" spans="2:6" ht="12.5">
      <c r="B225" s="34">
        <v>45775.696666666663</v>
      </c>
      <c r="C225" s="107">
        <v>359</v>
      </c>
      <c r="D225" s="108">
        <v>18.16</v>
      </c>
      <c r="E225" s="108">
        <v>6519.44</v>
      </c>
      <c r="F225" s="109" t="s">
        <v>12</v>
      </c>
    </row>
    <row r="226" spans="2:6" ht="12.5">
      <c r="B226" s="34">
        <v>45775.699444444443</v>
      </c>
      <c r="C226" s="107">
        <v>1</v>
      </c>
      <c r="D226" s="108">
        <v>18.170000000000002</v>
      </c>
      <c r="E226" s="108">
        <v>18.170000000000002</v>
      </c>
      <c r="F226" s="109" t="s">
        <v>12</v>
      </c>
    </row>
    <row r="227" spans="2:6" ht="12.5">
      <c r="B227" s="34">
        <v>45775.699444444443</v>
      </c>
      <c r="C227" s="107">
        <v>222</v>
      </c>
      <c r="D227" s="108">
        <v>18.170000000000002</v>
      </c>
      <c r="E227" s="108">
        <v>4033.7400000000002</v>
      </c>
      <c r="F227" s="109" t="s">
        <v>12</v>
      </c>
    </row>
    <row r="228" spans="2:6" ht="12.5">
      <c r="B228" s="34">
        <v>45775.701666666668</v>
      </c>
      <c r="C228" s="107">
        <v>62</v>
      </c>
      <c r="D228" s="108">
        <v>18.18</v>
      </c>
      <c r="E228" s="108">
        <v>1127.1600000000001</v>
      </c>
      <c r="F228" s="109" t="s">
        <v>12</v>
      </c>
    </row>
    <row r="229" spans="2:6" ht="12.5">
      <c r="B229" s="34">
        <v>45775.701666666668</v>
      </c>
      <c r="C229" s="107">
        <v>55</v>
      </c>
      <c r="D229" s="108">
        <v>18.18</v>
      </c>
      <c r="E229" s="108">
        <v>999.9</v>
      </c>
      <c r="F229" s="109" t="s">
        <v>12</v>
      </c>
    </row>
    <row r="230" spans="2:6" ht="12.5">
      <c r="B230" s="34">
        <v>45775.701666666668</v>
      </c>
      <c r="C230" s="107">
        <v>244</v>
      </c>
      <c r="D230" s="108">
        <v>18.18</v>
      </c>
      <c r="E230" s="108">
        <v>4435.92</v>
      </c>
      <c r="F230" s="109" t="s">
        <v>12</v>
      </c>
    </row>
    <row r="231" spans="2:6" ht="12.5">
      <c r="B231" s="34">
        <v>45775.701793981483</v>
      </c>
      <c r="C231" s="107">
        <v>60</v>
      </c>
      <c r="D231" s="108">
        <v>18.170000000000002</v>
      </c>
      <c r="E231" s="108">
        <v>1090.2</v>
      </c>
      <c r="F231" s="109" t="s">
        <v>12</v>
      </c>
    </row>
    <row r="232" spans="2:6" ht="12.5">
      <c r="B232" s="34">
        <v>45775.701793981483</v>
      </c>
      <c r="C232" s="107">
        <v>52</v>
      </c>
      <c r="D232" s="108">
        <v>18.170000000000002</v>
      </c>
      <c r="E232" s="108">
        <v>944.84000000000015</v>
      </c>
      <c r="F232" s="109" t="s">
        <v>12</v>
      </c>
    </row>
    <row r="233" spans="2:6" ht="12.5">
      <c r="B233" s="34">
        <v>45775.701886574076</v>
      </c>
      <c r="C233" s="107">
        <v>53</v>
      </c>
      <c r="D233" s="108">
        <v>18.170000000000002</v>
      </c>
      <c r="E233" s="108">
        <v>963.0100000000001</v>
      </c>
      <c r="F233" s="109" t="s">
        <v>12</v>
      </c>
    </row>
    <row r="234" spans="2:6" ht="12.5">
      <c r="B234" s="34">
        <v>45775.701886574076</v>
      </c>
      <c r="C234" s="107">
        <v>63</v>
      </c>
      <c r="D234" s="108">
        <v>18.170000000000002</v>
      </c>
      <c r="E234" s="108">
        <v>1144.71</v>
      </c>
      <c r="F234" s="109" t="s">
        <v>12</v>
      </c>
    </row>
    <row r="235" spans="2:6" ht="12.5">
      <c r="B235" s="34">
        <v>45775.701886574076</v>
      </c>
      <c r="C235" s="107">
        <v>233</v>
      </c>
      <c r="D235" s="108">
        <v>18.16</v>
      </c>
      <c r="E235" s="108">
        <v>4231.28</v>
      </c>
      <c r="F235" s="109" t="s">
        <v>12</v>
      </c>
    </row>
    <row r="236" spans="2:6" ht="12.5">
      <c r="B236" s="34">
        <v>45775.701886574076</v>
      </c>
      <c r="C236" s="107">
        <v>212</v>
      </c>
      <c r="D236" s="108">
        <v>18.16</v>
      </c>
      <c r="E236" s="108">
        <v>3849.92</v>
      </c>
      <c r="F236" s="109" t="s">
        <v>12</v>
      </c>
    </row>
    <row r="237" spans="2:6" ht="12.5">
      <c r="B237" s="34">
        <v>45775.70208333333</v>
      </c>
      <c r="C237" s="107">
        <v>237</v>
      </c>
      <c r="D237" s="108">
        <v>18.149999999999999</v>
      </c>
      <c r="E237" s="108">
        <v>4301.5499999999993</v>
      </c>
      <c r="F237" s="109" t="s">
        <v>12</v>
      </c>
    </row>
    <row r="238" spans="2:6" ht="12.5">
      <c r="B238" s="34">
        <v>45775.703368055554</v>
      </c>
      <c r="C238" s="107">
        <v>8</v>
      </c>
      <c r="D238" s="108">
        <v>18.14</v>
      </c>
      <c r="E238" s="108">
        <v>145.12</v>
      </c>
      <c r="F238" s="109" t="s">
        <v>12</v>
      </c>
    </row>
    <row r="239" spans="2:6" ht="12.5">
      <c r="B239" s="34">
        <v>45775.703368055554</v>
      </c>
      <c r="C239" s="107">
        <v>201</v>
      </c>
      <c r="D239" s="108">
        <v>18.14</v>
      </c>
      <c r="E239" s="108">
        <v>3646.1400000000003</v>
      </c>
      <c r="F239" s="109" t="s">
        <v>12</v>
      </c>
    </row>
    <row r="240" spans="2:6" ht="12.5">
      <c r="B240" s="34">
        <v>45775.705046296294</v>
      </c>
      <c r="C240" s="107">
        <v>5</v>
      </c>
      <c r="D240" s="108">
        <v>18.13</v>
      </c>
      <c r="E240" s="108">
        <v>90.649999999999991</v>
      </c>
      <c r="F240" s="109" t="s">
        <v>12</v>
      </c>
    </row>
    <row r="241" spans="2:6" ht="12.5">
      <c r="B241" s="34">
        <v>45775.70685185185</v>
      </c>
      <c r="C241" s="107">
        <v>219</v>
      </c>
      <c r="D241" s="108">
        <v>18.14</v>
      </c>
      <c r="E241" s="108">
        <v>3972.6600000000003</v>
      </c>
      <c r="F241" s="109" t="s">
        <v>12</v>
      </c>
    </row>
    <row r="242" spans="2:6" ht="12.5">
      <c r="B242" s="34">
        <v>45775.70826388889</v>
      </c>
      <c r="C242" s="107">
        <v>220</v>
      </c>
      <c r="D242" s="108">
        <v>18.14</v>
      </c>
      <c r="E242" s="108">
        <v>3990.8</v>
      </c>
      <c r="F242" s="109" t="s">
        <v>12</v>
      </c>
    </row>
    <row r="243" spans="2:6" ht="12.5">
      <c r="B243" s="34">
        <v>45775.70826388889</v>
      </c>
      <c r="C243" s="107">
        <v>115</v>
      </c>
      <c r="D243" s="108">
        <v>18.14</v>
      </c>
      <c r="E243" s="108">
        <v>2086.1</v>
      </c>
      <c r="F243" s="109" t="s">
        <v>12</v>
      </c>
    </row>
    <row r="244" spans="2:6" ht="12.5">
      <c r="B244" s="34">
        <v>45775.70826388889</v>
      </c>
      <c r="C244" s="107">
        <v>214</v>
      </c>
      <c r="D244" s="108">
        <v>18.14</v>
      </c>
      <c r="E244" s="108">
        <v>3881.96</v>
      </c>
      <c r="F244" s="109" t="s">
        <v>12</v>
      </c>
    </row>
    <row r="245" spans="2:6" ht="12.5">
      <c r="B245" s="34">
        <v>45775.70826388889</v>
      </c>
      <c r="C245" s="107">
        <v>124</v>
      </c>
      <c r="D245" s="108">
        <v>18.14</v>
      </c>
      <c r="E245" s="108">
        <v>2249.36</v>
      </c>
      <c r="F245" s="109" t="s">
        <v>12</v>
      </c>
    </row>
    <row r="246" spans="2:6" ht="12.5">
      <c r="B246" s="34">
        <v>45775.708703703705</v>
      </c>
      <c r="C246" s="107">
        <v>329</v>
      </c>
      <c r="D246" s="108">
        <v>18.13</v>
      </c>
      <c r="E246" s="108">
        <v>5964.7699999999995</v>
      </c>
      <c r="F246" s="109" t="s">
        <v>12</v>
      </c>
    </row>
    <row r="247" spans="2:6" ht="12.5">
      <c r="B247" s="34">
        <v>45775.711331018516</v>
      </c>
      <c r="C247" s="107">
        <v>12</v>
      </c>
      <c r="D247" s="108">
        <v>18.13</v>
      </c>
      <c r="E247" s="108">
        <v>217.56</v>
      </c>
      <c r="F247" s="109" t="s">
        <v>12</v>
      </c>
    </row>
    <row r="248" spans="2:6" ht="12.5">
      <c r="B248" s="34">
        <v>45775.711562500001</v>
      </c>
      <c r="C248" s="107">
        <v>202</v>
      </c>
      <c r="D248" s="108">
        <v>18.13</v>
      </c>
      <c r="E248" s="108">
        <v>3662.2599999999998</v>
      </c>
      <c r="F248" s="109" t="s">
        <v>12</v>
      </c>
    </row>
    <row r="249" spans="2:6" ht="12.5">
      <c r="B249" s="34">
        <v>45775.711689814816</v>
      </c>
      <c r="C249" s="107">
        <v>128</v>
      </c>
      <c r="D249" s="108">
        <v>18.13</v>
      </c>
      <c r="E249" s="108">
        <v>2320.64</v>
      </c>
      <c r="F249" s="109" t="s">
        <v>12</v>
      </c>
    </row>
    <row r="250" spans="2:6" ht="12.5">
      <c r="B250" s="34">
        <v>45775.711840277778</v>
      </c>
      <c r="C250" s="107">
        <v>60</v>
      </c>
      <c r="D250" s="108">
        <v>18.13</v>
      </c>
      <c r="E250" s="108">
        <v>1087.8</v>
      </c>
      <c r="F250" s="109" t="s">
        <v>12</v>
      </c>
    </row>
    <row r="251" spans="2:6" ht="12.5">
      <c r="B251" s="34">
        <v>45775.711840277778</v>
      </c>
      <c r="C251" s="107">
        <v>56</v>
      </c>
      <c r="D251" s="108">
        <v>18.13</v>
      </c>
      <c r="E251" s="108">
        <v>1015.28</v>
      </c>
      <c r="F251" s="109" t="s">
        <v>12</v>
      </c>
    </row>
    <row r="252" spans="2:6" ht="12.5">
      <c r="B252" s="34">
        <v>45775.711840277778</v>
      </c>
      <c r="C252" s="107">
        <v>57</v>
      </c>
      <c r="D252" s="108">
        <v>18.13</v>
      </c>
      <c r="E252" s="108">
        <v>1033.4099999999999</v>
      </c>
      <c r="F252" s="109" t="s">
        <v>12</v>
      </c>
    </row>
    <row r="253" spans="2:6" ht="12.5">
      <c r="B253" s="34">
        <v>45775.711840277778</v>
      </c>
      <c r="C253" s="107">
        <v>55</v>
      </c>
      <c r="D253" s="108">
        <v>18.13</v>
      </c>
      <c r="E253" s="108">
        <v>997.15</v>
      </c>
      <c r="F253" s="109" t="s">
        <v>12</v>
      </c>
    </row>
    <row r="254" spans="2:6" ht="12.5">
      <c r="B254" s="34">
        <v>45775.711840277778</v>
      </c>
      <c r="C254" s="107">
        <v>64</v>
      </c>
      <c r="D254" s="108">
        <v>18.13</v>
      </c>
      <c r="E254" s="108">
        <v>1160.32</v>
      </c>
      <c r="F254" s="109" t="s">
        <v>12</v>
      </c>
    </row>
    <row r="255" spans="2:6" ht="12.5">
      <c r="B255" s="34">
        <v>45775.711840277778</v>
      </c>
      <c r="C255" s="107">
        <v>54</v>
      </c>
      <c r="D255" s="108">
        <v>18.13</v>
      </c>
      <c r="E255" s="108">
        <v>979.02</v>
      </c>
      <c r="F255" s="109" t="s">
        <v>12</v>
      </c>
    </row>
    <row r="256" spans="2:6" ht="12.5">
      <c r="B256" s="34">
        <v>45775.711840277778</v>
      </c>
      <c r="C256" s="107">
        <v>60</v>
      </c>
      <c r="D256" s="108">
        <v>18.13</v>
      </c>
      <c r="E256" s="108">
        <v>1087.8</v>
      </c>
      <c r="F256" s="109" t="s">
        <v>12</v>
      </c>
    </row>
    <row r="257" spans="2:6" ht="12.5">
      <c r="B257" s="34">
        <v>45775.711840277778</v>
      </c>
      <c r="C257" s="107">
        <v>57</v>
      </c>
      <c r="D257" s="108">
        <v>18.13</v>
      </c>
      <c r="E257" s="108">
        <v>1033.4099999999999</v>
      </c>
      <c r="F257" s="109" t="s">
        <v>12</v>
      </c>
    </row>
    <row r="258" spans="2:6" ht="12.5">
      <c r="B258" s="34">
        <v>45775.711840277778</v>
      </c>
      <c r="C258" s="107">
        <v>22</v>
      </c>
      <c r="D258" s="108">
        <v>18.13</v>
      </c>
      <c r="E258" s="108">
        <v>398.85999999999996</v>
      </c>
      <c r="F258" s="109" t="s">
        <v>12</v>
      </c>
    </row>
    <row r="259" spans="2:6" ht="12.5">
      <c r="B259" s="34">
        <v>45775.711840277778</v>
      </c>
      <c r="C259" s="107">
        <v>60</v>
      </c>
      <c r="D259" s="108">
        <v>18.13</v>
      </c>
      <c r="E259" s="108">
        <v>1087.8</v>
      </c>
      <c r="F259" s="109" t="s">
        <v>12</v>
      </c>
    </row>
    <row r="260" spans="2:6" ht="12.5">
      <c r="B260" s="34">
        <v>45775.711840277778</v>
      </c>
      <c r="C260" s="107">
        <v>60</v>
      </c>
      <c r="D260" s="108">
        <v>18.13</v>
      </c>
      <c r="E260" s="108">
        <v>1087.8</v>
      </c>
      <c r="F260" s="109" t="s">
        <v>12</v>
      </c>
    </row>
    <row r="261" spans="2:6" ht="12.5">
      <c r="B261" s="34">
        <v>45775.712962962964</v>
      </c>
      <c r="C261" s="107">
        <v>59</v>
      </c>
      <c r="D261" s="108">
        <v>18.13</v>
      </c>
      <c r="E261" s="108">
        <v>1069.6699999999998</v>
      </c>
      <c r="F261" s="109" t="s">
        <v>12</v>
      </c>
    </row>
    <row r="262" spans="2:6" ht="12.5">
      <c r="B262" s="34">
        <v>45775.712962962964</v>
      </c>
      <c r="C262" s="107">
        <v>59</v>
      </c>
      <c r="D262" s="108">
        <v>18.13</v>
      </c>
      <c r="E262" s="108">
        <v>1069.6699999999998</v>
      </c>
      <c r="F262" s="109" t="s">
        <v>12</v>
      </c>
    </row>
    <row r="263" spans="2:6" ht="12.5">
      <c r="B263" s="34">
        <v>45775.714155092595</v>
      </c>
      <c r="C263" s="107">
        <v>74</v>
      </c>
      <c r="D263" s="108">
        <v>18.12</v>
      </c>
      <c r="E263" s="108">
        <v>1340.88</v>
      </c>
      <c r="F263" s="109" t="s">
        <v>12</v>
      </c>
    </row>
    <row r="264" spans="2:6" ht="12.5">
      <c r="B264" s="34">
        <v>45775.714259259257</v>
      </c>
      <c r="C264" s="107">
        <v>60</v>
      </c>
      <c r="D264" s="108">
        <v>18.12</v>
      </c>
      <c r="E264" s="108">
        <v>1087.2</v>
      </c>
      <c r="F264" s="109" t="s">
        <v>12</v>
      </c>
    </row>
    <row r="265" spans="2:6" ht="12.5">
      <c r="B265" s="34">
        <v>45775.714259259257</v>
      </c>
      <c r="C265" s="107">
        <v>59</v>
      </c>
      <c r="D265" s="108">
        <v>18.12</v>
      </c>
      <c r="E265" s="108">
        <v>1069.0800000000002</v>
      </c>
      <c r="F265" s="109" t="s">
        <v>12</v>
      </c>
    </row>
    <row r="266" spans="2:6" ht="12.5">
      <c r="B266" s="34">
        <v>45775.714259259257</v>
      </c>
      <c r="C266" s="107">
        <v>175</v>
      </c>
      <c r="D266" s="108">
        <v>18.12</v>
      </c>
      <c r="E266" s="108">
        <v>3171</v>
      </c>
      <c r="F266" s="109" t="s">
        <v>12</v>
      </c>
    </row>
    <row r="267" spans="2:6" ht="12.5">
      <c r="B267" s="34">
        <v>45775.714259259257</v>
      </c>
      <c r="C267" s="107">
        <v>58</v>
      </c>
      <c r="D267" s="108">
        <v>18.12</v>
      </c>
      <c r="E267" s="108">
        <v>1050.96</v>
      </c>
      <c r="F267" s="109" t="s">
        <v>12</v>
      </c>
    </row>
    <row r="268" spans="2:6" ht="12.5">
      <c r="B268" s="34">
        <v>45775.714259259257</v>
      </c>
      <c r="C268" s="107">
        <v>62</v>
      </c>
      <c r="D268" s="108">
        <v>18.12</v>
      </c>
      <c r="E268" s="108">
        <v>1123.44</v>
      </c>
      <c r="F268" s="109" t="s">
        <v>12</v>
      </c>
    </row>
    <row r="269" spans="2:6" ht="12.5">
      <c r="B269" s="34">
        <v>45775.714259259257</v>
      </c>
      <c r="C269" s="107">
        <v>64</v>
      </c>
      <c r="D269" s="108">
        <v>18.12</v>
      </c>
      <c r="E269" s="108">
        <v>1159.68</v>
      </c>
      <c r="F269" s="109" t="s">
        <v>12</v>
      </c>
    </row>
    <row r="270" spans="2:6" ht="12.5">
      <c r="B270" s="34">
        <v>45775.714270833334</v>
      </c>
      <c r="C270" s="107">
        <v>216</v>
      </c>
      <c r="D270" s="108">
        <v>18.11</v>
      </c>
      <c r="E270" s="108">
        <v>3911.7599999999998</v>
      </c>
      <c r="F270" s="109" t="s">
        <v>12</v>
      </c>
    </row>
    <row r="271" spans="2:6" ht="12.5">
      <c r="B271" s="34">
        <v>45775.715254629627</v>
      </c>
      <c r="C271" s="107">
        <v>4</v>
      </c>
      <c r="D271" s="108">
        <v>18.11</v>
      </c>
      <c r="E271" s="108">
        <v>72.44</v>
      </c>
      <c r="F271" s="109" t="s">
        <v>12</v>
      </c>
    </row>
    <row r="272" spans="2:6" ht="12.5">
      <c r="B272" s="34">
        <v>45775.715254629627</v>
      </c>
      <c r="C272" s="107">
        <v>396</v>
      </c>
      <c r="D272" s="108">
        <v>18.11</v>
      </c>
      <c r="E272" s="108">
        <v>7171.5599999999995</v>
      </c>
      <c r="F272" s="109" t="s">
        <v>12</v>
      </c>
    </row>
    <row r="273" spans="2:6" ht="12.5">
      <c r="B273" s="34">
        <v>45775.715555555558</v>
      </c>
      <c r="C273" s="107">
        <v>10</v>
      </c>
      <c r="D273" s="108">
        <v>18.11</v>
      </c>
      <c r="E273" s="108">
        <v>181.1</v>
      </c>
      <c r="F273" s="109" t="s">
        <v>12</v>
      </c>
    </row>
    <row r="274" spans="2:6" ht="12.5">
      <c r="B274" s="34">
        <v>45775.716180555559</v>
      </c>
      <c r="C274" s="107">
        <v>390</v>
      </c>
      <c r="D274" s="108">
        <v>18.11</v>
      </c>
      <c r="E274" s="108">
        <v>7062.9</v>
      </c>
      <c r="F274" s="109" t="s">
        <v>12</v>
      </c>
    </row>
    <row r="275" spans="2:6" ht="12.5">
      <c r="B275" s="34">
        <v>45775.716284722221</v>
      </c>
      <c r="C275" s="107">
        <v>30</v>
      </c>
      <c r="D275" s="108">
        <v>18.11</v>
      </c>
      <c r="E275" s="108">
        <v>543.29999999999995</v>
      </c>
      <c r="F275" s="109" t="s">
        <v>12</v>
      </c>
    </row>
    <row r="276" spans="2:6" ht="12.5">
      <c r="B276" s="34">
        <v>45775.716284722221</v>
      </c>
      <c r="C276" s="107">
        <v>43</v>
      </c>
      <c r="D276" s="108">
        <v>18.11</v>
      </c>
      <c r="E276" s="108">
        <v>778.73</v>
      </c>
      <c r="F276" s="109" t="s">
        <v>12</v>
      </c>
    </row>
    <row r="277" spans="2:6" ht="12.5">
      <c r="B277" s="34">
        <v>45775.71634259259</v>
      </c>
      <c r="C277" s="107">
        <v>127</v>
      </c>
      <c r="D277" s="108">
        <v>18.11</v>
      </c>
      <c r="E277" s="108">
        <v>2299.9699999999998</v>
      </c>
      <c r="F277" s="109" t="s">
        <v>12</v>
      </c>
    </row>
    <row r="278" spans="2:6" ht="12.5">
      <c r="B278" s="34">
        <v>45775.717870370368</v>
      </c>
      <c r="C278" s="107">
        <v>158</v>
      </c>
      <c r="D278" s="108">
        <v>18.09</v>
      </c>
      <c r="E278" s="108">
        <v>2858.22</v>
      </c>
      <c r="F278" s="109" t="s">
        <v>12</v>
      </c>
    </row>
    <row r="279" spans="2:6" ht="12.5">
      <c r="B279" s="34">
        <v>45775.717870370368</v>
      </c>
      <c r="C279" s="107">
        <v>142</v>
      </c>
      <c r="D279" s="108">
        <v>18.09</v>
      </c>
      <c r="E279" s="108">
        <v>2568.7800000000002</v>
      </c>
      <c r="F279" s="109" t="s">
        <v>12</v>
      </c>
    </row>
    <row r="280" spans="2:6" ht="12.5">
      <c r="B280" s="34">
        <v>45775.718182870369</v>
      </c>
      <c r="C280" s="107">
        <v>300</v>
      </c>
      <c r="D280" s="108">
        <v>18.09</v>
      </c>
      <c r="E280" s="108">
        <v>5427</v>
      </c>
      <c r="F280" s="109" t="s">
        <v>12</v>
      </c>
    </row>
    <row r="281" spans="2:6" ht="12.5">
      <c r="B281" s="34">
        <v>45775.718599537038</v>
      </c>
      <c r="C281" s="107">
        <v>300</v>
      </c>
      <c r="D281" s="108">
        <v>18.09</v>
      </c>
      <c r="E281" s="108">
        <v>5427</v>
      </c>
      <c r="F281" s="109" t="s">
        <v>12</v>
      </c>
    </row>
    <row r="282" spans="2:6" ht="12.5">
      <c r="B282" s="34">
        <v>45775.718599537038</v>
      </c>
      <c r="C282" s="107">
        <v>100</v>
      </c>
      <c r="D282" s="108">
        <v>18.09</v>
      </c>
      <c r="E282" s="108">
        <v>1809</v>
      </c>
      <c r="F282" s="109" t="s">
        <v>12</v>
      </c>
    </row>
    <row r="283" spans="2:6" ht="12.5">
      <c r="B283" s="34">
        <v>45775.718773148146</v>
      </c>
      <c r="C283" s="107">
        <v>100</v>
      </c>
      <c r="D283" s="108">
        <v>18.09</v>
      </c>
      <c r="E283" s="108">
        <v>1809</v>
      </c>
      <c r="F283" s="109" t="s">
        <v>12</v>
      </c>
    </row>
    <row r="284" spans="2:6" ht="12.5">
      <c r="B284" s="34">
        <v>45775.718773148146</v>
      </c>
      <c r="C284" s="107">
        <v>62</v>
      </c>
      <c r="D284" s="108">
        <v>18.09</v>
      </c>
      <c r="E284" s="108">
        <v>1121.58</v>
      </c>
      <c r="F284" s="109" t="s">
        <v>12</v>
      </c>
    </row>
    <row r="285" spans="2:6" ht="12.5">
      <c r="B285" s="34">
        <v>45775.718773148146</v>
      </c>
      <c r="C285" s="107">
        <v>39</v>
      </c>
      <c r="D285" s="108">
        <v>18.09</v>
      </c>
      <c r="E285" s="108">
        <v>705.51</v>
      </c>
      <c r="F285" s="109" t="s">
        <v>12</v>
      </c>
    </row>
    <row r="286" spans="2:6" ht="12.5">
      <c r="B286" s="34">
        <v>45775.722256944442</v>
      </c>
      <c r="C286" s="107">
        <v>67</v>
      </c>
      <c r="D286" s="108">
        <v>18.079999999999998</v>
      </c>
      <c r="E286" s="108">
        <v>1211.3599999999999</v>
      </c>
      <c r="F286" s="109" t="s">
        <v>12</v>
      </c>
    </row>
    <row r="287" spans="2:6" ht="12.5">
      <c r="B287" s="34">
        <v>45775.723182870373</v>
      </c>
      <c r="C287" s="107">
        <v>100</v>
      </c>
      <c r="D287" s="108">
        <v>18.09</v>
      </c>
      <c r="E287" s="108">
        <v>1809</v>
      </c>
      <c r="F287" s="109" t="s">
        <v>12</v>
      </c>
    </row>
    <row r="288" spans="2:6" ht="12.5">
      <c r="B288" s="34">
        <v>45775.723182870373</v>
      </c>
      <c r="C288" s="107">
        <v>133</v>
      </c>
      <c r="D288" s="108">
        <v>18.09</v>
      </c>
      <c r="E288" s="108">
        <v>2405.9699999999998</v>
      </c>
      <c r="F288" s="109" t="s">
        <v>12</v>
      </c>
    </row>
    <row r="289" spans="2:6" ht="12.5">
      <c r="B289" s="34">
        <v>45775.723287037035</v>
      </c>
      <c r="C289" s="107">
        <v>83</v>
      </c>
      <c r="D289" s="108">
        <v>18.09</v>
      </c>
      <c r="E289" s="108">
        <v>1501.47</v>
      </c>
      <c r="F289" s="109" t="s">
        <v>12</v>
      </c>
    </row>
    <row r="290" spans="2:6" ht="12.5">
      <c r="B290" s="34">
        <v>45775.723287037035</v>
      </c>
      <c r="C290" s="107">
        <v>247</v>
      </c>
      <c r="D290" s="108">
        <v>18.09</v>
      </c>
      <c r="E290" s="108">
        <v>4468.2299999999996</v>
      </c>
      <c r="F290" s="109" t="s">
        <v>12</v>
      </c>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5">
      <c r="B17" s="26">
        <v>45772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45772.380428240744</v>
      </c>
      <c r="C20" s="107">
        <v>266</v>
      </c>
      <c r="D20" s="108">
        <v>17.75</v>
      </c>
      <c r="E20" s="108">
        <v>4721.5</v>
      </c>
      <c r="F20" s="109" t="s">
        <v>12</v>
      </c>
      <c r="G20" s="87"/>
      <c r="H20" s="86"/>
      <c r="I20" s="86"/>
      <c r="J20" s="86"/>
      <c r="K20" s="86"/>
    </row>
    <row r="21" spans="2:12" ht="12.5">
      <c r="B21" s="34">
        <v>45772.380428240744</v>
      </c>
      <c r="C21" s="107">
        <v>121</v>
      </c>
      <c r="D21" s="108">
        <v>17.73</v>
      </c>
      <c r="E21" s="108">
        <v>2145.33</v>
      </c>
      <c r="F21" s="109" t="s">
        <v>12</v>
      </c>
    </row>
    <row r="22" spans="2:12" ht="12.5">
      <c r="B22" s="34">
        <v>45772.382418981484</v>
      </c>
      <c r="C22" s="107">
        <v>210</v>
      </c>
      <c r="D22" s="108">
        <v>17.8</v>
      </c>
      <c r="E22" s="108">
        <v>3738</v>
      </c>
      <c r="F22" s="109" t="s">
        <v>12</v>
      </c>
    </row>
    <row r="23" spans="2:12" ht="12.5">
      <c r="B23" s="34">
        <v>45772.384155092594</v>
      </c>
      <c r="C23" s="107">
        <v>249</v>
      </c>
      <c r="D23" s="108">
        <v>17.79</v>
      </c>
      <c r="E23" s="108">
        <v>4429.71</v>
      </c>
      <c r="F23" s="109" t="s">
        <v>12</v>
      </c>
    </row>
    <row r="24" spans="2:12" ht="12.5">
      <c r="B24" s="34">
        <v>45772.384155092594</v>
      </c>
      <c r="C24" s="107">
        <v>209</v>
      </c>
      <c r="D24" s="108">
        <v>17.79</v>
      </c>
      <c r="E24" s="108">
        <v>3718.1099999999997</v>
      </c>
      <c r="F24" s="109" t="s">
        <v>12</v>
      </c>
    </row>
    <row r="25" spans="2:12" ht="12.5">
      <c r="B25" s="34">
        <v>45772.384155092594</v>
      </c>
      <c r="C25" s="107">
        <v>36</v>
      </c>
      <c r="D25" s="108">
        <v>17.79</v>
      </c>
      <c r="E25" s="108">
        <v>640.43999999999994</v>
      </c>
      <c r="F25" s="109" t="s">
        <v>12</v>
      </c>
    </row>
    <row r="26" spans="2:12" ht="12.5">
      <c r="B26" s="34">
        <v>45772.384155092594</v>
      </c>
      <c r="C26" s="107">
        <v>15</v>
      </c>
      <c r="D26" s="108">
        <v>17.79</v>
      </c>
      <c r="E26" s="108">
        <v>266.84999999999997</v>
      </c>
      <c r="F26" s="109" t="s">
        <v>12</v>
      </c>
    </row>
    <row r="27" spans="2:12" ht="12.5">
      <c r="B27" s="34">
        <v>45772.384155092594</v>
      </c>
      <c r="C27" s="107">
        <v>194</v>
      </c>
      <c r="D27" s="108">
        <v>17.79</v>
      </c>
      <c r="E27" s="108">
        <v>3451.2599999999998</v>
      </c>
      <c r="F27" s="109" t="s">
        <v>12</v>
      </c>
    </row>
    <row r="28" spans="2:12" ht="12.5">
      <c r="B28" s="34">
        <v>45772.385509259257</v>
      </c>
      <c r="C28" s="107">
        <v>193</v>
      </c>
      <c r="D28" s="108">
        <v>17.760000000000002</v>
      </c>
      <c r="E28" s="108">
        <v>3427.6800000000003</v>
      </c>
      <c r="F28" s="109" t="s">
        <v>12</v>
      </c>
    </row>
    <row r="29" spans="2:12" ht="12.5">
      <c r="B29" s="34">
        <v>45772.386319444442</v>
      </c>
      <c r="C29" s="107">
        <v>70</v>
      </c>
      <c r="D29" s="108">
        <v>17.75</v>
      </c>
      <c r="E29" s="108">
        <v>1242.5</v>
      </c>
      <c r="F29" s="109" t="s">
        <v>12</v>
      </c>
    </row>
    <row r="30" spans="2:12" ht="12.5">
      <c r="B30" s="34">
        <v>45772.387615740743</v>
      </c>
      <c r="C30" s="107">
        <v>226</v>
      </c>
      <c r="D30" s="108">
        <v>17.760000000000002</v>
      </c>
      <c r="E30" s="108">
        <v>4013.76</v>
      </c>
      <c r="F30" s="109" t="s">
        <v>12</v>
      </c>
    </row>
    <row r="31" spans="2:12" ht="12.5">
      <c r="B31" s="34">
        <v>45772.390127314815</v>
      </c>
      <c r="C31" s="107">
        <v>119</v>
      </c>
      <c r="D31" s="108">
        <v>17.75</v>
      </c>
      <c r="E31" s="108">
        <v>2112.25</v>
      </c>
      <c r="F31" s="109" t="s">
        <v>12</v>
      </c>
    </row>
    <row r="32" spans="2:12" ht="12.5">
      <c r="B32" s="34">
        <v>45772.390127314815</v>
      </c>
      <c r="C32" s="107">
        <v>119</v>
      </c>
      <c r="D32" s="108">
        <v>17.75</v>
      </c>
      <c r="E32" s="108">
        <v>2112.25</v>
      </c>
      <c r="F32" s="109" t="s">
        <v>12</v>
      </c>
    </row>
    <row r="33" spans="2:6" ht="12.5">
      <c r="B33" s="34">
        <v>45772.391805555555</v>
      </c>
      <c r="C33" s="107">
        <v>3</v>
      </c>
      <c r="D33" s="108">
        <v>17.78</v>
      </c>
      <c r="E33" s="108">
        <v>53.34</v>
      </c>
      <c r="F33" s="109" t="s">
        <v>12</v>
      </c>
    </row>
    <row r="34" spans="2:6" ht="12.5">
      <c r="B34" s="34">
        <v>45772.391805555555</v>
      </c>
      <c r="C34" s="107">
        <v>229</v>
      </c>
      <c r="D34" s="108">
        <v>17.78</v>
      </c>
      <c r="E34" s="108">
        <v>4071.6200000000003</v>
      </c>
      <c r="F34" s="109" t="s">
        <v>12</v>
      </c>
    </row>
    <row r="35" spans="2:6" ht="12.5">
      <c r="B35" s="34">
        <v>45772.395868055559</v>
      </c>
      <c r="C35" s="107">
        <v>228</v>
      </c>
      <c r="D35" s="108">
        <v>17.829999999999998</v>
      </c>
      <c r="E35" s="108">
        <v>4065.24</v>
      </c>
      <c r="F35" s="109" t="s">
        <v>12</v>
      </c>
    </row>
    <row r="36" spans="2:6" ht="12.5">
      <c r="B36" s="34">
        <v>45772.395949074074</v>
      </c>
      <c r="C36" s="107">
        <v>202</v>
      </c>
      <c r="D36" s="108">
        <v>17.82</v>
      </c>
      <c r="E36" s="108">
        <v>3599.64</v>
      </c>
      <c r="F36" s="109" t="s">
        <v>12</v>
      </c>
    </row>
    <row r="37" spans="2:6" ht="12.5">
      <c r="B37" s="34">
        <v>45772.39744212963</v>
      </c>
      <c r="C37" s="107">
        <v>28</v>
      </c>
      <c r="D37" s="108">
        <v>17.829999999999998</v>
      </c>
      <c r="E37" s="108">
        <v>499.23999999999995</v>
      </c>
      <c r="F37" s="109" t="s">
        <v>12</v>
      </c>
    </row>
    <row r="38" spans="2:6" ht="12.5">
      <c r="B38" s="34">
        <v>45772.39744212963</v>
      </c>
      <c r="C38" s="107">
        <v>172</v>
      </c>
      <c r="D38" s="108">
        <v>17.829999999999998</v>
      </c>
      <c r="E38" s="108">
        <v>3066.7599999999998</v>
      </c>
      <c r="F38" s="109" t="s">
        <v>12</v>
      </c>
    </row>
    <row r="39" spans="2:6" ht="12.5">
      <c r="B39" s="34">
        <v>45772.397453703707</v>
      </c>
      <c r="C39" s="107">
        <v>25</v>
      </c>
      <c r="D39" s="108">
        <v>17.829999999999998</v>
      </c>
      <c r="E39" s="108">
        <v>445.74999999999994</v>
      </c>
      <c r="F39" s="109" t="s">
        <v>12</v>
      </c>
    </row>
    <row r="40" spans="2:6" ht="12.5">
      <c r="B40" s="34">
        <v>45772.398773148147</v>
      </c>
      <c r="C40" s="107">
        <v>209</v>
      </c>
      <c r="D40" s="108">
        <v>17.829999999999998</v>
      </c>
      <c r="E40" s="108">
        <v>3726.47</v>
      </c>
      <c r="F40" s="109" t="s">
        <v>12</v>
      </c>
    </row>
    <row r="41" spans="2:6" ht="12.5">
      <c r="B41" s="34">
        <v>45772.407986111109</v>
      </c>
      <c r="C41" s="107">
        <v>421</v>
      </c>
      <c r="D41" s="108">
        <v>17.93</v>
      </c>
      <c r="E41" s="108">
        <v>7548.53</v>
      </c>
      <c r="F41" s="109" t="s">
        <v>12</v>
      </c>
    </row>
    <row r="42" spans="2:6" ht="12.5">
      <c r="B42" s="34">
        <v>45772.408159722225</v>
      </c>
      <c r="C42" s="107">
        <v>28</v>
      </c>
      <c r="D42" s="108">
        <v>17.91</v>
      </c>
      <c r="E42" s="108">
        <v>501.48</v>
      </c>
      <c r="F42" s="109" t="s">
        <v>12</v>
      </c>
    </row>
    <row r="43" spans="2:6" ht="12.5">
      <c r="B43" s="34">
        <v>45772.408159722225</v>
      </c>
      <c r="C43" s="107">
        <v>92</v>
      </c>
      <c r="D43" s="108">
        <v>17.91</v>
      </c>
      <c r="E43" s="108">
        <v>1647.72</v>
      </c>
      <c r="F43" s="109" t="s">
        <v>12</v>
      </c>
    </row>
    <row r="44" spans="2:6" ht="12.5">
      <c r="B44" s="34">
        <v>45772.408159722225</v>
      </c>
      <c r="C44" s="107">
        <v>152</v>
      </c>
      <c r="D44" s="108">
        <v>17.91</v>
      </c>
      <c r="E44" s="108">
        <v>2722.32</v>
      </c>
      <c r="F44" s="109" t="s">
        <v>12</v>
      </c>
    </row>
    <row r="45" spans="2:6" ht="12.5">
      <c r="B45" s="34">
        <v>45772.409907407404</v>
      </c>
      <c r="C45" s="107">
        <v>48</v>
      </c>
      <c r="D45" s="108">
        <v>17.91</v>
      </c>
      <c r="E45" s="108">
        <v>859.68000000000006</v>
      </c>
      <c r="F45" s="109" t="s">
        <v>12</v>
      </c>
    </row>
    <row r="46" spans="2:6" ht="12.5">
      <c r="B46" s="34">
        <v>45772.409907407404</v>
      </c>
      <c r="C46" s="107">
        <v>92</v>
      </c>
      <c r="D46" s="108">
        <v>17.91</v>
      </c>
      <c r="E46" s="108">
        <v>1647.72</v>
      </c>
      <c r="F46" s="109" t="s">
        <v>12</v>
      </c>
    </row>
    <row r="47" spans="2:6" ht="12.5">
      <c r="B47" s="34">
        <v>45772.409907407404</v>
      </c>
      <c r="C47" s="107">
        <v>92</v>
      </c>
      <c r="D47" s="108">
        <v>17.91</v>
      </c>
      <c r="E47" s="108">
        <v>1647.72</v>
      </c>
      <c r="F47" s="109" t="s">
        <v>12</v>
      </c>
    </row>
    <row r="48" spans="2:6" ht="12.5">
      <c r="B48" s="34">
        <v>45772.409942129627</v>
      </c>
      <c r="C48" s="107">
        <v>192</v>
      </c>
      <c r="D48" s="108">
        <v>17.899999999999999</v>
      </c>
      <c r="E48" s="108">
        <v>3436.7999999999997</v>
      </c>
      <c r="F48" s="109" t="s">
        <v>12</v>
      </c>
    </row>
    <row r="49" spans="2:6" ht="12.5">
      <c r="B49" s="34">
        <v>45772.415671296294</v>
      </c>
      <c r="C49" s="107">
        <v>225</v>
      </c>
      <c r="D49" s="108">
        <v>17.899999999999999</v>
      </c>
      <c r="E49" s="108">
        <v>4027.4999999999995</v>
      </c>
      <c r="F49" s="109" t="s">
        <v>12</v>
      </c>
    </row>
    <row r="50" spans="2:6" ht="12.5">
      <c r="B50" s="34">
        <v>45772.416192129633</v>
      </c>
      <c r="C50" s="107">
        <v>45</v>
      </c>
      <c r="D50" s="108">
        <v>17.89</v>
      </c>
      <c r="E50" s="108">
        <v>805.05000000000007</v>
      </c>
      <c r="F50" s="109" t="s">
        <v>12</v>
      </c>
    </row>
    <row r="51" spans="2:6" ht="12.5">
      <c r="B51" s="34">
        <v>45772.416192129633</v>
      </c>
      <c r="C51" s="107">
        <v>193</v>
      </c>
      <c r="D51" s="108">
        <v>17.89</v>
      </c>
      <c r="E51" s="108">
        <v>3452.77</v>
      </c>
      <c r="F51" s="109" t="s">
        <v>12</v>
      </c>
    </row>
    <row r="52" spans="2:6" ht="12.5">
      <c r="B52" s="34">
        <v>45772.421712962961</v>
      </c>
      <c r="C52" s="107">
        <v>50</v>
      </c>
      <c r="D52" s="108">
        <v>17.93</v>
      </c>
      <c r="E52" s="108">
        <v>896.5</v>
      </c>
      <c r="F52" s="109" t="s">
        <v>12</v>
      </c>
    </row>
    <row r="53" spans="2:6" ht="12.5">
      <c r="B53" s="34">
        <v>45772.423831018517</v>
      </c>
      <c r="C53" s="107">
        <v>168</v>
      </c>
      <c r="D53" s="108">
        <v>17.93</v>
      </c>
      <c r="E53" s="108">
        <v>3012.24</v>
      </c>
      <c r="F53" s="109" t="s">
        <v>12</v>
      </c>
    </row>
    <row r="54" spans="2:6" ht="12.5">
      <c r="B54" s="34">
        <v>45772.424733796295</v>
      </c>
      <c r="C54" s="107">
        <v>202</v>
      </c>
      <c r="D54" s="108">
        <v>17.93</v>
      </c>
      <c r="E54" s="108">
        <v>3621.86</v>
      </c>
      <c r="F54" s="109" t="s">
        <v>12</v>
      </c>
    </row>
    <row r="55" spans="2:6" ht="12.5">
      <c r="B55" s="34">
        <v>45772.424733796295</v>
      </c>
      <c r="C55" s="107">
        <v>21</v>
      </c>
      <c r="D55" s="108">
        <v>17.93</v>
      </c>
      <c r="E55" s="108">
        <v>376.53</v>
      </c>
      <c r="F55" s="109" t="s">
        <v>12</v>
      </c>
    </row>
    <row r="56" spans="2:6" ht="12.5">
      <c r="B56" s="34">
        <v>45772.424733796295</v>
      </c>
      <c r="C56" s="107">
        <v>216</v>
      </c>
      <c r="D56" s="108">
        <v>17.93</v>
      </c>
      <c r="E56" s="108">
        <v>3872.88</v>
      </c>
      <c r="F56" s="109" t="s">
        <v>12</v>
      </c>
    </row>
    <row r="57" spans="2:6" ht="12.5">
      <c r="B57" s="34">
        <v>45772.424745370372</v>
      </c>
      <c r="C57" s="107">
        <v>229</v>
      </c>
      <c r="D57" s="108">
        <v>17.920000000000002</v>
      </c>
      <c r="E57" s="108">
        <v>4103.68</v>
      </c>
      <c r="F57" s="109" t="s">
        <v>12</v>
      </c>
    </row>
    <row r="58" spans="2:6" ht="12.5">
      <c r="B58" s="34">
        <v>45772.430324074077</v>
      </c>
      <c r="C58" s="107">
        <v>266</v>
      </c>
      <c r="D58" s="108">
        <v>17.88</v>
      </c>
      <c r="E58" s="108">
        <v>4756.08</v>
      </c>
      <c r="F58" s="109" t="s">
        <v>12</v>
      </c>
    </row>
    <row r="59" spans="2:6" ht="12.5">
      <c r="B59" s="34">
        <v>45772.43173611111</v>
      </c>
      <c r="C59" s="107">
        <v>199</v>
      </c>
      <c r="D59" s="108">
        <v>17.87</v>
      </c>
      <c r="E59" s="108">
        <v>3556.13</v>
      </c>
      <c r="F59" s="109" t="s">
        <v>12</v>
      </c>
    </row>
    <row r="60" spans="2:6" ht="12.5">
      <c r="B60" s="34">
        <v>45772.436712962961</v>
      </c>
      <c r="C60" s="107">
        <v>25</v>
      </c>
      <c r="D60" s="108">
        <v>17.87</v>
      </c>
      <c r="E60" s="108">
        <v>446.75</v>
      </c>
      <c r="F60" s="109" t="s">
        <v>12</v>
      </c>
    </row>
    <row r="61" spans="2:6" ht="12.5">
      <c r="B61" s="34">
        <v>45772.438425925924</v>
      </c>
      <c r="C61" s="107">
        <v>76</v>
      </c>
      <c r="D61" s="108">
        <v>17.88</v>
      </c>
      <c r="E61" s="108">
        <v>1358.8799999999999</v>
      </c>
      <c r="F61" s="109" t="s">
        <v>12</v>
      </c>
    </row>
    <row r="62" spans="2:6" ht="12.5">
      <c r="B62" s="34">
        <v>45772.438425925924</v>
      </c>
      <c r="C62" s="107">
        <v>113</v>
      </c>
      <c r="D62" s="108">
        <v>17.88</v>
      </c>
      <c r="E62" s="108">
        <v>2020.4399999999998</v>
      </c>
      <c r="F62" s="109" t="s">
        <v>12</v>
      </c>
    </row>
    <row r="63" spans="2:6" ht="12.5">
      <c r="B63" s="34">
        <v>45772.438425925924</v>
      </c>
      <c r="C63" s="107">
        <v>113</v>
      </c>
      <c r="D63" s="108">
        <v>17.88</v>
      </c>
      <c r="E63" s="108">
        <v>2020.4399999999998</v>
      </c>
      <c r="F63" s="109" t="s">
        <v>12</v>
      </c>
    </row>
    <row r="64" spans="2:6" ht="12.5">
      <c r="B64" s="34">
        <v>45772.44425925926</v>
      </c>
      <c r="C64" s="107">
        <v>267</v>
      </c>
      <c r="D64" s="108">
        <v>17.86</v>
      </c>
      <c r="E64" s="108">
        <v>4768.62</v>
      </c>
      <c r="F64" s="109" t="s">
        <v>12</v>
      </c>
    </row>
    <row r="65" spans="2:6" ht="12.5">
      <c r="B65" s="34">
        <v>45772.44425925926</v>
      </c>
      <c r="C65" s="107">
        <v>235</v>
      </c>
      <c r="D65" s="108">
        <v>17.86</v>
      </c>
      <c r="E65" s="108">
        <v>4197.0999999999995</v>
      </c>
      <c r="F65" s="109" t="s">
        <v>12</v>
      </c>
    </row>
    <row r="66" spans="2:6" ht="12.5">
      <c r="B66" s="34">
        <v>45772.444490740738</v>
      </c>
      <c r="C66" s="107">
        <v>67</v>
      </c>
      <c r="D66" s="108">
        <v>17.850000000000001</v>
      </c>
      <c r="E66" s="108">
        <v>1195.95</v>
      </c>
      <c r="F66" s="109" t="s">
        <v>12</v>
      </c>
    </row>
    <row r="67" spans="2:6" ht="12.5">
      <c r="B67" s="34">
        <v>45772.444490740738</v>
      </c>
      <c r="C67" s="107">
        <v>150</v>
      </c>
      <c r="D67" s="108">
        <v>17.850000000000001</v>
      </c>
      <c r="E67" s="108">
        <v>2677.5</v>
      </c>
      <c r="F67" s="109" t="s">
        <v>12</v>
      </c>
    </row>
    <row r="68" spans="2:6" ht="12.5">
      <c r="B68" s="34">
        <v>45772.446469907409</v>
      </c>
      <c r="C68" s="107">
        <v>116</v>
      </c>
      <c r="D68" s="108">
        <v>17.829999999999998</v>
      </c>
      <c r="E68" s="108">
        <v>2068.2799999999997</v>
      </c>
      <c r="F68" s="109" t="s">
        <v>12</v>
      </c>
    </row>
    <row r="69" spans="2:6" ht="12.5">
      <c r="B69" s="34">
        <v>45772.446469907409</v>
      </c>
      <c r="C69" s="107">
        <v>105</v>
      </c>
      <c r="D69" s="108">
        <v>17.829999999999998</v>
      </c>
      <c r="E69" s="108">
        <v>1872.1499999999999</v>
      </c>
      <c r="F69" s="109" t="s">
        <v>12</v>
      </c>
    </row>
    <row r="70" spans="2:6" ht="12.5">
      <c r="B70" s="34">
        <v>45772.450185185182</v>
      </c>
      <c r="C70" s="107">
        <v>218</v>
      </c>
      <c r="D70" s="108">
        <v>17.829999999999998</v>
      </c>
      <c r="E70" s="108">
        <v>3886.9399999999996</v>
      </c>
      <c r="F70" s="109" t="s">
        <v>12</v>
      </c>
    </row>
    <row r="71" spans="2:6" ht="12.5">
      <c r="B71" s="34">
        <v>45772.458680555559</v>
      </c>
      <c r="C71" s="107">
        <v>75</v>
      </c>
      <c r="D71" s="108">
        <v>17.829999999999998</v>
      </c>
      <c r="E71" s="108">
        <v>1337.2499999999998</v>
      </c>
      <c r="F71" s="109" t="s">
        <v>12</v>
      </c>
    </row>
    <row r="72" spans="2:6" ht="12.5">
      <c r="B72" s="34">
        <v>45772.458680555559</v>
      </c>
      <c r="C72" s="107">
        <v>145</v>
      </c>
      <c r="D72" s="108">
        <v>17.829999999999998</v>
      </c>
      <c r="E72" s="108">
        <v>2585.35</v>
      </c>
      <c r="F72" s="109" t="s">
        <v>12</v>
      </c>
    </row>
    <row r="73" spans="2:6" ht="12.5">
      <c r="B73" s="34">
        <v>45772.461192129631</v>
      </c>
      <c r="C73" s="107">
        <v>194</v>
      </c>
      <c r="D73" s="108">
        <v>17.82</v>
      </c>
      <c r="E73" s="108">
        <v>3457.08</v>
      </c>
      <c r="F73" s="109" t="s">
        <v>12</v>
      </c>
    </row>
    <row r="74" spans="2:6" ht="12.5">
      <c r="B74" s="34">
        <v>45772.462326388886</v>
      </c>
      <c r="C74" s="107">
        <v>23</v>
      </c>
      <c r="D74" s="108">
        <v>17.82</v>
      </c>
      <c r="E74" s="108">
        <v>409.86</v>
      </c>
      <c r="F74" s="109" t="s">
        <v>12</v>
      </c>
    </row>
    <row r="75" spans="2:6" ht="12.5">
      <c r="B75" s="34">
        <v>45772.464004629626</v>
      </c>
      <c r="C75" s="107">
        <v>238</v>
      </c>
      <c r="D75" s="108">
        <v>17.82</v>
      </c>
      <c r="E75" s="108">
        <v>4241.16</v>
      </c>
      <c r="F75" s="109" t="s">
        <v>12</v>
      </c>
    </row>
    <row r="76" spans="2:6" ht="12.5">
      <c r="B76" s="34">
        <v>45772.467245370368</v>
      </c>
      <c r="C76" s="107">
        <v>367</v>
      </c>
      <c r="D76" s="108">
        <v>17.82</v>
      </c>
      <c r="E76" s="108">
        <v>6539.9400000000005</v>
      </c>
      <c r="F76" s="109" t="s">
        <v>12</v>
      </c>
    </row>
    <row r="77" spans="2:6" ht="12.5">
      <c r="B77" s="34">
        <v>45772.468194444446</v>
      </c>
      <c r="C77" s="107">
        <v>78</v>
      </c>
      <c r="D77" s="108">
        <v>17.809999999999999</v>
      </c>
      <c r="E77" s="108">
        <v>1389.1799999999998</v>
      </c>
      <c r="F77" s="109" t="s">
        <v>12</v>
      </c>
    </row>
    <row r="78" spans="2:6" ht="12.5">
      <c r="B78" s="34">
        <v>45772.468194444446</v>
      </c>
      <c r="C78" s="107">
        <v>192</v>
      </c>
      <c r="D78" s="108">
        <v>17.809999999999999</v>
      </c>
      <c r="E78" s="108">
        <v>3419.5199999999995</v>
      </c>
      <c r="F78" s="109" t="s">
        <v>12</v>
      </c>
    </row>
    <row r="79" spans="2:6" ht="12.5">
      <c r="B79" s="34">
        <v>45772.468194444446</v>
      </c>
      <c r="C79" s="107">
        <v>192</v>
      </c>
      <c r="D79" s="108">
        <v>17.809999999999999</v>
      </c>
      <c r="E79" s="108">
        <v>3419.5199999999995</v>
      </c>
      <c r="F79" s="109" t="s">
        <v>12</v>
      </c>
    </row>
    <row r="80" spans="2:6" ht="12.5">
      <c r="B80" s="34">
        <v>45772.471550925926</v>
      </c>
      <c r="C80" s="107">
        <v>234</v>
      </c>
      <c r="D80" s="108">
        <v>17.8</v>
      </c>
      <c r="E80" s="108">
        <v>4165.2</v>
      </c>
      <c r="F80" s="109" t="s">
        <v>12</v>
      </c>
    </row>
    <row r="81" spans="2:6" ht="12.5">
      <c r="B81" s="34">
        <v>45772.479351851849</v>
      </c>
      <c r="C81" s="107">
        <v>228</v>
      </c>
      <c r="D81" s="108">
        <v>17.809999999999999</v>
      </c>
      <c r="E81" s="108">
        <v>4060.68</v>
      </c>
      <c r="F81" s="109" t="s">
        <v>12</v>
      </c>
    </row>
    <row r="82" spans="2:6" ht="12.5">
      <c r="B82" s="34">
        <v>45772.479351851849</v>
      </c>
      <c r="C82" s="107">
        <v>244</v>
      </c>
      <c r="D82" s="108">
        <v>17.8</v>
      </c>
      <c r="E82" s="108">
        <v>4343.2</v>
      </c>
      <c r="F82" s="109" t="s">
        <v>12</v>
      </c>
    </row>
    <row r="83" spans="2:6" ht="12.5">
      <c r="B83" s="34">
        <v>45772.47997685185</v>
      </c>
      <c r="C83" s="107">
        <v>24</v>
      </c>
      <c r="D83" s="108">
        <v>17.8</v>
      </c>
      <c r="E83" s="108">
        <v>427.20000000000005</v>
      </c>
      <c r="F83" s="109" t="s">
        <v>12</v>
      </c>
    </row>
    <row r="84" spans="2:6" ht="12.5">
      <c r="B84" s="34">
        <v>45772.482835648145</v>
      </c>
      <c r="C84" s="107">
        <v>43</v>
      </c>
      <c r="D84" s="108">
        <v>17.829999999999998</v>
      </c>
      <c r="E84" s="108">
        <v>766.68999999999994</v>
      </c>
      <c r="F84" s="109" t="s">
        <v>12</v>
      </c>
    </row>
    <row r="85" spans="2:6" ht="12.5">
      <c r="B85" s="34">
        <v>45772.482835648145</v>
      </c>
      <c r="C85" s="107">
        <v>46</v>
      </c>
      <c r="D85" s="108">
        <v>17.829999999999998</v>
      </c>
      <c r="E85" s="108">
        <v>820.18</v>
      </c>
      <c r="F85" s="109" t="s">
        <v>12</v>
      </c>
    </row>
    <row r="86" spans="2:6" ht="12.5">
      <c r="B86" s="34">
        <v>45772.482835648145</v>
      </c>
      <c r="C86" s="107">
        <v>47</v>
      </c>
      <c r="D86" s="108">
        <v>17.829999999999998</v>
      </c>
      <c r="E86" s="108">
        <v>838.00999999999988</v>
      </c>
      <c r="F86" s="109" t="s">
        <v>12</v>
      </c>
    </row>
    <row r="87" spans="2:6" ht="12.5">
      <c r="B87" s="34">
        <v>45772.484050925923</v>
      </c>
      <c r="C87" s="107">
        <v>59</v>
      </c>
      <c r="D87" s="108">
        <v>17.809999999999999</v>
      </c>
      <c r="E87" s="108">
        <v>1050.79</v>
      </c>
      <c r="F87" s="109" t="s">
        <v>12</v>
      </c>
    </row>
    <row r="88" spans="2:6" ht="12.5">
      <c r="B88" s="34">
        <v>45772.484050925923</v>
      </c>
      <c r="C88" s="107">
        <v>165</v>
      </c>
      <c r="D88" s="108">
        <v>17.809999999999999</v>
      </c>
      <c r="E88" s="108">
        <v>2938.6499999999996</v>
      </c>
      <c r="F88" s="109" t="s">
        <v>12</v>
      </c>
    </row>
    <row r="89" spans="2:6" ht="12.5">
      <c r="B89" s="34">
        <v>45772.486840277779</v>
      </c>
      <c r="C89" s="107">
        <v>163</v>
      </c>
      <c r="D89" s="108">
        <v>17.82</v>
      </c>
      <c r="E89" s="108">
        <v>2904.66</v>
      </c>
      <c r="F89" s="109" t="s">
        <v>12</v>
      </c>
    </row>
    <row r="90" spans="2:6" ht="12.5">
      <c r="B90" s="34">
        <v>45772.487500000003</v>
      </c>
      <c r="C90" s="107">
        <v>67</v>
      </c>
      <c r="D90" s="108">
        <v>17.82</v>
      </c>
      <c r="E90" s="108">
        <v>1193.94</v>
      </c>
      <c r="F90" s="109" t="s">
        <v>12</v>
      </c>
    </row>
    <row r="91" spans="2:6" ht="12.5">
      <c r="B91" s="34">
        <v>45772.493287037039</v>
      </c>
      <c r="C91" s="107">
        <v>236</v>
      </c>
      <c r="D91" s="108">
        <v>17.82</v>
      </c>
      <c r="E91" s="108">
        <v>4205.5200000000004</v>
      </c>
      <c r="F91" s="109" t="s">
        <v>12</v>
      </c>
    </row>
    <row r="92" spans="2:6" ht="12.5">
      <c r="B92" s="34">
        <v>45772.496087962965</v>
      </c>
      <c r="C92" s="107">
        <v>225</v>
      </c>
      <c r="D92" s="108">
        <v>17.82</v>
      </c>
      <c r="E92" s="108">
        <v>4009.5</v>
      </c>
      <c r="F92" s="109" t="s">
        <v>12</v>
      </c>
    </row>
    <row r="93" spans="2:6" ht="12.5">
      <c r="B93" s="34">
        <v>45772.498090277775</v>
      </c>
      <c r="C93" s="107">
        <v>206</v>
      </c>
      <c r="D93" s="108">
        <v>17.850000000000001</v>
      </c>
      <c r="E93" s="108">
        <v>3677.1000000000004</v>
      </c>
      <c r="F93" s="109" t="s">
        <v>12</v>
      </c>
    </row>
    <row r="94" spans="2:6" ht="12.5">
      <c r="B94" s="34">
        <v>45772.503483796296</v>
      </c>
      <c r="C94" s="107">
        <v>55</v>
      </c>
      <c r="D94" s="108">
        <v>17.82</v>
      </c>
      <c r="E94" s="108">
        <v>980.1</v>
      </c>
      <c r="F94" s="109" t="s">
        <v>12</v>
      </c>
    </row>
    <row r="95" spans="2:6" ht="12.5">
      <c r="B95" s="34">
        <v>45772.506041666667</v>
      </c>
      <c r="C95" s="107">
        <v>196</v>
      </c>
      <c r="D95" s="108">
        <v>17.829999999999998</v>
      </c>
      <c r="E95" s="108">
        <v>3494.68</v>
      </c>
      <c r="F95" s="109" t="s">
        <v>12</v>
      </c>
    </row>
    <row r="96" spans="2:6" ht="12.5">
      <c r="B96" s="34">
        <v>45772.512291666666</v>
      </c>
      <c r="C96" s="107">
        <v>247</v>
      </c>
      <c r="D96" s="108">
        <v>17.86</v>
      </c>
      <c r="E96" s="108">
        <v>4411.42</v>
      </c>
      <c r="F96" s="109" t="s">
        <v>12</v>
      </c>
    </row>
    <row r="97" spans="2:6" ht="12.5">
      <c r="B97" s="34">
        <v>45772.512314814812</v>
      </c>
      <c r="C97" s="107">
        <v>50</v>
      </c>
      <c r="D97" s="108">
        <v>17.850000000000001</v>
      </c>
      <c r="E97" s="108">
        <v>892.50000000000011</v>
      </c>
      <c r="F97" s="109" t="s">
        <v>12</v>
      </c>
    </row>
    <row r="98" spans="2:6" ht="12.5">
      <c r="B98" s="34">
        <v>45772.512465277781</v>
      </c>
      <c r="C98" s="107">
        <v>155</v>
      </c>
      <c r="D98" s="108">
        <v>17.850000000000001</v>
      </c>
      <c r="E98" s="108">
        <v>2766.75</v>
      </c>
      <c r="F98" s="109" t="s">
        <v>12</v>
      </c>
    </row>
    <row r="99" spans="2:6" ht="12.5">
      <c r="B99" s="34">
        <v>45772.512465277781</v>
      </c>
      <c r="C99" s="107">
        <v>193</v>
      </c>
      <c r="D99" s="108">
        <v>17.850000000000001</v>
      </c>
      <c r="E99" s="108">
        <v>3445.05</v>
      </c>
      <c r="F99" s="109" t="s">
        <v>12</v>
      </c>
    </row>
    <row r="100" spans="2:6" ht="12.5">
      <c r="B100" s="34">
        <v>45772.520474537036</v>
      </c>
      <c r="C100" s="107">
        <v>230</v>
      </c>
      <c r="D100" s="108">
        <v>17.84</v>
      </c>
      <c r="E100" s="108">
        <v>4103.2</v>
      </c>
      <c r="F100" s="109" t="s">
        <v>12</v>
      </c>
    </row>
    <row r="101" spans="2:6" ht="12.5">
      <c r="B101" s="34">
        <v>45772.522523148145</v>
      </c>
      <c r="C101" s="107">
        <v>211</v>
      </c>
      <c r="D101" s="108">
        <v>17.809999999999999</v>
      </c>
      <c r="E101" s="108">
        <v>3757.91</v>
      </c>
      <c r="F101" s="109" t="s">
        <v>12</v>
      </c>
    </row>
    <row r="102" spans="2:6" ht="12.5">
      <c r="B102" s="34">
        <v>45772.522569444445</v>
      </c>
      <c r="C102" s="107">
        <v>209</v>
      </c>
      <c r="D102" s="108">
        <v>17.8</v>
      </c>
      <c r="E102" s="108">
        <v>3720.2000000000003</v>
      </c>
      <c r="F102" s="109" t="s">
        <v>12</v>
      </c>
    </row>
    <row r="103" spans="2:6" ht="12.5">
      <c r="B103" s="34">
        <v>45772.522569444445</v>
      </c>
      <c r="C103" s="107">
        <v>139</v>
      </c>
      <c r="D103" s="108">
        <v>17.8</v>
      </c>
      <c r="E103" s="108">
        <v>2474.2000000000003</v>
      </c>
      <c r="F103" s="109" t="s">
        <v>12</v>
      </c>
    </row>
    <row r="104" spans="2:6" ht="12.5">
      <c r="B104" s="34">
        <v>45772.522569444445</v>
      </c>
      <c r="C104" s="107">
        <v>505</v>
      </c>
      <c r="D104" s="108">
        <v>17.8</v>
      </c>
      <c r="E104" s="108">
        <v>8989</v>
      </c>
      <c r="F104" s="109" t="s">
        <v>12</v>
      </c>
    </row>
    <row r="105" spans="2:6" ht="12.5">
      <c r="B105" s="34">
        <v>45772.522569444445</v>
      </c>
      <c r="C105" s="107">
        <v>156</v>
      </c>
      <c r="D105" s="108">
        <v>17.8</v>
      </c>
      <c r="E105" s="108">
        <v>2776.8</v>
      </c>
      <c r="F105" s="109" t="s">
        <v>12</v>
      </c>
    </row>
    <row r="106" spans="2:6" ht="12.5">
      <c r="B106" s="34">
        <v>45772.524942129632</v>
      </c>
      <c r="C106" s="107">
        <v>223</v>
      </c>
      <c r="D106" s="108">
        <v>17.77</v>
      </c>
      <c r="E106" s="108">
        <v>3962.71</v>
      </c>
      <c r="F106" s="109" t="s">
        <v>12</v>
      </c>
    </row>
    <row r="107" spans="2:6" ht="12.5">
      <c r="B107" s="34">
        <v>45772.530844907407</v>
      </c>
      <c r="C107" s="107">
        <v>237</v>
      </c>
      <c r="D107" s="108">
        <v>17.760000000000002</v>
      </c>
      <c r="E107" s="108">
        <v>4209.1200000000008</v>
      </c>
      <c r="F107" s="109" t="s">
        <v>12</v>
      </c>
    </row>
    <row r="108" spans="2:6" ht="12.5">
      <c r="B108" s="34">
        <v>45772.533391203702</v>
      </c>
      <c r="C108" s="107">
        <v>239</v>
      </c>
      <c r="D108" s="108">
        <v>17.73</v>
      </c>
      <c r="E108" s="108">
        <v>4237.47</v>
      </c>
      <c r="F108" s="109" t="s">
        <v>12</v>
      </c>
    </row>
    <row r="109" spans="2:6" ht="12.5">
      <c r="B109" s="34">
        <v>45772.544456018521</v>
      </c>
      <c r="C109" s="107">
        <v>275</v>
      </c>
      <c r="D109" s="108">
        <v>17.73</v>
      </c>
      <c r="E109" s="108">
        <v>4875.75</v>
      </c>
      <c r="F109" s="109" t="s">
        <v>12</v>
      </c>
    </row>
    <row r="110" spans="2:6" ht="12.5">
      <c r="B110" s="34">
        <v>45772.544456018521</v>
      </c>
      <c r="C110" s="107">
        <v>8</v>
      </c>
      <c r="D110" s="108">
        <v>17.73</v>
      </c>
      <c r="E110" s="108">
        <v>141.84</v>
      </c>
      <c r="F110" s="109" t="s">
        <v>12</v>
      </c>
    </row>
    <row r="111" spans="2:6" ht="12.5">
      <c r="B111" s="34">
        <v>45772.544456018521</v>
      </c>
      <c r="C111" s="107">
        <v>317</v>
      </c>
      <c r="D111" s="108">
        <v>17.73</v>
      </c>
      <c r="E111" s="108">
        <v>5620.41</v>
      </c>
      <c r="F111" s="109" t="s">
        <v>12</v>
      </c>
    </row>
    <row r="112" spans="2:6" ht="12.5">
      <c r="B112" s="34">
        <v>45772.547002314815</v>
      </c>
      <c r="C112" s="107">
        <v>204</v>
      </c>
      <c r="D112" s="108">
        <v>17.760000000000002</v>
      </c>
      <c r="E112" s="108">
        <v>3623.0400000000004</v>
      </c>
      <c r="F112" s="109" t="s">
        <v>12</v>
      </c>
    </row>
    <row r="113" spans="2:6" ht="12.5">
      <c r="B113" s="34">
        <v>45772.54724537037</v>
      </c>
      <c r="C113" s="107">
        <v>63</v>
      </c>
      <c r="D113" s="108">
        <v>17.760000000000002</v>
      </c>
      <c r="E113" s="108">
        <v>1118.8800000000001</v>
      </c>
      <c r="F113" s="109" t="s">
        <v>12</v>
      </c>
    </row>
    <row r="114" spans="2:6" ht="12.5">
      <c r="B114" s="34">
        <v>45772.54724537037</v>
      </c>
      <c r="C114" s="107">
        <v>41</v>
      </c>
      <c r="D114" s="108">
        <v>17.760000000000002</v>
      </c>
      <c r="E114" s="108">
        <v>728.16000000000008</v>
      </c>
      <c r="F114" s="109" t="s">
        <v>12</v>
      </c>
    </row>
    <row r="115" spans="2:6" ht="12.5">
      <c r="B115" s="34">
        <v>45772.54724537037</v>
      </c>
      <c r="C115" s="107">
        <v>50</v>
      </c>
      <c r="D115" s="108">
        <v>17.760000000000002</v>
      </c>
      <c r="E115" s="108">
        <v>888.00000000000011</v>
      </c>
      <c r="F115" s="109" t="s">
        <v>12</v>
      </c>
    </row>
    <row r="116" spans="2:6" ht="12.5">
      <c r="B116" s="34">
        <v>45772.54724537037</v>
      </c>
      <c r="C116" s="107">
        <v>47</v>
      </c>
      <c r="D116" s="108">
        <v>17.760000000000002</v>
      </c>
      <c r="E116" s="108">
        <v>834.72</v>
      </c>
      <c r="F116" s="109" t="s">
        <v>12</v>
      </c>
    </row>
    <row r="117" spans="2:6" ht="12.5">
      <c r="B117" s="34">
        <v>45772.552106481482</v>
      </c>
      <c r="C117" s="107">
        <v>79</v>
      </c>
      <c r="D117" s="108">
        <v>17.760000000000002</v>
      </c>
      <c r="E117" s="108">
        <v>1403.0400000000002</v>
      </c>
      <c r="F117" s="109" t="s">
        <v>12</v>
      </c>
    </row>
    <row r="118" spans="2:6" ht="12.5">
      <c r="B118" s="34">
        <v>45772.554108796299</v>
      </c>
      <c r="C118" s="107">
        <v>130</v>
      </c>
      <c r="D118" s="108">
        <v>17.760000000000002</v>
      </c>
      <c r="E118" s="108">
        <v>2308.8000000000002</v>
      </c>
      <c r="F118" s="109" t="s">
        <v>12</v>
      </c>
    </row>
    <row r="119" spans="2:6" ht="12.5">
      <c r="B119" s="34">
        <v>45772.554108796299</v>
      </c>
      <c r="C119" s="107">
        <v>231</v>
      </c>
      <c r="D119" s="108">
        <v>17.760000000000002</v>
      </c>
      <c r="E119" s="108">
        <v>4102.5600000000004</v>
      </c>
      <c r="F119" s="109" t="s">
        <v>12</v>
      </c>
    </row>
    <row r="120" spans="2:6" ht="12.5">
      <c r="B120" s="34">
        <v>45772.554108796299</v>
      </c>
      <c r="C120" s="107">
        <v>400</v>
      </c>
      <c r="D120" s="108">
        <v>17.760000000000002</v>
      </c>
      <c r="E120" s="108">
        <v>7104.0000000000009</v>
      </c>
      <c r="F120" s="109" t="s">
        <v>12</v>
      </c>
    </row>
    <row r="121" spans="2:6" ht="12.5">
      <c r="B121" s="34">
        <v>45772.556956018518</v>
      </c>
      <c r="C121" s="107">
        <v>198</v>
      </c>
      <c r="D121" s="108">
        <v>17.760000000000002</v>
      </c>
      <c r="E121" s="108">
        <v>3516.4800000000005</v>
      </c>
      <c r="F121" s="109" t="s">
        <v>12</v>
      </c>
    </row>
    <row r="122" spans="2:6" ht="12.5">
      <c r="B122" s="34">
        <v>45772.556956018518</v>
      </c>
      <c r="C122" s="107">
        <v>400</v>
      </c>
      <c r="D122" s="108">
        <v>17.760000000000002</v>
      </c>
      <c r="E122" s="108">
        <v>7104.0000000000009</v>
      </c>
      <c r="F122" s="109" t="s">
        <v>12</v>
      </c>
    </row>
    <row r="123" spans="2:6" ht="12.5">
      <c r="B123" s="34">
        <v>45772.559351851851</v>
      </c>
      <c r="C123" s="107">
        <v>287</v>
      </c>
      <c r="D123" s="108">
        <v>17.760000000000002</v>
      </c>
      <c r="E123" s="108">
        <v>5097.1200000000008</v>
      </c>
      <c r="F123" s="109" t="s">
        <v>12</v>
      </c>
    </row>
    <row r="124" spans="2:6" ht="12.5">
      <c r="B124" s="34">
        <v>45772.559745370374</v>
      </c>
      <c r="C124" s="107">
        <v>65</v>
      </c>
      <c r="D124" s="108">
        <v>17.760000000000002</v>
      </c>
      <c r="E124" s="108">
        <v>1154.4000000000001</v>
      </c>
      <c r="F124" s="109" t="s">
        <v>12</v>
      </c>
    </row>
    <row r="125" spans="2:6" ht="12.5">
      <c r="B125" s="34">
        <v>45772.559745370374</v>
      </c>
      <c r="C125" s="107">
        <v>157</v>
      </c>
      <c r="D125" s="108">
        <v>17.760000000000002</v>
      </c>
      <c r="E125" s="108">
        <v>2788.32</v>
      </c>
      <c r="F125" s="109" t="s">
        <v>12</v>
      </c>
    </row>
    <row r="126" spans="2:6" ht="12.5">
      <c r="B126" s="34">
        <v>45772.559745370374</v>
      </c>
      <c r="C126" s="107">
        <v>113</v>
      </c>
      <c r="D126" s="108">
        <v>17.760000000000002</v>
      </c>
      <c r="E126" s="108">
        <v>2006.88</v>
      </c>
      <c r="F126" s="109" t="s">
        <v>12</v>
      </c>
    </row>
    <row r="127" spans="2:6" ht="12.5">
      <c r="B127" s="34">
        <v>45772.567766203705</v>
      </c>
      <c r="C127" s="107">
        <v>202</v>
      </c>
      <c r="D127" s="108">
        <v>17.760000000000002</v>
      </c>
      <c r="E127" s="108">
        <v>3587.5200000000004</v>
      </c>
      <c r="F127" s="109" t="s">
        <v>12</v>
      </c>
    </row>
    <row r="128" spans="2:6" ht="12.5">
      <c r="B128" s="34">
        <v>45772.567766203705</v>
      </c>
      <c r="C128" s="107">
        <v>193</v>
      </c>
      <c r="D128" s="108">
        <v>17.760000000000002</v>
      </c>
      <c r="E128" s="108">
        <v>3427.6800000000003</v>
      </c>
      <c r="F128" s="109" t="s">
        <v>12</v>
      </c>
    </row>
    <row r="129" spans="2:6" ht="12.5">
      <c r="B129" s="34">
        <v>45772.57408564815</v>
      </c>
      <c r="C129" s="107">
        <v>44</v>
      </c>
      <c r="D129" s="108">
        <v>17.78</v>
      </c>
      <c r="E129" s="108">
        <v>782.32</v>
      </c>
      <c r="F129" s="109" t="s">
        <v>12</v>
      </c>
    </row>
    <row r="130" spans="2:6" ht="12.5">
      <c r="B130" s="34">
        <v>45772.57408564815</v>
      </c>
      <c r="C130" s="107">
        <v>9</v>
      </c>
      <c r="D130" s="108">
        <v>17.78</v>
      </c>
      <c r="E130" s="108">
        <v>160.02000000000001</v>
      </c>
      <c r="F130" s="109" t="s">
        <v>12</v>
      </c>
    </row>
    <row r="131" spans="2:6" ht="12.5">
      <c r="B131" s="34">
        <v>45772.57408564815</v>
      </c>
      <c r="C131" s="107">
        <v>47</v>
      </c>
      <c r="D131" s="108">
        <v>17.78</v>
      </c>
      <c r="E131" s="108">
        <v>835.66000000000008</v>
      </c>
      <c r="F131" s="109" t="s">
        <v>12</v>
      </c>
    </row>
    <row r="132" spans="2:6" ht="12.5">
      <c r="B132" s="34">
        <v>45772.57408564815</v>
      </c>
      <c r="C132" s="107">
        <v>42</v>
      </c>
      <c r="D132" s="108">
        <v>17.78</v>
      </c>
      <c r="E132" s="108">
        <v>746.76</v>
      </c>
      <c r="F132" s="109" t="s">
        <v>12</v>
      </c>
    </row>
    <row r="133" spans="2:6" ht="12.5">
      <c r="B133" s="34">
        <v>45772.57408564815</v>
      </c>
      <c r="C133" s="107">
        <v>174</v>
      </c>
      <c r="D133" s="108">
        <v>17.77</v>
      </c>
      <c r="E133" s="108">
        <v>3091.98</v>
      </c>
      <c r="F133" s="109" t="s">
        <v>12</v>
      </c>
    </row>
    <row r="134" spans="2:6" ht="12.5">
      <c r="B134" s="34">
        <v>45772.57408564815</v>
      </c>
      <c r="C134" s="107">
        <v>45</v>
      </c>
      <c r="D134" s="108">
        <v>17.78</v>
      </c>
      <c r="E134" s="108">
        <v>800.1</v>
      </c>
      <c r="F134" s="109" t="s">
        <v>12</v>
      </c>
    </row>
    <row r="135" spans="2:6" ht="12.5">
      <c r="B135" s="34">
        <v>45772.57408564815</v>
      </c>
      <c r="C135" s="107">
        <v>42</v>
      </c>
      <c r="D135" s="108">
        <v>17.78</v>
      </c>
      <c r="E135" s="108">
        <v>746.76</v>
      </c>
      <c r="F135" s="109" t="s">
        <v>12</v>
      </c>
    </row>
    <row r="136" spans="2:6" ht="12.5">
      <c r="B136" s="34">
        <v>45772.57408564815</v>
      </c>
      <c r="C136" s="107">
        <v>48</v>
      </c>
      <c r="D136" s="108">
        <v>17.78</v>
      </c>
      <c r="E136" s="108">
        <v>853.44</v>
      </c>
      <c r="F136" s="109" t="s">
        <v>12</v>
      </c>
    </row>
    <row r="137" spans="2:6" ht="12.5">
      <c r="B137" s="34">
        <v>45772.580393518518</v>
      </c>
      <c r="C137" s="107">
        <v>44</v>
      </c>
      <c r="D137" s="108">
        <v>17.809999999999999</v>
      </c>
      <c r="E137" s="108">
        <v>783.64</v>
      </c>
      <c r="F137" s="109" t="s">
        <v>12</v>
      </c>
    </row>
    <row r="138" spans="2:6" ht="12.5">
      <c r="B138" s="34">
        <v>45772.580393518518</v>
      </c>
      <c r="C138" s="107">
        <v>49</v>
      </c>
      <c r="D138" s="108">
        <v>17.809999999999999</v>
      </c>
      <c r="E138" s="108">
        <v>872.68999999999994</v>
      </c>
      <c r="F138" s="109" t="s">
        <v>12</v>
      </c>
    </row>
    <row r="139" spans="2:6" ht="12.5">
      <c r="B139" s="34">
        <v>45772.580393518518</v>
      </c>
      <c r="C139" s="107">
        <v>164</v>
      </c>
      <c r="D139" s="108">
        <v>17.809999999999999</v>
      </c>
      <c r="E139" s="108">
        <v>2920.8399999999997</v>
      </c>
      <c r="F139" s="109" t="s">
        <v>12</v>
      </c>
    </row>
    <row r="140" spans="2:6" ht="12.5">
      <c r="B140" s="34">
        <v>45772.580405092594</v>
      </c>
      <c r="C140" s="107">
        <v>139</v>
      </c>
      <c r="D140" s="108">
        <v>17.809999999999999</v>
      </c>
      <c r="E140" s="108">
        <v>2475.5899999999997</v>
      </c>
      <c r="F140" s="109" t="s">
        <v>12</v>
      </c>
    </row>
    <row r="141" spans="2:6" ht="12.5">
      <c r="B141" s="34">
        <v>45772.580405092594</v>
      </c>
      <c r="C141" s="107">
        <v>104</v>
      </c>
      <c r="D141" s="108">
        <v>17.809999999999999</v>
      </c>
      <c r="E141" s="108">
        <v>1852.2399999999998</v>
      </c>
      <c r="F141" s="109" t="s">
        <v>12</v>
      </c>
    </row>
    <row r="142" spans="2:6" ht="12.5">
      <c r="B142" s="34">
        <v>45772.580405092594</v>
      </c>
      <c r="C142" s="107">
        <v>50</v>
      </c>
      <c r="D142" s="108">
        <v>17.809999999999999</v>
      </c>
      <c r="E142" s="108">
        <v>890.49999999999989</v>
      </c>
      <c r="F142" s="109" t="s">
        <v>12</v>
      </c>
    </row>
    <row r="143" spans="2:6" ht="12.5">
      <c r="B143" s="34">
        <v>45772.580405092594</v>
      </c>
      <c r="C143" s="107">
        <v>45</v>
      </c>
      <c r="D143" s="108">
        <v>17.809999999999999</v>
      </c>
      <c r="E143" s="108">
        <v>801.44999999999993</v>
      </c>
      <c r="F143" s="109" t="s">
        <v>12</v>
      </c>
    </row>
    <row r="144" spans="2:6" ht="12.5">
      <c r="B144" s="34">
        <v>45772.580405092594</v>
      </c>
      <c r="C144" s="107">
        <v>44</v>
      </c>
      <c r="D144" s="108">
        <v>17.809999999999999</v>
      </c>
      <c r="E144" s="108">
        <v>783.64</v>
      </c>
      <c r="F144" s="109" t="s">
        <v>12</v>
      </c>
    </row>
    <row r="145" spans="2:6" ht="12.5">
      <c r="B145" s="34">
        <v>45772.580474537041</v>
      </c>
      <c r="C145" s="107">
        <v>44</v>
      </c>
      <c r="D145" s="108">
        <v>17.809999999999999</v>
      </c>
      <c r="E145" s="108">
        <v>783.64</v>
      </c>
      <c r="F145" s="109" t="s">
        <v>12</v>
      </c>
    </row>
    <row r="146" spans="2:6" ht="12.5">
      <c r="B146" s="34">
        <v>45772.580474537041</v>
      </c>
      <c r="C146" s="107">
        <v>47</v>
      </c>
      <c r="D146" s="108">
        <v>17.809999999999999</v>
      </c>
      <c r="E146" s="108">
        <v>837.06999999999994</v>
      </c>
      <c r="F146" s="109" t="s">
        <v>12</v>
      </c>
    </row>
    <row r="147" spans="2:6" ht="12.5">
      <c r="B147" s="34">
        <v>45772.580474537041</v>
      </c>
      <c r="C147" s="107">
        <v>50</v>
      </c>
      <c r="D147" s="108">
        <v>17.809999999999999</v>
      </c>
      <c r="E147" s="108">
        <v>890.49999999999989</v>
      </c>
      <c r="F147" s="109" t="s">
        <v>12</v>
      </c>
    </row>
    <row r="148" spans="2:6" ht="12.5">
      <c r="B148" s="34">
        <v>45772.580474537041</v>
      </c>
      <c r="C148" s="107">
        <v>359</v>
      </c>
      <c r="D148" s="108">
        <v>17.809999999999999</v>
      </c>
      <c r="E148" s="108">
        <v>6393.79</v>
      </c>
      <c r="F148" s="109" t="s">
        <v>12</v>
      </c>
    </row>
    <row r="149" spans="2:6" ht="12.5">
      <c r="B149" s="34">
        <v>45772.580578703702</v>
      </c>
      <c r="C149" s="107">
        <v>122</v>
      </c>
      <c r="D149" s="108">
        <v>17.8</v>
      </c>
      <c r="E149" s="108">
        <v>2171.6</v>
      </c>
      <c r="F149" s="109" t="s">
        <v>12</v>
      </c>
    </row>
    <row r="150" spans="2:6" ht="12.5">
      <c r="B150" s="34">
        <v>45772.580578703702</v>
      </c>
      <c r="C150" s="107">
        <v>88</v>
      </c>
      <c r="D150" s="108">
        <v>17.8</v>
      </c>
      <c r="E150" s="108">
        <v>1566.4</v>
      </c>
      <c r="F150" s="109" t="s">
        <v>12</v>
      </c>
    </row>
    <row r="151" spans="2:6" ht="12.5">
      <c r="B151" s="34">
        <v>45772.580578703702</v>
      </c>
      <c r="C151" s="107">
        <v>29</v>
      </c>
      <c r="D151" s="108">
        <v>17.8</v>
      </c>
      <c r="E151" s="108">
        <v>516.20000000000005</v>
      </c>
      <c r="F151" s="109" t="s">
        <v>12</v>
      </c>
    </row>
    <row r="152" spans="2:6" ht="12.5">
      <c r="B152" s="34">
        <v>45772.583310185182</v>
      </c>
      <c r="C152" s="107">
        <v>218</v>
      </c>
      <c r="D152" s="108">
        <v>17.79</v>
      </c>
      <c r="E152" s="108">
        <v>3878.22</v>
      </c>
      <c r="F152" s="109" t="s">
        <v>12</v>
      </c>
    </row>
    <row r="153" spans="2:6" ht="12.5">
      <c r="B153" s="34">
        <v>45772.585115740738</v>
      </c>
      <c r="C153" s="107">
        <v>34</v>
      </c>
      <c r="D153" s="108">
        <v>17.79</v>
      </c>
      <c r="E153" s="108">
        <v>604.86</v>
      </c>
      <c r="F153" s="109" t="s">
        <v>12</v>
      </c>
    </row>
    <row r="154" spans="2:6" ht="12.5">
      <c r="B154" s="34">
        <v>45772.586550925924</v>
      </c>
      <c r="C154" s="107">
        <v>160</v>
      </c>
      <c r="D154" s="108">
        <v>17.79</v>
      </c>
      <c r="E154" s="108">
        <v>2846.3999999999996</v>
      </c>
      <c r="F154" s="109" t="s">
        <v>12</v>
      </c>
    </row>
    <row r="155" spans="2:6" ht="12.5">
      <c r="B155" s="34">
        <v>45772.586550925924</v>
      </c>
      <c r="C155" s="107">
        <v>86</v>
      </c>
      <c r="D155" s="108">
        <v>17.78</v>
      </c>
      <c r="E155" s="108">
        <v>1529.0800000000002</v>
      </c>
      <c r="F155" s="109" t="s">
        <v>12</v>
      </c>
    </row>
    <row r="156" spans="2:6" ht="12.5">
      <c r="B156" s="34">
        <v>45772.586550925924</v>
      </c>
      <c r="C156" s="107">
        <v>207</v>
      </c>
      <c r="D156" s="108">
        <v>17.78</v>
      </c>
      <c r="E156" s="108">
        <v>3680.46</v>
      </c>
      <c r="F156" s="109" t="s">
        <v>12</v>
      </c>
    </row>
    <row r="157" spans="2:6" ht="12.5">
      <c r="B157" s="34">
        <v>45772.586550925924</v>
      </c>
      <c r="C157" s="107">
        <v>207</v>
      </c>
      <c r="D157" s="108">
        <v>17.78</v>
      </c>
      <c r="E157" s="108">
        <v>3680.46</v>
      </c>
      <c r="F157" s="109" t="s">
        <v>12</v>
      </c>
    </row>
    <row r="158" spans="2:6" ht="12.5">
      <c r="B158" s="34">
        <v>45772.593240740738</v>
      </c>
      <c r="C158" s="107">
        <v>99</v>
      </c>
      <c r="D158" s="108">
        <v>17.79</v>
      </c>
      <c r="E158" s="108">
        <v>1761.2099999999998</v>
      </c>
      <c r="F158" s="109" t="s">
        <v>12</v>
      </c>
    </row>
    <row r="159" spans="2:6" ht="12.5">
      <c r="B159" s="34">
        <v>45772.593240740738</v>
      </c>
      <c r="C159" s="107">
        <v>1</v>
      </c>
      <c r="D159" s="108">
        <v>17.79</v>
      </c>
      <c r="E159" s="108">
        <v>17.79</v>
      </c>
      <c r="F159" s="109" t="s">
        <v>12</v>
      </c>
    </row>
    <row r="160" spans="2:6" ht="12.5">
      <c r="B160" s="34">
        <v>45772.594618055555</v>
      </c>
      <c r="C160" s="107">
        <v>140</v>
      </c>
      <c r="D160" s="108">
        <v>17.79</v>
      </c>
      <c r="E160" s="108">
        <v>2490.6</v>
      </c>
      <c r="F160" s="109" t="s">
        <v>12</v>
      </c>
    </row>
    <row r="161" spans="2:6" ht="12.5">
      <c r="B161" s="34">
        <v>45772.594618055555</v>
      </c>
      <c r="C161" s="107">
        <v>208</v>
      </c>
      <c r="D161" s="108">
        <v>17.79</v>
      </c>
      <c r="E161" s="108">
        <v>3700.3199999999997</v>
      </c>
      <c r="F161" s="109" t="s">
        <v>12</v>
      </c>
    </row>
    <row r="162" spans="2:6" ht="12.5">
      <c r="B162" s="34">
        <v>45772.598738425928</v>
      </c>
      <c r="C162" s="107">
        <v>73</v>
      </c>
      <c r="D162" s="108">
        <v>17.8</v>
      </c>
      <c r="E162" s="108">
        <v>1299.4000000000001</v>
      </c>
      <c r="F162" s="109" t="s">
        <v>12</v>
      </c>
    </row>
    <row r="163" spans="2:6" ht="12.5">
      <c r="B163" s="34">
        <v>45772.599317129629</v>
      </c>
      <c r="C163" s="107">
        <v>76</v>
      </c>
      <c r="D163" s="108">
        <v>17.8</v>
      </c>
      <c r="E163" s="108">
        <v>1352.8</v>
      </c>
      <c r="F163" s="109" t="s">
        <v>12</v>
      </c>
    </row>
    <row r="164" spans="2:6" ht="12.5">
      <c r="B164" s="34">
        <v>45772.599340277775</v>
      </c>
      <c r="C164" s="107">
        <v>211</v>
      </c>
      <c r="D164" s="108">
        <v>17.79</v>
      </c>
      <c r="E164" s="108">
        <v>3753.6899999999996</v>
      </c>
      <c r="F164" s="109" t="s">
        <v>12</v>
      </c>
    </row>
    <row r="165" spans="2:6" ht="12.5">
      <c r="B165" s="34">
        <v>45772.599351851852</v>
      </c>
      <c r="C165" s="107">
        <v>400</v>
      </c>
      <c r="D165" s="108">
        <v>17.760000000000002</v>
      </c>
      <c r="E165" s="108">
        <v>7104.0000000000009</v>
      </c>
      <c r="F165" s="109" t="s">
        <v>12</v>
      </c>
    </row>
    <row r="166" spans="2:6" ht="12.5">
      <c r="B166" s="34">
        <v>45772.600011574075</v>
      </c>
      <c r="C166" s="107">
        <v>304</v>
      </c>
      <c r="D166" s="108">
        <v>17.77</v>
      </c>
      <c r="E166" s="108">
        <v>5402.08</v>
      </c>
      <c r="F166" s="109" t="s">
        <v>12</v>
      </c>
    </row>
    <row r="167" spans="2:6" ht="12.5">
      <c r="B167" s="34">
        <v>45772.604421296295</v>
      </c>
      <c r="C167" s="107">
        <v>220</v>
      </c>
      <c r="D167" s="108">
        <v>17.77</v>
      </c>
      <c r="E167" s="108">
        <v>3909.4</v>
      </c>
      <c r="F167" s="109" t="s">
        <v>12</v>
      </c>
    </row>
    <row r="168" spans="2:6" ht="12.5">
      <c r="B168" s="34">
        <v>45772.604421296295</v>
      </c>
      <c r="C168" s="107">
        <v>65</v>
      </c>
      <c r="D168" s="108">
        <v>17.77</v>
      </c>
      <c r="E168" s="108">
        <v>1155.05</v>
      </c>
      <c r="F168" s="109" t="s">
        <v>12</v>
      </c>
    </row>
    <row r="169" spans="2:6" ht="12.5">
      <c r="B169" s="34">
        <v>45772.604421296295</v>
      </c>
      <c r="C169" s="107">
        <v>31</v>
      </c>
      <c r="D169" s="108">
        <v>17.77</v>
      </c>
      <c r="E169" s="108">
        <v>550.87</v>
      </c>
      <c r="F169" s="109" t="s">
        <v>12</v>
      </c>
    </row>
    <row r="170" spans="2:6" ht="12.5">
      <c r="B170" s="34">
        <v>45772.605856481481</v>
      </c>
      <c r="C170" s="107">
        <v>143</v>
      </c>
      <c r="D170" s="108">
        <v>17.77</v>
      </c>
      <c r="E170" s="108">
        <v>2541.11</v>
      </c>
      <c r="F170" s="109" t="s">
        <v>12</v>
      </c>
    </row>
    <row r="171" spans="2:6" ht="12.5">
      <c r="B171" s="34">
        <v>45772.60696759259</v>
      </c>
      <c r="C171" s="107">
        <v>37</v>
      </c>
      <c r="D171" s="108">
        <v>17.77</v>
      </c>
      <c r="E171" s="108">
        <v>657.49</v>
      </c>
      <c r="F171" s="109" t="s">
        <v>12</v>
      </c>
    </row>
    <row r="172" spans="2:6" ht="12.5">
      <c r="B172" s="34">
        <v>45772.607870370368</v>
      </c>
      <c r="C172" s="107">
        <v>22</v>
      </c>
      <c r="D172" s="108">
        <v>17.77</v>
      </c>
      <c r="E172" s="108">
        <v>390.94</v>
      </c>
      <c r="F172" s="109" t="s">
        <v>12</v>
      </c>
    </row>
    <row r="173" spans="2:6" ht="12.5">
      <c r="B173" s="34">
        <v>45772.607870370368</v>
      </c>
      <c r="C173" s="107">
        <v>205</v>
      </c>
      <c r="D173" s="108">
        <v>17.77</v>
      </c>
      <c r="E173" s="108">
        <v>3642.85</v>
      </c>
      <c r="F173" s="109" t="s">
        <v>12</v>
      </c>
    </row>
    <row r="174" spans="2:6" ht="12.5">
      <c r="B174" s="34">
        <v>45772.612812500003</v>
      </c>
      <c r="C174" s="107">
        <v>13</v>
      </c>
      <c r="D174" s="108">
        <v>17.8</v>
      </c>
      <c r="E174" s="108">
        <v>231.4</v>
      </c>
      <c r="F174" s="109" t="s">
        <v>12</v>
      </c>
    </row>
    <row r="175" spans="2:6" ht="12.5">
      <c r="B175" s="34">
        <v>45772.612812500003</v>
      </c>
      <c r="C175" s="107">
        <v>244</v>
      </c>
      <c r="D175" s="108">
        <v>17.8</v>
      </c>
      <c r="E175" s="108">
        <v>4343.2</v>
      </c>
      <c r="F175" s="109" t="s">
        <v>12</v>
      </c>
    </row>
    <row r="176" spans="2:6" ht="12.5">
      <c r="B176" s="34">
        <v>45772.615162037036</v>
      </c>
      <c r="C176" s="107">
        <v>126</v>
      </c>
      <c r="D176" s="108">
        <v>17.79</v>
      </c>
      <c r="E176" s="108">
        <v>2241.54</v>
      </c>
      <c r="F176" s="109" t="s">
        <v>12</v>
      </c>
    </row>
    <row r="177" spans="2:6" ht="12.5">
      <c r="B177" s="34">
        <v>45772.615162037036</v>
      </c>
      <c r="C177" s="107">
        <v>84</v>
      </c>
      <c r="D177" s="108">
        <v>17.79</v>
      </c>
      <c r="E177" s="108">
        <v>1494.36</v>
      </c>
      <c r="F177" s="109" t="s">
        <v>12</v>
      </c>
    </row>
    <row r="178" spans="2:6" ht="12.5">
      <c r="B178" s="34">
        <v>45772.615312499998</v>
      </c>
      <c r="C178" s="107">
        <v>155</v>
      </c>
      <c r="D178" s="108">
        <v>17.78</v>
      </c>
      <c r="E178" s="108">
        <v>2755.9</v>
      </c>
      <c r="F178" s="109" t="s">
        <v>12</v>
      </c>
    </row>
    <row r="179" spans="2:6" ht="12.5">
      <c r="B179" s="34">
        <v>45772.618449074071</v>
      </c>
      <c r="C179" s="107">
        <v>11</v>
      </c>
      <c r="D179" s="108">
        <v>17.79</v>
      </c>
      <c r="E179" s="108">
        <v>195.69</v>
      </c>
      <c r="F179" s="109" t="s">
        <v>12</v>
      </c>
    </row>
    <row r="180" spans="2:6" ht="12.5">
      <c r="B180" s="34">
        <v>45772.618449074071</v>
      </c>
      <c r="C180" s="107">
        <v>26</v>
      </c>
      <c r="D180" s="108">
        <v>17.79</v>
      </c>
      <c r="E180" s="108">
        <v>462.53999999999996</v>
      </c>
      <c r="F180" s="109" t="s">
        <v>12</v>
      </c>
    </row>
    <row r="181" spans="2:6" ht="12.5">
      <c r="B181" s="34">
        <v>45772.625057870369</v>
      </c>
      <c r="C181" s="107">
        <v>256</v>
      </c>
      <c r="D181" s="108">
        <v>17.809999999999999</v>
      </c>
      <c r="E181" s="108">
        <v>4559.3599999999997</v>
      </c>
      <c r="F181" s="109" t="s">
        <v>12</v>
      </c>
    </row>
    <row r="182" spans="2:6" ht="12.5">
      <c r="B182" s="34">
        <v>45772.625277777777</v>
      </c>
      <c r="C182" s="107">
        <v>125</v>
      </c>
      <c r="D182" s="108">
        <v>17.8</v>
      </c>
      <c r="E182" s="108">
        <v>2225</v>
      </c>
      <c r="F182" s="109" t="s">
        <v>12</v>
      </c>
    </row>
    <row r="183" spans="2:6" ht="12.5">
      <c r="B183" s="34">
        <v>45772.625277777777</v>
      </c>
      <c r="C183" s="107">
        <v>143</v>
      </c>
      <c r="D183" s="108">
        <v>17.8</v>
      </c>
      <c r="E183" s="108">
        <v>2545.4</v>
      </c>
      <c r="F183" s="109" t="s">
        <v>12</v>
      </c>
    </row>
    <row r="184" spans="2:6" ht="12.5">
      <c r="B184" s="34">
        <v>45772.625324074077</v>
      </c>
      <c r="C184" s="107">
        <v>53</v>
      </c>
      <c r="D184" s="108">
        <v>17.79</v>
      </c>
      <c r="E184" s="108">
        <v>942.87</v>
      </c>
      <c r="F184" s="109" t="s">
        <v>12</v>
      </c>
    </row>
    <row r="185" spans="2:6" ht="12.5">
      <c r="B185" s="34">
        <v>45772.625324074077</v>
      </c>
      <c r="C185" s="107">
        <v>48</v>
      </c>
      <c r="D185" s="108">
        <v>17.79</v>
      </c>
      <c r="E185" s="108">
        <v>853.92</v>
      </c>
      <c r="F185" s="109" t="s">
        <v>12</v>
      </c>
    </row>
    <row r="186" spans="2:6" ht="12.5">
      <c r="B186" s="34">
        <v>45772.625324074077</v>
      </c>
      <c r="C186" s="107">
        <v>127</v>
      </c>
      <c r="D186" s="108">
        <v>17.79</v>
      </c>
      <c r="E186" s="108">
        <v>2259.33</v>
      </c>
      <c r="F186" s="109" t="s">
        <v>12</v>
      </c>
    </row>
    <row r="187" spans="2:6" ht="12.5">
      <c r="B187" s="34">
        <v>45772.625324074077</v>
      </c>
      <c r="C187" s="107">
        <v>48</v>
      </c>
      <c r="D187" s="108">
        <v>17.78</v>
      </c>
      <c r="E187" s="108">
        <v>853.44</v>
      </c>
      <c r="F187" s="109" t="s">
        <v>12</v>
      </c>
    </row>
    <row r="188" spans="2:6" ht="12.5">
      <c r="B188" s="34">
        <v>45772.625324074077</v>
      </c>
      <c r="C188" s="107">
        <v>400</v>
      </c>
      <c r="D188" s="108">
        <v>17.78</v>
      </c>
      <c r="E188" s="108">
        <v>7112</v>
      </c>
      <c r="F188" s="109" t="s">
        <v>12</v>
      </c>
    </row>
    <row r="189" spans="2:6" ht="12.5">
      <c r="B189" s="34">
        <v>45772.628993055558</v>
      </c>
      <c r="C189" s="107">
        <v>237</v>
      </c>
      <c r="D189" s="108">
        <v>17.829999999999998</v>
      </c>
      <c r="E189" s="108">
        <v>4225.71</v>
      </c>
      <c r="F189" s="109" t="s">
        <v>12</v>
      </c>
    </row>
    <row r="190" spans="2:6" ht="12.5">
      <c r="B190" s="34">
        <v>45772.630347222221</v>
      </c>
      <c r="C190" s="107">
        <v>237</v>
      </c>
      <c r="D190" s="108">
        <v>17.79</v>
      </c>
      <c r="E190" s="108">
        <v>4216.2299999999996</v>
      </c>
      <c r="F190" s="109" t="s">
        <v>12</v>
      </c>
    </row>
    <row r="191" spans="2:6" ht="12.5">
      <c r="B191" s="34">
        <v>45772.636655092596</v>
      </c>
      <c r="C191" s="107">
        <v>99</v>
      </c>
      <c r="D191" s="108">
        <v>17.8</v>
      </c>
      <c r="E191" s="108">
        <v>1762.2</v>
      </c>
      <c r="F191" s="109" t="s">
        <v>12</v>
      </c>
    </row>
    <row r="192" spans="2:6" ht="12.5">
      <c r="B192" s="34">
        <v>45772.636655092596</v>
      </c>
      <c r="C192" s="107">
        <v>110</v>
      </c>
      <c r="D192" s="108">
        <v>17.8</v>
      </c>
      <c r="E192" s="108">
        <v>1958</v>
      </c>
      <c r="F192" s="109" t="s">
        <v>12</v>
      </c>
    </row>
    <row r="193" spans="2:6" ht="12.5">
      <c r="B193" s="34">
        <v>45772.636712962965</v>
      </c>
      <c r="C193" s="107">
        <v>198</v>
      </c>
      <c r="D193" s="108">
        <v>17.79</v>
      </c>
      <c r="E193" s="108">
        <v>3522.4199999999996</v>
      </c>
      <c r="F193" s="109" t="s">
        <v>12</v>
      </c>
    </row>
    <row r="194" spans="2:6" ht="12.5">
      <c r="B194" s="34">
        <v>45772.640300925923</v>
      </c>
      <c r="C194" s="107">
        <v>152</v>
      </c>
      <c r="D194" s="108">
        <v>17.8</v>
      </c>
      <c r="E194" s="108">
        <v>2705.6</v>
      </c>
      <c r="F194" s="109" t="s">
        <v>12</v>
      </c>
    </row>
    <row r="195" spans="2:6" ht="12.5">
      <c r="B195" s="34">
        <v>45772.643113425926</v>
      </c>
      <c r="C195" s="107">
        <v>19</v>
      </c>
      <c r="D195" s="108">
        <v>17.82</v>
      </c>
      <c r="E195" s="108">
        <v>338.58</v>
      </c>
      <c r="F195" s="109" t="s">
        <v>12</v>
      </c>
    </row>
    <row r="196" spans="2:6" ht="12.5">
      <c r="B196" s="34">
        <v>45772.643113425926</v>
      </c>
      <c r="C196" s="107">
        <v>53</v>
      </c>
      <c r="D196" s="108">
        <v>17.82</v>
      </c>
      <c r="E196" s="108">
        <v>944.46</v>
      </c>
      <c r="F196" s="109" t="s">
        <v>12</v>
      </c>
    </row>
    <row r="197" spans="2:6" ht="12.5">
      <c r="B197" s="34">
        <v>45772.643159722225</v>
      </c>
      <c r="C197" s="107">
        <v>52</v>
      </c>
      <c r="D197" s="108">
        <v>17.82</v>
      </c>
      <c r="E197" s="108">
        <v>926.64</v>
      </c>
      <c r="F197" s="109" t="s">
        <v>12</v>
      </c>
    </row>
    <row r="198" spans="2:6" ht="12.5">
      <c r="B198" s="34">
        <v>45772.643333333333</v>
      </c>
      <c r="C198" s="107">
        <v>50</v>
      </c>
      <c r="D198" s="108">
        <v>17.82</v>
      </c>
      <c r="E198" s="108">
        <v>891</v>
      </c>
      <c r="F198" s="109" t="s">
        <v>12</v>
      </c>
    </row>
    <row r="199" spans="2:6" ht="12.5">
      <c r="B199" s="34">
        <v>45772.643634259257</v>
      </c>
      <c r="C199" s="107">
        <v>54</v>
      </c>
      <c r="D199" s="108">
        <v>17.82</v>
      </c>
      <c r="E199" s="108">
        <v>962.28</v>
      </c>
      <c r="F199" s="109" t="s">
        <v>12</v>
      </c>
    </row>
    <row r="200" spans="2:6" ht="12.5">
      <c r="B200" s="34">
        <v>45772.643634259257</v>
      </c>
      <c r="C200" s="107">
        <v>49</v>
      </c>
      <c r="D200" s="108">
        <v>17.82</v>
      </c>
      <c r="E200" s="108">
        <v>873.18000000000006</v>
      </c>
      <c r="F200" s="109" t="s">
        <v>12</v>
      </c>
    </row>
    <row r="201" spans="2:6" ht="12.5">
      <c r="B201" s="34">
        <v>45772.643634259257</v>
      </c>
      <c r="C201" s="107">
        <v>54</v>
      </c>
      <c r="D201" s="108">
        <v>17.82</v>
      </c>
      <c r="E201" s="108">
        <v>962.28</v>
      </c>
      <c r="F201" s="109" t="s">
        <v>12</v>
      </c>
    </row>
    <row r="202" spans="2:6" ht="12.5">
      <c r="B202" s="34">
        <v>45772.643634259257</v>
      </c>
      <c r="C202" s="107">
        <v>50</v>
      </c>
      <c r="D202" s="108">
        <v>17.82</v>
      </c>
      <c r="E202" s="108">
        <v>891</v>
      </c>
      <c r="F202" s="109" t="s">
        <v>12</v>
      </c>
    </row>
    <row r="203" spans="2:6" ht="12.5">
      <c r="B203" s="34">
        <v>45772.643634259257</v>
      </c>
      <c r="C203" s="107">
        <v>48</v>
      </c>
      <c r="D203" s="108">
        <v>17.82</v>
      </c>
      <c r="E203" s="108">
        <v>855.36</v>
      </c>
      <c r="F203" s="109" t="s">
        <v>12</v>
      </c>
    </row>
    <row r="204" spans="2:6" ht="12.5">
      <c r="B204" s="34">
        <v>45772.643634259257</v>
      </c>
      <c r="C204" s="107">
        <v>44</v>
      </c>
      <c r="D204" s="108">
        <v>17.82</v>
      </c>
      <c r="E204" s="108">
        <v>784.08</v>
      </c>
      <c r="F204" s="109" t="s">
        <v>12</v>
      </c>
    </row>
    <row r="205" spans="2:6" ht="12.5">
      <c r="B205" s="34">
        <v>45772.645138888889</v>
      </c>
      <c r="C205" s="107">
        <v>209</v>
      </c>
      <c r="D205" s="108">
        <v>17.809999999999999</v>
      </c>
      <c r="E205" s="108">
        <v>3722.2899999999995</v>
      </c>
      <c r="F205" s="109" t="s">
        <v>12</v>
      </c>
    </row>
    <row r="206" spans="2:6" ht="12.5">
      <c r="B206" s="34">
        <v>45772.645590277774</v>
      </c>
      <c r="C206" s="107">
        <v>500</v>
      </c>
      <c r="D206" s="108">
        <v>17.809999999999999</v>
      </c>
      <c r="E206" s="108">
        <v>8905</v>
      </c>
      <c r="F206" s="109" t="s">
        <v>12</v>
      </c>
    </row>
    <row r="207" spans="2:6" ht="12.5">
      <c r="B207" s="34">
        <v>45772.645833333336</v>
      </c>
      <c r="C207" s="107">
        <v>192</v>
      </c>
      <c r="D207" s="108">
        <v>17.8</v>
      </c>
      <c r="E207" s="108">
        <v>3417.6000000000004</v>
      </c>
      <c r="F207" s="109" t="s">
        <v>12</v>
      </c>
    </row>
    <row r="208" spans="2:6" ht="12.5">
      <c r="B208" s="34">
        <v>45772.645833333336</v>
      </c>
      <c r="C208" s="107">
        <v>500</v>
      </c>
      <c r="D208" s="108">
        <v>17.8</v>
      </c>
      <c r="E208" s="108">
        <v>8900</v>
      </c>
      <c r="F208" s="109" t="s">
        <v>12</v>
      </c>
    </row>
    <row r="209" spans="2:6" ht="12.5">
      <c r="B209" s="34">
        <v>45772.651886574073</v>
      </c>
      <c r="C209" s="107">
        <v>222</v>
      </c>
      <c r="D209" s="108">
        <v>17.809999999999999</v>
      </c>
      <c r="E209" s="108">
        <v>3953.8199999999997</v>
      </c>
      <c r="F209" s="109" t="s">
        <v>12</v>
      </c>
    </row>
    <row r="210" spans="2:6" ht="12.5">
      <c r="B210" s="34">
        <v>45772.651886574073</v>
      </c>
      <c r="C210" s="107">
        <v>50</v>
      </c>
      <c r="D210" s="108">
        <v>17.809999999999999</v>
      </c>
      <c r="E210" s="108">
        <v>890.49999999999989</v>
      </c>
      <c r="F210" s="109" t="s">
        <v>12</v>
      </c>
    </row>
    <row r="211" spans="2:6" ht="12.5">
      <c r="B211" s="34">
        <v>45772.651886574073</v>
      </c>
      <c r="C211" s="107">
        <v>173</v>
      </c>
      <c r="D211" s="108">
        <v>17.809999999999999</v>
      </c>
      <c r="E211" s="108">
        <v>3081.1299999999997</v>
      </c>
      <c r="F211" s="109" t="s">
        <v>12</v>
      </c>
    </row>
    <row r="212" spans="2:6" ht="12.5">
      <c r="B212" s="34">
        <v>45772.652662037035</v>
      </c>
      <c r="C212" s="107">
        <v>231</v>
      </c>
      <c r="D212" s="108">
        <v>17.809999999999999</v>
      </c>
      <c r="E212" s="108">
        <v>4114.1099999999997</v>
      </c>
      <c r="F212" s="109" t="s">
        <v>12</v>
      </c>
    </row>
    <row r="213" spans="2:6" ht="12.5">
      <c r="B213" s="34">
        <v>45772.656041666669</v>
      </c>
      <c r="C213" s="107">
        <v>261</v>
      </c>
      <c r="D213" s="108">
        <v>17.82</v>
      </c>
      <c r="E213" s="108">
        <v>4651.0200000000004</v>
      </c>
      <c r="F213" s="109" t="s">
        <v>12</v>
      </c>
    </row>
    <row r="214" spans="2:6" ht="12.5">
      <c r="B214" s="34">
        <v>45772.656041666669</v>
      </c>
      <c r="C214" s="107">
        <v>331</v>
      </c>
      <c r="D214" s="108">
        <v>17.82</v>
      </c>
      <c r="E214" s="108">
        <v>5898.42</v>
      </c>
      <c r="F214" s="109" t="s">
        <v>12</v>
      </c>
    </row>
    <row r="215" spans="2:6" ht="12.5">
      <c r="B215" s="34">
        <v>45772.658356481479</v>
      </c>
      <c r="C215" s="107">
        <v>73</v>
      </c>
      <c r="D215" s="108">
        <v>17.829999999999998</v>
      </c>
      <c r="E215" s="108">
        <v>1301.5899999999999</v>
      </c>
      <c r="F215" s="109" t="s">
        <v>12</v>
      </c>
    </row>
    <row r="216" spans="2:6" ht="12.5">
      <c r="B216" s="34">
        <v>45772.658356481479</v>
      </c>
      <c r="C216" s="107">
        <v>71</v>
      </c>
      <c r="D216" s="108">
        <v>17.829999999999998</v>
      </c>
      <c r="E216" s="108">
        <v>1265.9299999999998</v>
      </c>
      <c r="F216" s="109" t="s">
        <v>12</v>
      </c>
    </row>
    <row r="217" spans="2:6" ht="12.5">
      <c r="B217" s="34">
        <v>45772.658356481479</v>
      </c>
      <c r="C217" s="107">
        <v>71</v>
      </c>
      <c r="D217" s="108">
        <v>17.829999999999998</v>
      </c>
      <c r="E217" s="108">
        <v>1265.9299999999998</v>
      </c>
      <c r="F217" s="109" t="s">
        <v>12</v>
      </c>
    </row>
    <row r="218" spans="2:6" ht="12.5">
      <c r="B218" s="34">
        <v>45772.660868055558</v>
      </c>
      <c r="C218" s="107">
        <v>222</v>
      </c>
      <c r="D218" s="108">
        <v>17.850000000000001</v>
      </c>
      <c r="E218" s="108">
        <v>3962.7000000000003</v>
      </c>
      <c r="F218" s="109" t="s">
        <v>12</v>
      </c>
    </row>
    <row r="219" spans="2:6" ht="12.5">
      <c r="B219" s="34">
        <v>45772.660868055558</v>
      </c>
      <c r="C219" s="107">
        <v>204</v>
      </c>
      <c r="D219" s="108">
        <v>17.850000000000001</v>
      </c>
      <c r="E219" s="108">
        <v>3641.4</v>
      </c>
      <c r="F219" s="109" t="s">
        <v>12</v>
      </c>
    </row>
    <row r="220" spans="2:6" ht="12.5">
      <c r="B220" s="34">
        <v>45772.666689814818</v>
      </c>
      <c r="C220" s="107">
        <v>146</v>
      </c>
      <c r="D220" s="108">
        <v>17.86</v>
      </c>
      <c r="E220" s="108">
        <v>2607.56</v>
      </c>
      <c r="F220" s="109" t="s">
        <v>12</v>
      </c>
    </row>
    <row r="221" spans="2:6" ht="12.5">
      <c r="B221" s="34">
        <v>45772.666701388887</v>
      </c>
      <c r="C221" s="107">
        <v>60</v>
      </c>
      <c r="D221" s="108">
        <v>17.86</v>
      </c>
      <c r="E221" s="108">
        <v>1071.5999999999999</v>
      </c>
      <c r="F221" s="109" t="s">
        <v>12</v>
      </c>
    </row>
    <row r="222" spans="2:6" ht="12.5">
      <c r="B222" s="34">
        <v>45772.666701388887</v>
      </c>
      <c r="C222" s="107">
        <v>209</v>
      </c>
      <c r="D222" s="108">
        <v>17.86</v>
      </c>
      <c r="E222" s="108">
        <v>3732.74</v>
      </c>
      <c r="F222" s="109" t="s">
        <v>12</v>
      </c>
    </row>
    <row r="223" spans="2:6" ht="12.5">
      <c r="B223" s="34">
        <v>45772.666701388887</v>
      </c>
      <c r="C223" s="107">
        <v>100</v>
      </c>
      <c r="D223" s="108">
        <v>17.86</v>
      </c>
      <c r="E223" s="108">
        <v>1786</v>
      </c>
      <c r="F223" s="109" t="s">
        <v>12</v>
      </c>
    </row>
    <row r="224" spans="2:6" ht="12.5">
      <c r="B224" s="34">
        <v>45772.666701388887</v>
      </c>
      <c r="C224" s="107">
        <v>53</v>
      </c>
      <c r="D224" s="108">
        <v>17.86</v>
      </c>
      <c r="E224" s="108">
        <v>946.57999999999993</v>
      </c>
      <c r="F224" s="109" t="s">
        <v>12</v>
      </c>
    </row>
    <row r="225" spans="2:6" ht="12.5">
      <c r="B225" s="34">
        <v>45772.666701388887</v>
      </c>
      <c r="C225" s="107">
        <v>44</v>
      </c>
      <c r="D225" s="108">
        <v>17.86</v>
      </c>
      <c r="E225" s="108">
        <v>785.83999999999992</v>
      </c>
      <c r="F225" s="109" t="s">
        <v>12</v>
      </c>
    </row>
    <row r="226" spans="2:6" ht="12.5">
      <c r="B226" s="34">
        <v>45772.669965277775</v>
      </c>
      <c r="C226" s="107">
        <v>221</v>
      </c>
      <c r="D226" s="108">
        <v>17.84</v>
      </c>
      <c r="E226" s="108">
        <v>3942.64</v>
      </c>
      <c r="F226" s="109" t="s">
        <v>12</v>
      </c>
    </row>
    <row r="227" spans="2:6" ht="12.5">
      <c r="B227" s="34">
        <v>45772.672743055555</v>
      </c>
      <c r="C227" s="107">
        <v>299</v>
      </c>
      <c r="D227" s="108">
        <v>17.88</v>
      </c>
      <c r="E227" s="108">
        <v>5346.12</v>
      </c>
      <c r="F227" s="109" t="s">
        <v>12</v>
      </c>
    </row>
    <row r="228" spans="2:6" ht="12.5">
      <c r="B228" s="34">
        <v>45772.675717592596</v>
      </c>
      <c r="C228" s="107">
        <v>212</v>
      </c>
      <c r="D228" s="108">
        <v>17.91</v>
      </c>
      <c r="E228" s="108">
        <v>3796.92</v>
      </c>
      <c r="F228" s="109" t="s">
        <v>12</v>
      </c>
    </row>
    <row r="229" spans="2:6" ht="12.5">
      <c r="B229" s="34">
        <v>45772.675717592596</v>
      </c>
      <c r="C229" s="107">
        <v>33</v>
      </c>
      <c r="D229" s="108">
        <v>17.899999999999999</v>
      </c>
      <c r="E229" s="108">
        <v>590.69999999999993</v>
      </c>
      <c r="F229" s="109" t="s">
        <v>12</v>
      </c>
    </row>
    <row r="230" spans="2:6" ht="12.5">
      <c r="B230" s="34">
        <v>45772.675717592596</v>
      </c>
      <c r="C230" s="107">
        <v>101</v>
      </c>
      <c r="D230" s="108">
        <v>17.899999999999999</v>
      </c>
      <c r="E230" s="108">
        <v>1807.8999999999999</v>
      </c>
      <c r="F230" s="109" t="s">
        <v>12</v>
      </c>
    </row>
    <row r="231" spans="2:6" ht="12.5">
      <c r="B231" s="34">
        <v>45772.675717592596</v>
      </c>
      <c r="C231" s="107">
        <v>101</v>
      </c>
      <c r="D231" s="108">
        <v>17.899999999999999</v>
      </c>
      <c r="E231" s="108">
        <v>1807.8999999999999</v>
      </c>
      <c r="F231" s="109" t="s">
        <v>12</v>
      </c>
    </row>
    <row r="232" spans="2:6" ht="12.5">
      <c r="B232" s="34">
        <v>45772.67596064815</v>
      </c>
      <c r="C232" s="107">
        <v>74</v>
      </c>
      <c r="D232" s="108">
        <v>17.89</v>
      </c>
      <c r="E232" s="108">
        <v>1323.8600000000001</v>
      </c>
      <c r="F232" s="109" t="s">
        <v>12</v>
      </c>
    </row>
    <row r="233" spans="2:6" ht="12.5">
      <c r="B233" s="34">
        <v>45772.677106481482</v>
      </c>
      <c r="C233" s="107">
        <v>141</v>
      </c>
      <c r="D233" s="108">
        <v>17.920000000000002</v>
      </c>
      <c r="E233" s="108">
        <v>2526.7200000000003</v>
      </c>
      <c r="F233" s="109" t="s">
        <v>12</v>
      </c>
    </row>
    <row r="234" spans="2:6" ht="12.5">
      <c r="B234" s="34">
        <v>45772.677337962959</v>
      </c>
      <c r="C234" s="107">
        <v>55</v>
      </c>
      <c r="D234" s="108">
        <v>17.920000000000002</v>
      </c>
      <c r="E234" s="108">
        <v>985.60000000000014</v>
      </c>
      <c r="F234" s="109" t="s">
        <v>12</v>
      </c>
    </row>
    <row r="235" spans="2:6" ht="12.5">
      <c r="B235" s="34">
        <v>45772.679861111108</v>
      </c>
      <c r="C235" s="107">
        <v>204</v>
      </c>
      <c r="D235" s="108">
        <v>17.93</v>
      </c>
      <c r="E235" s="108">
        <v>3657.72</v>
      </c>
      <c r="F235" s="109" t="s">
        <v>12</v>
      </c>
    </row>
    <row r="236" spans="2:6" ht="12.5">
      <c r="B236" s="34">
        <v>45772.679907407408</v>
      </c>
      <c r="C236" s="107">
        <v>49</v>
      </c>
      <c r="D236" s="108">
        <v>17.920000000000002</v>
      </c>
      <c r="E236" s="108">
        <v>878.08</v>
      </c>
      <c r="F236" s="109" t="s">
        <v>12</v>
      </c>
    </row>
    <row r="237" spans="2:6" ht="12.5">
      <c r="B237" s="34">
        <v>45772.679907407408</v>
      </c>
      <c r="C237" s="107">
        <v>177</v>
      </c>
      <c r="D237" s="108">
        <v>17.920000000000002</v>
      </c>
      <c r="E237" s="108">
        <v>3171.84</v>
      </c>
      <c r="F237" s="109" t="s">
        <v>12</v>
      </c>
    </row>
    <row r="238" spans="2:6" ht="12.5">
      <c r="B238" s="34">
        <v>45772.681921296295</v>
      </c>
      <c r="C238" s="107">
        <v>234</v>
      </c>
      <c r="D238" s="108">
        <v>17.899999999999999</v>
      </c>
      <c r="E238" s="108">
        <v>4188.5999999999995</v>
      </c>
      <c r="F238" s="109" t="s">
        <v>12</v>
      </c>
    </row>
    <row r="239" spans="2:6" ht="12.5">
      <c r="B239" s="34">
        <v>45772.684189814812</v>
      </c>
      <c r="C239" s="107">
        <v>221</v>
      </c>
      <c r="D239" s="108">
        <v>17.89</v>
      </c>
      <c r="E239" s="108">
        <v>3953.69</v>
      </c>
      <c r="F239" s="109" t="s">
        <v>12</v>
      </c>
    </row>
    <row r="240" spans="2:6" ht="12.5">
      <c r="B240" s="34">
        <v>45772.688321759262</v>
      </c>
      <c r="C240" s="107">
        <v>221</v>
      </c>
      <c r="D240" s="108">
        <v>17.86</v>
      </c>
      <c r="E240" s="108">
        <v>3947.06</v>
      </c>
      <c r="F240" s="109" t="s">
        <v>12</v>
      </c>
    </row>
    <row r="241" spans="2:6" ht="12.5">
      <c r="B241" s="34">
        <v>45772.688807870371</v>
      </c>
      <c r="C241" s="107">
        <v>195</v>
      </c>
      <c r="D241" s="108">
        <v>17.86</v>
      </c>
      <c r="E241" s="108">
        <v>3482.7</v>
      </c>
      <c r="F241" s="109" t="s">
        <v>12</v>
      </c>
    </row>
    <row r="242" spans="2:6" ht="12.5">
      <c r="B242" s="34">
        <v>45772.689965277779</v>
      </c>
      <c r="C242" s="107">
        <v>18</v>
      </c>
      <c r="D242" s="108">
        <v>17.86</v>
      </c>
      <c r="E242" s="108">
        <v>321.48</v>
      </c>
      <c r="F242" s="109" t="s">
        <v>12</v>
      </c>
    </row>
    <row r="243" spans="2:6" ht="12.5">
      <c r="B243" s="34">
        <v>45772.689965277779</v>
      </c>
      <c r="C243" s="107">
        <v>8</v>
      </c>
      <c r="D243" s="108">
        <v>17.86</v>
      </c>
      <c r="E243" s="108">
        <v>142.88</v>
      </c>
      <c r="F243" s="109" t="s">
        <v>12</v>
      </c>
    </row>
    <row r="244" spans="2:6" ht="12.5">
      <c r="B244" s="34">
        <v>45772.689965277779</v>
      </c>
      <c r="C244" s="107">
        <v>206</v>
      </c>
      <c r="D244" s="108">
        <v>17.86</v>
      </c>
      <c r="E244" s="108">
        <v>3679.16</v>
      </c>
      <c r="F244" s="109" t="s">
        <v>12</v>
      </c>
    </row>
    <row r="245" spans="2:6" ht="12.5">
      <c r="B245" s="34">
        <v>45772.693414351852</v>
      </c>
      <c r="C245" s="107">
        <v>209</v>
      </c>
      <c r="D245" s="108">
        <v>17.850000000000001</v>
      </c>
      <c r="E245" s="108">
        <v>3730.65</v>
      </c>
      <c r="F245" s="109" t="s">
        <v>12</v>
      </c>
    </row>
    <row r="246" spans="2:6" ht="12.5">
      <c r="B246" s="34">
        <v>45772.696412037039</v>
      </c>
      <c r="C246" s="107">
        <v>25</v>
      </c>
      <c r="D246" s="108">
        <v>17.86</v>
      </c>
      <c r="E246" s="108">
        <v>446.5</v>
      </c>
      <c r="F246" s="109" t="s">
        <v>12</v>
      </c>
    </row>
    <row r="247" spans="2:6" ht="12.5">
      <c r="B247" s="34">
        <v>45772.697118055556</v>
      </c>
      <c r="C247" s="107">
        <v>101</v>
      </c>
      <c r="D247" s="108">
        <v>17.86</v>
      </c>
      <c r="E247" s="108">
        <v>1803.86</v>
      </c>
      <c r="F247" s="109" t="s">
        <v>12</v>
      </c>
    </row>
    <row r="248" spans="2:6" ht="12.5">
      <c r="B248" s="34">
        <v>45772.697118055556</v>
      </c>
      <c r="C248" s="107">
        <v>110</v>
      </c>
      <c r="D248" s="108">
        <v>17.86</v>
      </c>
      <c r="E248" s="108">
        <v>1964.6</v>
      </c>
      <c r="F248" s="109" t="s">
        <v>12</v>
      </c>
    </row>
    <row r="249" spans="2:6" ht="12.5">
      <c r="B249" s="34">
        <v>45772.698576388888</v>
      </c>
      <c r="C249" s="107">
        <v>152</v>
      </c>
      <c r="D249" s="108">
        <v>17.87</v>
      </c>
      <c r="E249" s="108">
        <v>2716.2400000000002</v>
      </c>
      <c r="F249" s="109" t="s">
        <v>12</v>
      </c>
    </row>
    <row r="250" spans="2:6" ht="12.5">
      <c r="B250" s="34">
        <v>45772.699479166666</v>
      </c>
      <c r="C250" s="107">
        <v>100</v>
      </c>
      <c r="D250" s="108">
        <v>17.87</v>
      </c>
      <c r="E250" s="108">
        <v>1787</v>
      </c>
      <c r="F250" s="109" t="s">
        <v>12</v>
      </c>
    </row>
    <row r="251" spans="2:6" ht="12.5">
      <c r="B251" s="34">
        <v>45772.701562499999</v>
      </c>
      <c r="C251" s="107">
        <v>209</v>
      </c>
      <c r="D251" s="108">
        <v>17.88</v>
      </c>
      <c r="E251" s="108">
        <v>3736.9199999999996</v>
      </c>
      <c r="F251" s="109" t="s">
        <v>12</v>
      </c>
    </row>
    <row r="252" spans="2:6" ht="12.5">
      <c r="B252" s="34">
        <v>45772.702951388892</v>
      </c>
      <c r="C252" s="107">
        <v>212</v>
      </c>
      <c r="D252" s="108">
        <v>17.88</v>
      </c>
      <c r="E252" s="108">
        <v>3790.56</v>
      </c>
      <c r="F252" s="109" t="s">
        <v>12</v>
      </c>
    </row>
    <row r="253" spans="2:6" ht="12.5">
      <c r="B253" s="34">
        <v>45772.705034722225</v>
      </c>
      <c r="C253" s="107">
        <v>212</v>
      </c>
      <c r="D253" s="108">
        <v>17.88</v>
      </c>
      <c r="E253" s="108">
        <v>3790.56</v>
      </c>
      <c r="F253" s="109" t="s">
        <v>12</v>
      </c>
    </row>
    <row r="254" spans="2:6" ht="12.5">
      <c r="B254" s="34">
        <v>45772.705104166664</v>
      </c>
      <c r="C254" s="107">
        <v>100</v>
      </c>
      <c r="D254" s="108">
        <v>17.88</v>
      </c>
      <c r="E254" s="108">
        <v>1788</v>
      </c>
      <c r="F254" s="109" t="s">
        <v>12</v>
      </c>
    </row>
    <row r="255" spans="2:6" ht="12.5">
      <c r="B255" s="34">
        <v>45772.705104166664</v>
      </c>
      <c r="C255" s="107">
        <v>50</v>
      </c>
      <c r="D255" s="108">
        <v>17.88</v>
      </c>
      <c r="E255" s="108">
        <v>894</v>
      </c>
      <c r="F255" s="109" t="s">
        <v>12</v>
      </c>
    </row>
    <row r="256" spans="2:6" ht="12.5">
      <c r="B256" s="34">
        <v>45772.705104166664</v>
      </c>
      <c r="C256" s="107">
        <v>49</v>
      </c>
      <c r="D256" s="108">
        <v>17.88</v>
      </c>
      <c r="E256" s="108">
        <v>876.12</v>
      </c>
      <c r="F256" s="109" t="s">
        <v>12</v>
      </c>
    </row>
    <row r="257" spans="2:6" ht="12.5">
      <c r="B257" s="34">
        <v>45772.706400462965</v>
      </c>
      <c r="C257" s="107">
        <v>300</v>
      </c>
      <c r="D257" s="108">
        <v>17.829999999999998</v>
      </c>
      <c r="E257" s="108">
        <v>5348.9999999999991</v>
      </c>
      <c r="F257" s="109" t="s">
        <v>12</v>
      </c>
    </row>
    <row r="258" spans="2:6" ht="12.5">
      <c r="B258" s="34">
        <v>45772.708136574074</v>
      </c>
      <c r="C258" s="107">
        <v>212</v>
      </c>
      <c r="D258" s="108">
        <v>17.850000000000001</v>
      </c>
      <c r="E258" s="108">
        <v>3784.2000000000003</v>
      </c>
      <c r="F258" s="109" t="s">
        <v>12</v>
      </c>
    </row>
    <row r="259" spans="2:6" ht="12.5">
      <c r="B259" s="34">
        <v>45772.70857638889</v>
      </c>
      <c r="C259" s="107">
        <v>237</v>
      </c>
      <c r="D259" s="108">
        <v>17.850000000000001</v>
      </c>
      <c r="E259" s="108">
        <v>4230.4500000000007</v>
      </c>
      <c r="F259" s="109" t="s">
        <v>12</v>
      </c>
    </row>
    <row r="260" spans="2:6" ht="12.5">
      <c r="B260" s="34">
        <v>45772.70857638889</v>
      </c>
      <c r="C260" s="107">
        <v>78</v>
      </c>
      <c r="D260" s="108">
        <v>17.850000000000001</v>
      </c>
      <c r="E260" s="108">
        <v>1392.3000000000002</v>
      </c>
      <c r="F260" s="109" t="s">
        <v>12</v>
      </c>
    </row>
    <row r="261" spans="2:6" ht="12.5">
      <c r="B261" s="34">
        <v>45772.70857638889</v>
      </c>
      <c r="C261" s="107">
        <v>422</v>
      </c>
      <c r="D261" s="108">
        <v>17.850000000000001</v>
      </c>
      <c r="E261" s="108">
        <v>7532.7000000000007</v>
      </c>
      <c r="F261" s="109" t="s">
        <v>12</v>
      </c>
    </row>
    <row r="262" spans="2:6" ht="12.5">
      <c r="B262" s="34">
        <v>45772.712210648147</v>
      </c>
      <c r="C262" s="107">
        <v>60</v>
      </c>
      <c r="D262" s="108">
        <v>17.850000000000001</v>
      </c>
      <c r="E262" s="108">
        <v>1071</v>
      </c>
      <c r="F262" s="109" t="s">
        <v>12</v>
      </c>
    </row>
    <row r="263" spans="2:6" ht="12.5">
      <c r="B263" s="34">
        <v>45772.712210648147</v>
      </c>
      <c r="C263" s="107">
        <v>84</v>
      </c>
      <c r="D263" s="108">
        <v>17.850000000000001</v>
      </c>
      <c r="E263" s="108">
        <v>1499.4</v>
      </c>
      <c r="F263" s="109" t="s">
        <v>12</v>
      </c>
    </row>
    <row r="264" spans="2:6" ht="12.5">
      <c r="B264" s="34">
        <v>45772.712210648147</v>
      </c>
      <c r="C264" s="107">
        <v>57</v>
      </c>
      <c r="D264" s="108">
        <v>17.850000000000001</v>
      </c>
      <c r="E264" s="108">
        <v>1017.45</v>
      </c>
      <c r="F264" s="109" t="s">
        <v>12</v>
      </c>
    </row>
    <row r="265" spans="2:6" ht="12.5">
      <c r="B265" s="34">
        <v>45772.712210648147</v>
      </c>
      <c r="C265" s="107">
        <v>51</v>
      </c>
      <c r="D265" s="108">
        <v>17.850000000000001</v>
      </c>
      <c r="E265" s="108">
        <v>910.35</v>
      </c>
      <c r="F265" s="109" t="s">
        <v>12</v>
      </c>
    </row>
    <row r="266" spans="2:6" ht="12.5">
      <c r="B266" s="34">
        <v>45772.712210648147</v>
      </c>
      <c r="C266" s="107">
        <v>127</v>
      </c>
      <c r="D266" s="108">
        <v>17.850000000000001</v>
      </c>
      <c r="E266" s="108">
        <v>2266.9500000000003</v>
      </c>
      <c r="F266" s="109" t="s">
        <v>12</v>
      </c>
    </row>
    <row r="267" spans="2:6" ht="12.5">
      <c r="B267" s="34">
        <v>45772.712210648147</v>
      </c>
      <c r="C267" s="107">
        <v>21</v>
      </c>
      <c r="D267" s="108">
        <v>17.850000000000001</v>
      </c>
      <c r="E267" s="108">
        <v>374.85</v>
      </c>
      <c r="F267" s="109" t="s">
        <v>12</v>
      </c>
    </row>
    <row r="268" spans="2:6" ht="12.5">
      <c r="B268" s="34">
        <v>45772.712314814817</v>
      </c>
      <c r="C268" s="107">
        <v>53</v>
      </c>
      <c r="D268" s="108">
        <v>17.850000000000001</v>
      </c>
      <c r="E268" s="108">
        <v>946.05000000000007</v>
      </c>
      <c r="F268" s="109" t="s">
        <v>12</v>
      </c>
    </row>
    <row r="269" spans="2:6" ht="12.5">
      <c r="B269" s="34">
        <v>45772.712314814817</v>
      </c>
      <c r="C269" s="107">
        <v>60</v>
      </c>
      <c r="D269" s="108">
        <v>17.850000000000001</v>
      </c>
      <c r="E269" s="108">
        <v>1071</v>
      </c>
      <c r="F269" s="109" t="s">
        <v>12</v>
      </c>
    </row>
    <row r="270" spans="2:6" ht="12.5">
      <c r="B270" s="34">
        <v>45772.712314814817</v>
      </c>
      <c r="C270" s="107">
        <v>57</v>
      </c>
      <c r="D270" s="108">
        <v>17.850000000000001</v>
      </c>
      <c r="E270" s="108">
        <v>1017.45</v>
      </c>
      <c r="F270" s="109" t="s">
        <v>12</v>
      </c>
    </row>
    <row r="271" spans="2:6" ht="12.5">
      <c r="B271" s="34">
        <v>45772.712314814817</v>
      </c>
      <c r="C271" s="107">
        <v>330</v>
      </c>
      <c r="D271" s="108">
        <v>17.850000000000001</v>
      </c>
      <c r="E271" s="108">
        <v>5890.5000000000009</v>
      </c>
      <c r="F271" s="109" t="s">
        <v>12</v>
      </c>
    </row>
    <row r="272" spans="2:6" ht="12.5">
      <c r="B272" s="34">
        <v>45772.712442129632</v>
      </c>
      <c r="C272" s="107">
        <v>58</v>
      </c>
      <c r="D272" s="108">
        <v>17.850000000000001</v>
      </c>
      <c r="E272" s="108">
        <v>1035.3000000000002</v>
      </c>
      <c r="F272" s="109" t="s">
        <v>12</v>
      </c>
    </row>
    <row r="273" spans="2:6" ht="12.5">
      <c r="B273" s="34">
        <v>45772.712442129632</v>
      </c>
      <c r="C273" s="107">
        <v>55</v>
      </c>
      <c r="D273" s="108">
        <v>17.850000000000001</v>
      </c>
      <c r="E273" s="108">
        <v>981.75000000000011</v>
      </c>
      <c r="F273" s="109" t="s">
        <v>12</v>
      </c>
    </row>
    <row r="274" spans="2:6" ht="12.5">
      <c r="B274" s="34">
        <v>45772.712442129632</v>
      </c>
      <c r="C274" s="107">
        <v>62</v>
      </c>
      <c r="D274" s="108">
        <v>17.850000000000001</v>
      </c>
      <c r="E274" s="108">
        <v>1106.7</v>
      </c>
      <c r="F274" s="109" t="s">
        <v>12</v>
      </c>
    </row>
    <row r="275" spans="2:6" ht="12.5">
      <c r="B275" s="34">
        <v>45772.712442129632</v>
      </c>
      <c r="C275" s="107">
        <v>101</v>
      </c>
      <c r="D275" s="108">
        <v>17.850000000000001</v>
      </c>
      <c r="E275" s="108">
        <v>1802.8500000000001</v>
      </c>
      <c r="F275" s="109" t="s">
        <v>12</v>
      </c>
    </row>
    <row r="276" spans="2:6" ht="12.5">
      <c r="B276" s="34">
        <v>45772.712442129632</v>
      </c>
      <c r="C276" s="107">
        <v>224</v>
      </c>
      <c r="D276" s="108">
        <v>17.850000000000001</v>
      </c>
      <c r="E276" s="108">
        <v>3998.4000000000005</v>
      </c>
      <c r="F276" s="109" t="s">
        <v>12</v>
      </c>
    </row>
    <row r="277" spans="2:6" ht="12.5">
      <c r="B277" s="34">
        <v>45772.71266203704</v>
      </c>
      <c r="C277" s="107">
        <v>59</v>
      </c>
      <c r="D277" s="108">
        <v>17.850000000000001</v>
      </c>
      <c r="E277" s="108">
        <v>1053.1500000000001</v>
      </c>
      <c r="F277" s="109" t="s">
        <v>12</v>
      </c>
    </row>
    <row r="278" spans="2:6" ht="12.5">
      <c r="B278" s="34">
        <v>45772.71266203704</v>
      </c>
      <c r="C278" s="107">
        <v>60</v>
      </c>
      <c r="D278" s="108">
        <v>17.850000000000001</v>
      </c>
      <c r="E278" s="108">
        <v>1071</v>
      </c>
      <c r="F278" s="109" t="s">
        <v>12</v>
      </c>
    </row>
    <row r="279" spans="2:6" ht="12.5">
      <c r="B279" s="34">
        <v>45772.71266203704</v>
      </c>
      <c r="C279" s="107">
        <v>52</v>
      </c>
      <c r="D279" s="108">
        <v>17.850000000000001</v>
      </c>
      <c r="E279" s="108">
        <v>928.2</v>
      </c>
      <c r="F279" s="109" t="s">
        <v>12</v>
      </c>
    </row>
    <row r="280" spans="2:6" ht="12.5">
      <c r="B280" s="34">
        <v>45772.71266203704</v>
      </c>
      <c r="C280" s="107">
        <v>583</v>
      </c>
      <c r="D280" s="108">
        <v>17.850000000000001</v>
      </c>
      <c r="E280" s="108">
        <v>10406.550000000001</v>
      </c>
      <c r="F280" s="109" t="s">
        <v>12</v>
      </c>
    </row>
    <row r="281" spans="2:6" ht="12.5">
      <c r="B281" s="34">
        <v>45772.715185185189</v>
      </c>
      <c r="C281" s="107">
        <v>500</v>
      </c>
      <c r="D281" s="108">
        <v>17.829999999999998</v>
      </c>
      <c r="E281" s="108">
        <v>8915</v>
      </c>
      <c r="F281" s="109" t="s">
        <v>12</v>
      </c>
    </row>
    <row r="282" spans="2:6" ht="12.5">
      <c r="B282" s="34">
        <v>45772.721516203703</v>
      </c>
      <c r="C282" s="107">
        <v>85</v>
      </c>
      <c r="D282" s="108">
        <v>17.84</v>
      </c>
      <c r="E282" s="108">
        <v>1516.4</v>
      </c>
      <c r="F282" s="109" t="s">
        <v>12</v>
      </c>
    </row>
    <row r="283" spans="2:6" ht="12.5">
      <c r="B283" s="34">
        <v>45772.723460648151</v>
      </c>
      <c r="C283" s="107">
        <v>11</v>
      </c>
      <c r="D283" s="108">
        <v>17.88</v>
      </c>
      <c r="E283" s="108">
        <v>196.67999999999998</v>
      </c>
      <c r="F283" s="109" t="s">
        <v>12</v>
      </c>
    </row>
    <row r="284" spans="2:6" ht="12.5">
      <c r="B284" s="34">
        <v>45772.723460648151</v>
      </c>
      <c r="C284" s="107">
        <v>52</v>
      </c>
      <c r="D284" s="108">
        <v>17.88</v>
      </c>
      <c r="E284" s="108">
        <v>929.76</v>
      </c>
      <c r="F284" s="109" t="s">
        <v>12</v>
      </c>
    </row>
    <row r="285" spans="2:6" ht="12.5">
      <c r="B285" s="34">
        <v>45772.723460648151</v>
      </c>
      <c r="C285" s="107">
        <v>54</v>
      </c>
      <c r="D285" s="108">
        <v>17.88</v>
      </c>
      <c r="E285" s="108">
        <v>965.52</v>
      </c>
      <c r="F285" s="109" t="s">
        <v>12</v>
      </c>
    </row>
    <row r="286" spans="2:6" ht="12.5">
      <c r="B286" s="34">
        <v>45772.723460648151</v>
      </c>
      <c r="C286" s="107">
        <v>89</v>
      </c>
      <c r="D286" s="108">
        <v>17.88</v>
      </c>
      <c r="E286" s="108">
        <v>1591.32</v>
      </c>
      <c r="F286" s="109" t="s">
        <v>12</v>
      </c>
    </row>
    <row r="287" spans="2:6" ht="12.5">
      <c r="B287" s="34">
        <v>45772.723460648151</v>
      </c>
      <c r="C287" s="107">
        <v>709</v>
      </c>
      <c r="D287" s="108">
        <v>17.88</v>
      </c>
      <c r="E287" s="108">
        <v>12676.92</v>
      </c>
      <c r="F287" s="109" t="s">
        <v>12</v>
      </c>
    </row>
    <row r="288" spans="2:6" ht="12.5">
      <c r="B288" s="34">
        <v>45772.723541666666</v>
      </c>
      <c r="C288" s="107">
        <v>54</v>
      </c>
      <c r="D288" s="108">
        <v>17.88</v>
      </c>
      <c r="E288" s="108">
        <v>965.52</v>
      </c>
      <c r="F288" s="109" t="s">
        <v>12</v>
      </c>
    </row>
    <row r="289" spans="2:6" ht="12.5">
      <c r="B289" s="34">
        <v>45772.723541666666</v>
      </c>
      <c r="C289" s="107">
        <v>56</v>
      </c>
      <c r="D289" s="108">
        <v>17.88</v>
      </c>
      <c r="E289" s="108">
        <v>1001.28</v>
      </c>
      <c r="F289" s="109" t="s">
        <v>12</v>
      </c>
    </row>
    <row r="290" spans="2:6" ht="12.5">
      <c r="B290" s="34">
        <v>45772.723541666666</v>
      </c>
      <c r="C290" s="107">
        <v>58</v>
      </c>
      <c r="D290" s="108">
        <v>17.88</v>
      </c>
      <c r="E290" s="108">
        <v>1037.04</v>
      </c>
      <c r="F290" s="109" t="s">
        <v>12</v>
      </c>
    </row>
    <row r="291" spans="2:6" ht="12.5">
      <c r="B291" s="34">
        <v>45772.723541666666</v>
      </c>
      <c r="C291" s="107">
        <v>832</v>
      </c>
      <c r="D291" s="108">
        <v>17.88</v>
      </c>
      <c r="E291" s="108">
        <v>14876.16</v>
      </c>
      <c r="F291" s="109" t="s">
        <v>12</v>
      </c>
    </row>
    <row r="292" spans="2:6" ht="12.5">
      <c r="B292" s="34">
        <v>45772.723726851851</v>
      </c>
      <c r="C292" s="107">
        <v>1500</v>
      </c>
      <c r="D292" s="108">
        <v>17.87</v>
      </c>
      <c r="E292" s="108">
        <v>26805</v>
      </c>
      <c r="F292" s="109" t="s">
        <v>12</v>
      </c>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5">
      <c r="B17" s="26">
        <v>45771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45771.380046296297</v>
      </c>
      <c r="C20" s="107">
        <v>121</v>
      </c>
      <c r="D20" s="108">
        <v>17.47</v>
      </c>
      <c r="E20" s="108">
        <v>2113.87</v>
      </c>
      <c r="F20" s="109" t="s">
        <v>12</v>
      </c>
      <c r="G20" s="87"/>
      <c r="H20" s="86"/>
      <c r="I20" s="86"/>
      <c r="J20" s="86"/>
      <c r="K20" s="86"/>
    </row>
    <row r="21" spans="2:12" ht="12.5">
      <c r="B21" s="34">
        <v>45771.380277777775</v>
      </c>
      <c r="C21" s="107">
        <v>176</v>
      </c>
      <c r="D21" s="108">
        <v>17.47</v>
      </c>
      <c r="E21" s="108">
        <v>3074.72</v>
      </c>
      <c r="F21" s="109" t="s">
        <v>12</v>
      </c>
    </row>
    <row r="22" spans="2:12" ht="12.5">
      <c r="B22" s="34">
        <v>45771.380277777775</v>
      </c>
      <c r="C22" s="107">
        <v>215</v>
      </c>
      <c r="D22" s="108">
        <v>17.47</v>
      </c>
      <c r="E22" s="108">
        <v>3756.0499999999997</v>
      </c>
      <c r="F22" s="109" t="s">
        <v>12</v>
      </c>
    </row>
    <row r="23" spans="2:12" ht="12.5">
      <c r="B23" s="34">
        <v>45771.382465277777</v>
      </c>
      <c r="C23" s="107">
        <v>235</v>
      </c>
      <c r="D23" s="108">
        <v>17.53</v>
      </c>
      <c r="E23" s="108">
        <v>4119.55</v>
      </c>
      <c r="F23" s="109" t="s">
        <v>12</v>
      </c>
    </row>
    <row r="24" spans="2:12" ht="12.5">
      <c r="B24" s="34">
        <v>45771.382465277777</v>
      </c>
      <c r="C24" s="107">
        <v>351</v>
      </c>
      <c r="D24" s="108">
        <v>17.52</v>
      </c>
      <c r="E24" s="108">
        <v>6149.5199999999995</v>
      </c>
      <c r="F24" s="109" t="s">
        <v>12</v>
      </c>
    </row>
    <row r="25" spans="2:12" ht="12.5">
      <c r="B25" s="34">
        <v>45771.382465277777</v>
      </c>
      <c r="C25" s="107">
        <v>158</v>
      </c>
      <c r="D25" s="108">
        <v>17.5</v>
      </c>
      <c r="E25" s="108">
        <v>2765</v>
      </c>
      <c r="F25" s="109" t="s">
        <v>12</v>
      </c>
    </row>
    <row r="26" spans="2:12" ht="12.5">
      <c r="B26" s="34">
        <v>45771.384317129632</v>
      </c>
      <c r="C26" s="107">
        <v>165</v>
      </c>
      <c r="D26" s="108">
        <v>17.510000000000002</v>
      </c>
      <c r="E26" s="108">
        <v>2889.15</v>
      </c>
      <c r="F26" s="109" t="s">
        <v>12</v>
      </c>
    </row>
    <row r="27" spans="2:12" ht="12.5">
      <c r="B27" s="34">
        <v>45771.384317129632</v>
      </c>
      <c r="C27" s="107">
        <v>63</v>
      </c>
      <c r="D27" s="108">
        <v>17.510000000000002</v>
      </c>
      <c r="E27" s="108">
        <v>1103.1300000000001</v>
      </c>
      <c r="F27" s="109" t="s">
        <v>12</v>
      </c>
    </row>
    <row r="28" spans="2:12" ht="12.5">
      <c r="B28" s="34">
        <v>45771.384548611109</v>
      </c>
      <c r="C28" s="107">
        <v>198</v>
      </c>
      <c r="D28" s="108">
        <v>17.510000000000002</v>
      </c>
      <c r="E28" s="108">
        <v>3466.9800000000005</v>
      </c>
      <c r="F28" s="109" t="s">
        <v>12</v>
      </c>
    </row>
    <row r="29" spans="2:12" ht="12.5">
      <c r="B29" s="34">
        <v>45771.384780092594</v>
      </c>
      <c r="C29" s="107">
        <v>239</v>
      </c>
      <c r="D29" s="108">
        <v>17.5</v>
      </c>
      <c r="E29" s="108">
        <v>4182.5</v>
      </c>
      <c r="F29" s="109" t="s">
        <v>12</v>
      </c>
    </row>
    <row r="30" spans="2:12" ht="12.5">
      <c r="B30" s="34">
        <v>45771.385659722226</v>
      </c>
      <c r="C30" s="107">
        <v>215</v>
      </c>
      <c r="D30" s="108">
        <v>17.489999999999998</v>
      </c>
      <c r="E30" s="108">
        <v>3760.3499999999995</v>
      </c>
      <c r="F30" s="109" t="s">
        <v>12</v>
      </c>
    </row>
    <row r="31" spans="2:12" ht="12.5">
      <c r="B31" s="34">
        <v>45771.391770833332</v>
      </c>
      <c r="C31" s="107">
        <v>196</v>
      </c>
      <c r="D31" s="108">
        <v>17.48</v>
      </c>
      <c r="E31" s="108">
        <v>3426.08</v>
      </c>
      <c r="F31" s="109" t="s">
        <v>12</v>
      </c>
    </row>
    <row r="32" spans="2:12" ht="12.5">
      <c r="B32" s="34">
        <v>45771.391770833332</v>
      </c>
      <c r="C32" s="107">
        <v>248</v>
      </c>
      <c r="D32" s="108">
        <v>17.48</v>
      </c>
      <c r="E32" s="108">
        <v>4335.04</v>
      </c>
      <c r="F32" s="109" t="s">
        <v>12</v>
      </c>
    </row>
    <row r="33" spans="2:6" ht="12.5">
      <c r="B33" s="34">
        <v>45771.391944444447</v>
      </c>
      <c r="C33" s="107">
        <v>198</v>
      </c>
      <c r="D33" s="108">
        <v>17.47</v>
      </c>
      <c r="E33" s="108">
        <v>3459.06</v>
      </c>
      <c r="F33" s="109" t="s">
        <v>12</v>
      </c>
    </row>
    <row r="34" spans="2:6" ht="12.5">
      <c r="B34" s="34">
        <v>45771.393622685187</v>
      </c>
      <c r="C34" s="107">
        <v>200</v>
      </c>
      <c r="D34" s="108">
        <v>17.47</v>
      </c>
      <c r="E34" s="108">
        <v>3494</v>
      </c>
      <c r="F34" s="109" t="s">
        <v>12</v>
      </c>
    </row>
    <row r="35" spans="2:6" ht="12.5">
      <c r="B35" s="34">
        <v>45771.393622685187</v>
      </c>
      <c r="C35" s="107">
        <v>230</v>
      </c>
      <c r="D35" s="108">
        <v>17.47</v>
      </c>
      <c r="E35" s="108">
        <v>4018.1</v>
      </c>
      <c r="F35" s="109" t="s">
        <v>12</v>
      </c>
    </row>
    <row r="36" spans="2:6" ht="12.5">
      <c r="B36" s="34">
        <v>45771.395856481482</v>
      </c>
      <c r="C36" s="107">
        <v>209</v>
      </c>
      <c r="D36" s="108">
        <v>17.46</v>
      </c>
      <c r="E36" s="108">
        <v>3649.1400000000003</v>
      </c>
      <c r="F36" s="109" t="s">
        <v>12</v>
      </c>
    </row>
    <row r="37" spans="2:6" ht="12.5">
      <c r="B37" s="34">
        <v>45771.395879629628</v>
      </c>
      <c r="C37" s="107">
        <v>222</v>
      </c>
      <c r="D37" s="108">
        <v>17.45</v>
      </c>
      <c r="E37" s="108">
        <v>3873.8999999999996</v>
      </c>
      <c r="F37" s="109" t="s">
        <v>12</v>
      </c>
    </row>
    <row r="38" spans="2:6" ht="12.5">
      <c r="B38" s="34">
        <v>45771.396655092591</v>
      </c>
      <c r="C38" s="107">
        <v>196</v>
      </c>
      <c r="D38" s="108">
        <v>17.489999999999998</v>
      </c>
      <c r="E38" s="108">
        <v>3428.0399999999995</v>
      </c>
      <c r="F38" s="109" t="s">
        <v>12</v>
      </c>
    </row>
    <row r="39" spans="2:6" ht="12.5">
      <c r="B39" s="34">
        <v>45771.398182870369</v>
      </c>
      <c r="C39" s="107">
        <v>236</v>
      </c>
      <c r="D39" s="108">
        <v>17.52</v>
      </c>
      <c r="E39" s="108">
        <v>4134.72</v>
      </c>
      <c r="F39" s="109" t="s">
        <v>12</v>
      </c>
    </row>
    <row r="40" spans="2:6" ht="12.5">
      <c r="B40" s="34">
        <v>45771.40016203704</v>
      </c>
      <c r="C40" s="107">
        <v>218</v>
      </c>
      <c r="D40" s="108">
        <v>17.5</v>
      </c>
      <c r="E40" s="108">
        <v>3815</v>
      </c>
      <c r="F40" s="109" t="s">
        <v>12</v>
      </c>
    </row>
    <row r="41" spans="2:6" ht="12.5">
      <c r="B41" s="34">
        <v>45771.402083333334</v>
      </c>
      <c r="C41" s="107">
        <v>210</v>
      </c>
      <c r="D41" s="108">
        <v>17.48</v>
      </c>
      <c r="E41" s="108">
        <v>3670.8</v>
      </c>
      <c r="F41" s="109" t="s">
        <v>12</v>
      </c>
    </row>
    <row r="42" spans="2:6" ht="12.5">
      <c r="B42" s="34">
        <v>45771.403136574074</v>
      </c>
      <c r="C42" s="107">
        <v>236</v>
      </c>
      <c r="D42" s="108">
        <v>17.47</v>
      </c>
      <c r="E42" s="108">
        <v>4122.92</v>
      </c>
      <c r="F42" s="109" t="s">
        <v>12</v>
      </c>
    </row>
    <row r="43" spans="2:6" ht="12.5">
      <c r="B43" s="34">
        <v>45771.404236111113</v>
      </c>
      <c r="C43" s="107">
        <v>201</v>
      </c>
      <c r="D43" s="108">
        <v>17.45</v>
      </c>
      <c r="E43" s="108">
        <v>3507.45</v>
      </c>
      <c r="F43" s="109" t="s">
        <v>12</v>
      </c>
    </row>
    <row r="44" spans="2:6" ht="12.5">
      <c r="B44" s="34">
        <v>45771.411539351851</v>
      </c>
      <c r="C44" s="107">
        <v>102</v>
      </c>
      <c r="D44" s="108">
        <v>17.47</v>
      </c>
      <c r="E44" s="108">
        <v>1781.9399999999998</v>
      </c>
      <c r="F44" s="109" t="s">
        <v>12</v>
      </c>
    </row>
    <row r="45" spans="2:6" ht="12.5">
      <c r="B45" s="34">
        <v>45771.411539351851</v>
      </c>
      <c r="C45" s="107">
        <v>102</v>
      </c>
      <c r="D45" s="108">
        <v>17.47</v>
      </c>
      <c r="E45" s="108">
        <v>1781.9399999999998</v>
      </c>
      <c r="F45" s="109" t="s">
        <v>12</v>
      </c>
    </row>
    <row r="46" spans="2:6" ht="12.5">
      <c r="B46" s="34">
        <v>45771.412546296298</v>
      </c>
      <c r="C46" s="107">
        <v>343</v>
      </c>
      <c r="D46" s="108">
        <v>17.46</v>
      </c>
      <c r="E46" s="108">
        <v>5988.7800000000007</v>
      </c>
      <c r="F46" s="109" t="s">
        <v>12</v>
      </c>
    </row>
    <row r="47" spans="2:6" ht="12.5">
      <c r="B47" s="34">
        <v>45771.412916666668</v>
      </c>
      <c r="C47" s="107">
        <v>271</v>
      </c>
      <c r="D47" s="108">
        <v>17.440000000000001</v>
      </c>
      <c r="E47" s="108">
        <v>4726.2400000000007</v>
      </c>
      <c r="F47" s="109" t="s">
        <v>12</v>
      </c>
    </row>
    <row r="48" spans="2:6" ht="12.5">
      <c r="B48" s="34">
        <v>45771.414050925923</v>
      </c>
      <c r="C48" s="107">
        <v>208</v>
      </c>
      <c r="D48" s="108">
        <v>17.420000000000002</v>
      </c>
      <c r="E48" s="108">
        <v>3623.3600000000006</v>
      </c>
      <c r="F48" s="109" t="s">
        <v>12</v>
      </c>
    </row>
    <row r="49" spans="2:6" ht="12.5">
      <c r="B49" s="34">
        <v>45771.417141203703</v>
      </c>
      <c r="C49" s="107">
        <v>130</v>
      </c>
      <c r="D49" s="108">
        <v>17.440000000000001</v>
      </c>
      <c r="E49" s="108">
        <v>2267.2000000000003</v>
      </c>
      <c r="F49" s="109" t="s">
        <v>12</v>
      </c>
    </row>
    <row r="50" spans="2:6" ht="12.5">
      <c r="B50" s="34">
        <v>45771.417141203703</v>
      </c>
      <c r="C50" s="107">
        <v>87</v>
      </c>
      <c r="D50" s="108">
        <v>17.440000000000001</v>
      </c>
      <c r="E50" s="108">
        <v>1517.2800000000002</v>
      </c>
      <c r="F50" s="109" t="s">
        <v>12</v>
      </c>
    </row>
    <row r="51" spans="2:6" ht="12.5">
      <c r="B51" s="34">
        <v>45771.417141203703</v>
      </c>
      <c r="C51" s="107">
        <v>40</v>
      </c>
      <c r="D51" s="108">
        <v>17.45</v>
      </c>
      <c r="E51" s="108">
        <v>698</v>
      </c>
      <c r="F51" s="109" t="s">
        <v>12</v>
      </c>
    </row>
    <row r="52" spans="2:6" ht="12.5">
      <c r="B52" s="34">
        <v>45771.417141203703</v>
      </c>
      <c r="C52" s="107">
        <v>38</v>
      </c>
      <c r="D52" s="108">
        <v>17.45</v>
      </c>
      <c r="E52" s="108">
        <v>663.1</v>
      </c>
      <c r="F52" s="109" t="s">
        <v>12</v>
      </c>
    </row>
    <row r="53" spans="2:6" ht="12.5">
      <c r="B53" s="34">
        <v>45771.417141203703</v>
      </c>
      <c r="C53" s="107">
        <v>158</v>
      </c>
      <c r="D53" s="108">
        <v>17.45</v>
      </c>
      <c r="E53" s="108">
        <v>2757.1</v>
      </c>
      <c r="F53" s="109" t="s">
        <v>12</v>
      </c>
    </row>
    <row r="54" spans="2:6" ht="12.5">
      <c r="B54" s="34">
        <v>45771.420057870368</v>
      </c>
      <c r="C54" s="107">
        <v>265</v>
      </c>
      <c r="D54" s="108">
        <v>17.440000000000001</v>
      </c>
      <c r="E54" s="108">
        <v>4621.6000000000004</v>
      </c>
      <c r="F54" s="109" t="s">
        <v>12</v>
      </c>
    </row>
    <row r="55" spans="2:6" ht="12.5">
      <c r="B55" s="34">
        <v>45771.4215625</v>
      </c>
      <c r="C55" s="107">
        <v>228</v>
      </c>
      <c r="D55" s="108">
        <v>17.440000000000001</v>
      </c>
      <c r="E55" s="108">
        <v>3976.32</v>
      </c>
      <c r="F55" s="109" t="s">
        <v>12</v>
      </c>
    </row>
    <row r="56" spans="2:6" ht="12.5">
      <c r="B56" s="34">
        <v>45771.422037037039</v>
      </c>
      <c r="C56" s="107">
        <v>233</v>
      </c>
      <c r="D56" s="108">
        <v>17.43</v>
      </c>
      <c r="E56" s="108">
        <v>4061.19</v>
      </c>
      <c r="F56" s="109" t="s">
        <v>12</v>
      </c>
    </row>
    <row r="57" spans="2:6" ht="12.5">
      <c r="B57" s="34">
        <v>45771.423437500001</v>
      </c>
      <c r="C57" s="107">
        <v>29</v>
      </c>
      <c r="D57" s="108">
        <v>17.45</v>
      </c>
      <c r="E57" s="108">
        <v>506.04999999999995</v>
      </c>
      <c r="F57" s="109" t="s">
        <v>12</v>
      </c>
    </row>
    <row r="58" spans="2:6" ht="12.5">
      <c r="B58" s="34">
        <v>45771.423437500001</v>
      </c>
      <c r="C58" s="107">
        <v>172</v>
      </c>
      <c r="D58" s="108">
        <v>17.45</v>
      </c>
      <c r="E58" s="108">
        <v>3001.4</v>
      </c>
      <c r="F58" s="109" t="s">
        <v>12</v>
      </c>
    </row>
    <row r="59" spans="2:6" ht="12.5">
      <c r="B59" s="34">
        <v>45771.428807870368</v>
      </c>
      <c r="C59" s="107">
        <v>261</v>
      </c>
      <c r="D59" s="108">
        <v>17.489999999999998</v>
      </c>
      <c r="E59" s="108">
        <v>4564.8899999999994</v>
      </c>
      <c r="F59" s="109" t="s">
        <v>12</v>
      </c>
    </row>
    <row r="60" spans="2:6" ht="12.5">
      <c r="B60" s="34">
        <v>45771.432511574072</v>
      </c>
      <c r="C60" s="107">
        <v>204</v>
      </c>
      <c r="D60" s="108">
        <v>17.54</v>
      </c>
      <c r="E60" s="108">
        <v>3578.16</v>
      </c>
      <c r="F60" s="109" t="s">
        <v>12</v>
      </c>
    </row>
    <row r="61" spans="2:6" ht="12.5">
      <c r="B61" s="34">
        <v>45771.432511574072</v>
      </c>
      <c r="C61" s="107">
        <v>265</v>
      </c>
      <c r="D61" s="108">
        <v>17.53</v>
      </c>
      <c r="E61" s="108">
        <v>4645.4500000000007</v>
      </c>
      <c r="F61" s="109" t="s">
        <v>12</v>
      </c>
    </row>
    <row r="62" spans="2:6" ht="12.5">
      <c r="B62" s="34">
        <v>45771.434050925927</v>
      </c>
      <c r="C62" s="107">
        <v>231</v>
      </c>
      <c r="D62" s="108">
        <v>17.52</v>
      </c>
      <c r="E62" s="108">
        <v>4047.12</v>
      </c>
      <c r="F62" s="109" t="s">
        <v>12</v>
      </c>
    </row>
    <row r="63" spans="2:6" ht="12.5">
      <c r="B63" s="34">
        <v>45771.434236111112</v>
      </c>
      <c r="C63" s="107">
        <v>222</v>
      </c>
      <c r="D63" s="108">
        <v>17.510000000000002</v>
      </c>
      <c r="E63" s="108">
        <v>3887.2200000000003</v>
      </c>
      <c r="F63" s="109" t="s">
        <v>12</v>
      </c>
    </row>
    <row r="64" spans="2:6" ht="12.5">
      <c r="B64" s="34">
        <v>45771.434988425928</v>
      </c>
      <c r="C64" s="107">
        <v>232</v>
      </c>
      <c r="D64" s="108">
        <v>17.5</v>
      </c>
      <c r="E64" s="108">
        <v>4060</v>
      </c>
      <c r="F64" s="109" t="s">
        <v>12</v>
      </c>
    </row>
    <row r="65" spans="2:6" ht="12.5">
      <c r="B65" s="34">
        <v>45771.436863425923</v>
      </c>
      <c r="C65" s="107">
        <v>230</v>
      </c>
      <c r="D65" s="108">
        <v>17.46</v>
      </c>
      <c r="E65" s="108">
        <v>4015.8</v>
      </c>
      <c r="F65" s="109" t="s">
        <v>12</v>
      </c>
    </row>
    <row r="66" spans="2:6" ht="12.5">
      <c r="B66" s="34">
        <v>45771.444675925923</v>
      </c>
      <c r="C66" s="107">
        <v>222</v>
      </c>
      <c r="D66" s="108">
        <v>17.46</v>
      </c>
      <c r="E66" s="108">
        <v>3876.1200000000003</v>
      </c>
      <c r="F66" s="109" t="s">
        <v>12</v>
      </c>
    </row>
    <row r="67" spans="2:6" ht="12.5">
      <c r="B67" s="34">
        <v>45771.445324074077</v>
      </c>
      <c r="C67" s="107">
        <v>7</v>
      </c>
      <c r="D67" s="108">
        <v>17.46</v>
      </c>
      <c r="E67" s="108">
        <v>122.22</v>
      </c>
      <c r="F67" s="109" t="s">
        <v>12</v>
      </c>
    </row>
    <row r="68" spans="2:6" ht="12.5">
      <c r="B68" s="34">
        <v>45771.445324074077</v>
      </c>
      <c r="C68" s="107">
        <v>98</v>
      </c>
      <c r="D68" s="108">
        <v>17.46</v>
      </c>
      <c r="E68" s="108">
        <v>1711.0800000000002</v>
      </c>
      <c r="F68" s="109" t="s">
        <v>12</v>
      </c>
    </row>
    <row r="69" spans="2:6" ht="12.5">
      <c r="B69" s="34">
        <v>45771.445324074077</v>
      </c>
      <c r="C69" s="107">
        <v>163</v>
      </c>
      <c r="D69" s="108">
        <v>17.46</v>
      </c>
      <c r="E69" s="108">
        <v>2845.98</v>
      </c>
      <c r="F69" s="109" t="s">
        <v>12</v>
      </c>
    </row>
    <row r="70" spans="2:6" ht="12.5">
      <c r="B70" s="34">
        <v>45771.445324074077</v>
      </c>
      <c r="C70" s="107">
        <v>131</v>
      </c>
      <c r="D70" s="108">
        <v>17.46</v>
      </c>
      <c r="E70" s="108">
        <v>2287.2600000000002</v>
      </c>
      <c r="F70" s="109" t="s">
        <v>12</v>
      </c>
    </row>
    <row r="71" spans="2:6" ht="12.5">
      <c r="B71" s="34">
        <v>45771.445324074077</v>
      </c>
      <c r="C71" s="107">
        <v>33</v>
      </c>
      <c r="D71" s="108">
        <v>17.46</v>
      </c>
      <c r="E71" s="108">
        <v>576.18000000000006</v>
      </c>
      <c r="F71" s="109" t="s">
        <v>12</v>
      </c>
    </row>
    <row r="72" spans="2:6" ht="12.5">
      <c r="B72" s="34">
        <v>45771.445914351854</v>
      </c>
      <c r="C72" s="107">
        <v>198</v>
      </c>
      <c r="D72" s="108">
        <v>17.45</v>
      </c>
      <c r="E72" s="108">
        <v>3455.1</v>
      </c>
      <c r="F72" s="109" t="s">
        <v>12</v>
      </c>
    </row>
    <row r="73" spans="2:6" ht="12.5">
      <c r="B73" s="34">
        <v>45771.449305555558</v>
      </c>
      <c r="C73" s="107">
        <v>171</v>
      </c>
      <c r="D73" s="108">
        <v>17.45</v>
      </c>
      <c r="E73" s="108">
        <v>2983.95</v>
      </c>
      <c r="F73" s="109" t="s">
        <v>12</v>
      </c>
    </row>
    <row r="74" spans="2:6" ht="12.5">
      <c r="B74" s="34">
        <v>45771.449305555558</v>
      </c>
      <c r="C74" s="107">
        <v>57</v>
      </c>
      <c r="D74" s="108">
        <v>17.45</v>
      </c>
      <c r="E74" s="108">
        <v>994.65</v>
      </c>
      <c r="F74" s="109" t="s">
        <v>12</v>
      </c>
    </row>
    <row r="75" spans="2:6" ht="12.5">
      <c r="B75" s="34">
        <v>45771.451643518521</v>
      </c>
      <c r="C75" s="107">
        <v>96</v>
      </c>
      <c r="D75" s="108">
        <v>17.440000000000001</v>
      </c>
      <c r="E75" s="108">
        <v>1674.2400000000002</v>
      </c>
      <c r="F75" s="109" t="s">
        <v>12</v>
      </c>
    </row>
    <row r="76" spans="2:6" ht="12.5">
      <c r="B76" s="34">
        <v>45771.451643518521</v>
      </c>
      <c r="C76" s="107">
        <v>96</v>
      </c>
      <c r="D76" s="108">
        <v>17.440000000000001</v>
      </c>
      <c r="E76" s="108">
        <v>1674.2400000000002</v>
      </c>
      <c r="F76" s="109" t="s">
        <v>12</v>
      </c>
    </row>
    <row r="77" spans="2:6" ht="12.5">
      <c r="B77" s="34">
        <v>45771.452453703707</v>
      </c>
      <c r="C77" s="107">
        <v>199</v>
      </c>
      <c r="D77" s="108">
        <v>17.43</v>
      </c>
      <c r="E77" s="108">
        <v>3468.57</v>
      </c>
      <c r="F77" s="109" t="s">
        <v>12</v>
      </c>
    </row>
    <row r="78" spans="2:6" ht="12.5">
      <c r="B78" s="34">
        <v>45771.453993055555</v>
      </c>
      <c r="C78" s="107">
        <v>219</v>
      </c>
      <c r="D78" s="108">
        <v>17.45</v>
      </c>
      <c r="E78" s="108">
        <v>3821.5499999999997</v>
      </c>
      <c r="F78" s="109" t="s">
        <v>12</v>
      </c>
    </row>
    <row r="79" spans="2:6" ht="12.5">
      <c r="B79" s="34">
        <v>45771.456018518518</v>
      </c>
      <c r="C79" s="107">
        <v>237</v>
      </c>
      <c r="D79" s="108">
        <v>17.489999999999998</v>
      </c>
      <c r="E79" s="108">
        <v>4145.1299999999992</v>
      </c>
      <c r="F79" s="109" t="s">
        <v>12</v>
      </c>
    </row>
    <row r="80" spans="2:6" ht="12.5">
      <c r="B80" s="34">
        <v>45771.456018518518</v>
      </c>
      <c r="C80" s="107">
        <v>221</v>
      </c>
      <c r="D80" s="108">
        <v>17.489999999999998</v>
      </c>
      <c r="E80" s="108">
        <v>3865.2899999999995</v>
      </c>
      <c r="F80" s="109" t="s">
        <v>12</v>
      </c>
    </row>
    <row r="81" spans="2:6" ht="12.5">
      <c r="B81" s="34">
        <v>45771.458958333336</v>
      </c>
      <c r="C81" s="107">
        <v>221</v>
      </c>
      <c r="D81" s="108">
        <v>17.489999999999998</v>
      </c>
      <c r="E81" s="108">
        <v>3865.2899999999995</v>
      </c>
      <c r="F81" s="109" t="s">
        <v>12</v>
      </c>
    </row>
    <row r="82" spans="2:6" ht="12.5">
      <c r="B82" s="34">
        <v>45771.466921296298</v>
      </c>
      <c r="C82" s="107">
        <v>1</v>
      </c>
      <c r="D82" s="108">
        <v>17.54</v>
      </c>
      <c r="E82" s="108">
        <v>17.54</v>
      </c>
      <c r="F82" s="109" t="s">
        <v>12</v>
      </c>
    </row>
    <row r="83" spans="2:6" ht="12.5">
      <c r="B83" s="34">
        <v>45771.466921296298</v>
      </c>
      <c r="C83" s="107">
        <v>115</v>
      </c>
      <c r="D83" s="108">
        <v>17.54</v>
      </c>
      <c r="E83" s="108">
        <v>2017.1</v>
      </c>
      <c r="F83" s="109" t="s">
        <v>12</v>
      </c>
    </row>
    <row r="84" spans="2:6" ht="12.5">
      <c r="B84" s="34">
        <v>45771.466921296298</v>
      </c>
      <c r="C84" s="107">
        <v>115</v>
      </c>
      <c r="D84" s="108">
        <v>17.54</v>
      </c>
      <c r="E84" s="108">
        <v>2017.1</v>
      </c>
      <c r="F84" s="109" t="s">
        <v>12</v>
      </c>
    </row>
    <row r="85" spans="2:6" ht="12.5">
      <c r="B85" s="34">
        <v>45771.468912037039</v>
      </c>
      <c r="C85" s="107">
        <v>212</v>
      </c>
      <c r="D85" s="108">
        <v>17.54</v>
      </c>
      <c r="E85" s="108">
        <v>3718.48</v>
      </c>
      <c r="F85" s="109" t="s">
        <v>12</v>
      </c>
    </row>
    <row r="86" spans="2:6" ht="12.5">
      <c r="B86" s="34">
        <v>45771.469293981485</v>
      </c>
      <c r="C86" s="107">
        <v>205</v>
      </c>
      <c r="D86" s="108">
        <v>17.53</v>
      </c>
      <c r="E86" s="108">
        <v>3593.65</v>
      </c>
      <c r="F86" s="109" t="s">
        <v>12</v>
      </c>
    </row>
    <row r="87" spans="2:6" ht="12.5">
      <c r="B87" s="34">
        <v>45771.469293981485</v>
      </c>
      <c r="C87" s="107">
        <v>207</v>
      </c>
      <c r="D87" s="108">
        <v>17.53</v>
      </c>
      <c r="E87" s="108">
        <v>3628.71</v>
      </c>
      <c r="F87" s="109" t="s">
        <v>12</v>
      </c>
    </row>
    <row r="88" spans="2:6" ht="12.5">
      <c r="B88" s="34">
        <v>45771.471076388887</v>
      </c>
      <c r="C88" s="107">
        <v>40</v>
      </c>
      <c r="D88" s="108">
        <v>17.53</v>
      </c>
      <c r="E88" s="108">
        <v>701.2</v>
      </c>
      <c r="F88" s="109" t="s">
        <v>12</v>
      </c>
    </row>
    <row r="89" spans="2:6" ht="12.5">
      <c r="B89" s="34">
        <v>45771.472060185188</v>
      </c>
      <c r="C89" s="107">
        <v>212</v>
      </c>
      <c r="D89" s="108">
        <v>17.53</v>
      </c>
      <c r="E89" s="108">
        <v>3716.36</v>
      </c>
      <c r="F89" s="109" t="s">
        <v>12</v>
      </c>
    </row>
    <row r="90" spans="2:6" ht="12.5">
      <c r="B90" s="34">
        <v>45771.472673611112</v>
      </c>
      <c r="C90" s="107">
        <v>103</v>
      </c>
      <c r="D90" s="108">
        <v>17.52</v>
      </c>
      <c r="E90" s="108">
        <v>1804.56</v>
      </c>
      <c r="F90" s="109" t="s">
        <v>12</v>
      </c>
    </row>
    <row r="91" spans="2:6" ht="12.5">
      <c r="B91" s="34">
        <v>45771.472673611112</v>
      </c>
      <c r="C91" s="107">
        <v>103</v>
      </c>
      <c r="D91" s="108">
        <v>17.52</v>
      </c>
      <c r="E91" s="108">
        <v>1804.56</v>
      </c>
      <c r="F91" s="109" t="s">
        <v>12</v>
      </c>
    </row>
    <row r="92" spans="2:6" ht="12.5">
      <c r="B92" s="34">
        <v>45771.473124999997</v>
      </c>
      <c r="C92" s="107">
        <v>45</v>
      </c>
      <c r="D92" s="108">
        <v>17.510000000000002</v>
      </c>
      <c r="E92" s="108">
        <v>787.95</v>
      </c>
      <c r="F92" s="109" t="s">
        <v>12</v>
      </c>
    </row>
    <row r="93" spans="2:6" ht="12.5">
      <c r="B93" s="34">
        <v>45771.473124999997</v>
      </c>
      <c r="C93" s="107">
        <v>69</v>
      </c>
      <c r="D93" s="108">
        <v>17.510000000000002</v>
      </c>
      <c r="E93" s="108">
        <v>1208.19</v>
      </c>
      <c r="F93" s="109" t="s">
        <v>12</v>
      </c>
    </row>
    <row r="94" spans="2:6" ht="12.5">
      <c r="B94" s="34">
        <v>45771.473124999997</v>
      </c>
      <c r="C94" s="107">
        <v>104</v>
      </c>
      <c r="D94" s="108">
        <v>17.510000000000002</v>
      </c>
      <c r="E94" s="108">
        <v>1821.0400000000002</v>
      </c>
      <c r="F94" s="109" t="s">
        <v>12</v>
      </c>
    </row>
    <row r="95" spans="2:6" ht="12.5">
      <c r="B95" s="34">
        <v>45771.481736111113</v>
      </c>
      <c r="C95" s="107">
        <v>33</v>
      </c>
      <c r="D95" s="108">
        <v>17.53</v>
      </c>
      <c r="E95" s="108">
        <v>578.49</v>
      </c>
      <c r="F95" s="109" t="s">
        <v>12</v>
      </c>
    </row>
    <row r="96" spans="2:6" ht="12.5">
      <c r="B96" s="34">
        <v>45771.481736111113</v>
      </c>
      <c r="C96" s="107">
        <v>33</v>
      </c>
      <c r="D96" s="108">
        <v>17.53</v>
      </c>
      <c r="E96" s="108">
        <v>578.49</v>
      </c>
      <c r="F96" s="109" t="s">
        <v>12</v>
      </c>
    </row>
    <row r="97" spans="2:6" ht="12.5">
      <c r="B97" s="34">
        <v>45771.482905092591</v>
      </c>
      <c r="C97" s="107">
        <v>216</v>
      </c>
      <c r="D97" s="108">
        <v>17.53</v>
      </c>
      <c r="E97" s="108">
        <v>3786.4800000000005</v>
      </c>
      <c r="F97" s="109" t="s">
        <v>12</v>
      </c>
    </row>
    <row r="98" spans="2:6" ht="12.5">
      <c r="B98" s="34">
        <v>45771.482905092591</v>
      </c>
      <c r="C98" s="107">
        <v>193</v>
      </c>
      <c r="D98" s="108">
        <v>17.53</v>
      </c>
      <c r="E98" s="108">
        <v>3383.2900000000004</v>
      </c>
      <c r="F98" s="109" t="s">
        <v>12</v>
      </c>
    </row>
    <row r="99" spans="2:6" ht="12.5">
      <c r="B99" s="34">
        <v>45771.48741898148</v>
      </c>
      <c r="C99" s="107">
        <v>208</v>
      </c>
      <c r="D99" s="108">
        <v>17.559999999999999</v>
      </c>
      <c r="E99" s="108">
        <v>3652.4799999999996</v>
      </c>
      <c r="F99" s="109" t="s">
        <v>12</v>
      </c>
    </row>
    <row r="100" spans="2:6" ht="12.5">
      <c r="B100" s="34">
        <v>45771.487685185188</v>
      </c>
      <c r="C100" s="107">
        <v>313</v>
      </c>
      <c r="D100" s="108">
        <v>17.559999999999999</v>
      </c>
      <c r="E100" s="108">
        <v>5496.28</v>
      </c>
      <c r="F100" s="109" t="s">
        <v>12</v>
      </c>
    </row>
    <row r="101" spans="2:6" ht="12.5">
      <c r="B101" s="34">
        <v>45771.49046296296</v>
      </c>
      <c r="C101" s="107">
        <v>197</v>
      </c>
      <c r="D101" s="108">
        <v>17.559999999999999</v>
      </c>
      <c r="E101" s="108">
        <v>3459.3199999999997</v>
      </c>
      <c r="F101" s="109" t="s">
        <v>12</v>
      </c>
    </row>
    <row r="102" spans="2:6" ht="12.5">
      <c r="B102" s="34">
        <v>45771.491574074076</v>
      </c>
      <c r="C102" s="107">
        <v>44</v>
      </c>
      <c r="D102" s="108">
        <v>17.559999999999999</v>
      </c>
      <c r="E102" s="108">
        <v>772.64</v>
      </c>
      <c r="F102" s="109" t="s">
        <v>12</v>
      </c>
    </row>
    <row r="103" spans="2:6" ht="12.5">
      <c r="B103" s="34">
        <v>45771.491574074076</v>
      </c>
      <c r="C103" s="107">
        <v>47</v>
      </c>
      <c r="D103" s="108">
        <v>17.559999999999999</v>
      </c>
      <c r="E103" s="108">
        <v>825.31999999999994</v>
      </c>
      <c r="F103" s="109" t="s">
        <v>12</v>
      </c>
    </row>
    <row r="104" spans="2:6" ht="12.5">
      <c r="B104" s="34">
        <v>45771.492106481484</v>
      </c>
      <c r="C104" s="107">
        <v>138</v>
      </c>
      <c r="D104" s="108">
        <v>17.559999999999999</v>
      </c>
      <c r="E104" s="108">
        <v>2423.2799999999997</v>
      </c>
      <c r="F104" s="109" t="s">
        <v>12</v>
      </c>
    </row>
    <row r="105" spans="2:6" ht="12.5">
      <c r="B105" s="34">
        <v>45771.500023148146</v>
      </c>
      <c r="C105" s="107">
        <v>143</v>
      </c>
      <c r="D105" s="108">
        <v>17.57</v>
      </c>
      <c r="E105" s="108">
        <v>2512.5100000000002</v>
      </c>
      <c r="F105" s="109" t="s">
        <v>12</v>
      </c>
    </row>
    <row r="106" spans="2:6" ht="12.5">
      <c r="B106" s="34">
        <v>45771.500023148146</v>
      </c>
      <c r="C106" s="107">
        <v>47</v>
      </c>
      <c r="D106" s="108">
        <v>17.57</v>
      </c>
      <c r="E106" s="108">
        <v>825.79</v>
      </c>
      <c r="F106" s="109" t="s">
        <v>12</v>
      </c>
    </row>
    <row r="107" spans="2:6" ht="12.5">
      <c r="B107" s="34">
        <v>45771.500023148146</v>
      </c>
      <c r="C107" s="107">
        <v>47</v>
      </c>
      <c r="D107" s="108">
        <v>17.57</v>
      </c>
      <c r="E107" s="108">
        <v>825.79</v>
      </c>
      <c r="F107" s="109" t="s">
        <v>12</v>
      </c>
    </row>
    <row r="108" spans="2:6" ht="12.5">
      <c r="B108" s="34">
        <v>45771.502071759256</v>
      </c>
      <c r="C108" s="107">
        <v>207</v>
      </c>
      <c r="D108" s="108">
        <v>17.579999999999998</v>
      </c>
      <c r="E108" s="108">
        <v>3639.0599999999995</v>
      </c>
      <c r="F108" s="109" t="s">
        <v>12</v>
      </c>
    </row>
    <row r="109" spans="2:6" ht="12.5">
      <c r="B109" s="34">
        <v>45771.502847222226</v>
      </c>
      <c r="C109" s="107">
        <v>196</v>
      </c>
      <c r="D109" s="108">
        <v>17.579999999999998</v>
      </c>
      <c r="E109" s="108">
        <v>3445.68</v>
      </c>
      <c r="F109" s="109" t="s">
        <v>12</v>
      </c>
    </row>
    <row r="110" spans="2:6" ht="12.5">
      <c r="B110" s="34">
        <v>45771.502939814818</v>
      </c>
      <c r="C110" s="107">
        <v>80</v>
      </c>
      <c r="D110" s="108">
        <v>17.579999999999998</v>
      </c>
      <c r="E110" s="108">
        <v>1406.3999999999999</v>
      </c>
      <c r="F110" s="109" t="s">
        <v>12</v>
      </c>
    </row>
    <row r="111" spans="2:6" ht="12.5">
      <c r="B111" s="34">
        <v>45771.502939814818</v>
      </c>
      <c r="C111" s="107">
        <v>36</v>
      </c>
      <c r="D111" s="108">
        <v>17.579999999999998</v>
      </c>
      <c r="E111" s="108">
        <v>632.87999999999988</v>
      </c>
      <c r="F111" s="109" t="s">
        <v>12</v>
      </c>
    </row>
    <row r="112" spans="2:6" ht="12.5">
      <c r="B112" s="34">
        <v>45771.506562499999</v>
      </c>
      <c r="C112" s="107">
        <v>85</v>
      </c>
      <c r="D112" s="108">
        <v>17.600000000000001</v>
      </c>
      <c r="E112" s="108">
        <v>1496.0000000000002</v>
      </c>
      <c r="F112" s="109" t="s">
        <v>12</v>
      </c>
    </row>
    <row r="113" spans="2:6" ht="12.5">
      <c r="B113" s="34">
        <v>45771.506562499999</v>
      </c>
      <c r="C113" s="107">
        <v>64</v>
      </c>
      <c r="D113" s="108">
        <v>17.600000000000001</v>
      </c>
      <c r="E113" s="108">
        <v>1126.4000000000001</v>
      </c>
      <c r="F113" s="109" t="s">
        <v>12</v>
      </c>
    </row>
    <row r="114" spans="2:6" ht="12.5">
      <c r="B114" s="34">
        <v>45771.506562499999</v>
      </c>
      <c r="C114" s="107">
        <v>90</v>
      </c>
      <c r="D114" s="108">
        <v>17.600000000000001</v>
      </c>
      <c r="E114" s="108">
        <v>1584.0000000000002</v>
      </c>
      <c r="F114" s="109" t="s">
        <v>12</v>
      </c>
    </row>
    <row r="115" spans="2:6" ht="12.5">
      <c r="B115" s="34">
        <v>45771.508784722224</v>
      </c>
      <c r="C115" s="107">
        <v>265</v>
      </c>
      <c r="D115" s="108">
        <v>17.59</v>
      </c>
      <c r="E115" s="108">
        <v>4661.3500000000004</v>
      </c>
      <c r="F115" s="109" t="s">
        <v>12</v>
      </c>
    </row>
    <row r="116" spans="2:6" ht="12.5">
      <c r="B116" s="34">
        <v>45771.509074074071</v>
      </c>
      <c r="C116" s="107">
        <v>222</v>
      </c>
      <c r="D116" s="108">
        <v>17.600000000000001</v>
      </c>
      <c r="E116" s="108">
        <v>3907.2000000000003</v>
      </c>
      <c r="F116" s="109" t="s">
        <v>12</v>
      </c>
    </row>
    <row r="117" spans="2:6" ht="12.5">
      <c r="B117" s="34">
        <v>45771.514976851853</v>
      </c>
      <c r="C117" s="107">
        <v>20</v>
      </c>
      <c r="D117" s="108">
        <v>17.61</v>
      </c>
      <c r="E117" s="108">
        <v>352.2</v>
      </c>
      <c r="F117" s="109" t="s">
        <v>12</v>
      </c>
    </row>
    <row r="118" spans="2:6" ht="12.5">
      <c r="B118" s="34">
        <v>45771.514976851853</v>
      </c>
      <c r="C118" s="107">
        <v>40</v>
      </c>
      <c r="D118" s="108">
        <v>17.61</v>
      </c>
      <c r="E118" s="108">
        <v>704.4</v>
      </c>
      <c r="F118" s="109" t="s">
        <v>12</v>
      </c>
    </row>
    <row r="119" spans="2:6" ht="12.5">
      <c r="B119" s="34">
        <v>45771.514976851853</v>
      </c>
      <c r="C119" s="107">
        <v>13</v>
      </c>
      <c r="D119" s="108">
        <v>17.61</v>
      </c>
      <c r="E119" s="108">
        <v>228.93</v>
      </c>
      <c r="F119" s="109" t="s">
        <v>12</v>
      </c>
    </row>
    <row r="120" spans="2:6" ht="12.5">
      <c r="B120" s="34">
        <v>45771.515706018516</v>
      </c>
      <c r="C120" s="107">
        <v>600</v>
      </c>
      <c r="D120" s="108">
        <v>17.61</v>
      </c>
      <c r="E120" s="108">
        <v>10566</v>
      </c>
      <c r="F120" s="109" t="s">
        <v>12</v>
      </c>
    </row>
    <row r="121" spans="2:6" ht="12.5">
      <c r="B121" s="34">
        <v>45771.523078703707</v>
      </c>
      <c r="C121" s="107">
        <v>20</v>
      </c>
      <c r="D121" s="108">
        <v>17.63</v>
      </c>
      <c r="E121" s="108">
        <v>352.59999999999997</v>
      </c>
      <c r="F121" s="109" t="s">
        <v>12</v>
      </c>
    </row>
    <row r="122" spans="2:6" ht="12.5">
      <c r="B122" s="34">
        <v>45771.523078703707</v>
      </c>
      <c r="C122" s="107">
        <v>214</v>
      </c>
      <c r="D122" s="108">
        <v>17.63</v>
      </c>
      <c r="E122" s="108">
        <v>3772.8199999999997</v>
      </c>
      <c r="F122" s="109" t="s">
        <v>12</v>
      </c>
    </row>
    <row r="123" spans="2:6" ht="12.5">
      <c r="B123" s="34">
        <v>45771.527141203704</v>
      </c>
      <c r="C123" s="107">
        <v>235</v>
      </c>
      <c r="D123" s="108">
        <v>17.670000000000002</v>
      </c>
      <c r="E123" s="108">
        <v>4152.4500000000007</v>
      </c>
      <c r="F123" s="109" t="s">
        <v>12</v>
      </c>
    </row>
    <row r="124" spans="2:6" ht="12.5">
      <c r="B124" s="34">
        <v>45771.527939814812</v>
      </c>
      <c r="C124" s="107">
        <v>155</v>
      </c>
      <c r="D124" s="108">
        <v>17.690000000000001</v>
      </c>
      <c r="E124" s="108">
        <v>2741.9500000000003</v>
      </c>
      <c r="F124" s="109" t="s">
        <v>12</v>
      </c>
    </row>
    <row r="125" spans="2:6" ht="12.5">
      <c r="B125" s="34">
        <v>45771.527939814812</v>
      </c>
      <c r="C125" s="107">
        <v>41</v>
      </c>
      <c r="D125" s="108">
        <v>17.690000000000001</v>
      </c>
      <c r="E125" s="108">
        <v>725.29000000000008</v>
      </c>
      <c r="F125" s="109" t="s">
        <v>12</v>
      </c>
    </row>
    <row r="126" spans="2:6" ht="12.5">
      <c r="B126" s="34">
        <v>45771.527939814812</v>
      </c>
      <c r="C126" s="107">
        <v>41</v>
      </c>
      <c r="D126" s="108">
        <v>17.690000000000001</v>
      </c>
      <c r="E126" s="108">
        <v>725.29000000000008</v>
      </c>
      <c r="F126" s="109" t="s">
        <v>12</v>
      </c>
    </row>
    <row r="127" spans="2:6" ht="12.5">
      <c r="B127" s="34">
        <v>45771.529097222221</v>
      </c>
      <c r="C127" s="107">
        <v>14</v>
      </c>
      <c r="D127" s="108">
        <v>17.7</v>
      </c>
      <c r="E127" s="108">
        <v>247.79999999999998</v>
      </c>
      <c r="F127" s="109" t="s">
        <v>12</v>
      </c>
    </row>
    <row r="128" spans="2:6" ht="12.5">
      <c r="B128" s="34">
        <v>45771.531053240738</v>
      </c>
      <c r="C128" s="107">
        <v>213</v>
      </c>
      <c r="D128" s="108">
        <v>17.690000000000001</v>
      </c>
      <c r="E128" s="108">
        <v>3767.9700000000003</v>
      </c>
      <c r="F128" s="109" t="s">
        <v>12</v>
      </c>
    </row>
    <row r="129" spans="2:6" ht="12.5">
      <c r="B129" s="34">
        <v>45771.531053240738</v>
      </c>
      <c r="C129" s="107">
        <v>231</v>
      </c>
      <c r="D129" s="108">
        <v>17.690000000000001</v>
      </c>
      <c r="E129" s="108">
        <v>4086.3900000000003</v>
      </c>
      <c r="F129" s="109" t="s">
        <v>12</v>
      </c>
    </row>
    <row r="130" spans="2:6" ht="12.5">
      <c r="B130" s="34">
        <v>45771.531053240738</v>
      </c>
      <c r="C130" s="107">
        <v>600</v>
      </c>
      <c r="D130" s="108">
        <v>17.7</v>
      </c>
      <c r="E130" s="108">
        <v>10620</v>
      </c>
      <c r="F130" s="109" t="s">
        <v>12</v>
      </c>
    </row>
    <row r="131" spans="2:6" ht="12.5">
      <c r="B131" s="34">
        <v>45771.540601851855</v>
      </c>
      <c r="C131" s="107">
        <v>104</v>
      </c>
      <c r="D131" s="108">
        <v>17.71</v>
      </c>
      <c r="E131" s="108">
        <v>1841.8400000000001</v>
      </c>
      <c r="F131" s="109" t="s">
        <v>12</v>
      </c>
    </row>
    <row r="132" spans="2:6" ht="12.5">
      <c r="B132" s="34">
        <v>45771.540625000001</v>
      </c>
      <c r="C132" s="107">
        <v>123</v>
      </c>
      <c r="D132" s="108">
        <v>17.7</v>
      </c>
      <c r="E132" s="108">
        <v>2177.1</v>
      </c>
      <c r="F132" s="109" t="s">
        <v>12</v>
      </c>
    </row>
    <row r="133" spans="2:6" ht="12.5">
      <c r="B133" s="34">
        <v>45771.540625000001</v>
      </c>
      <c r="C133" s="107">
        <v>27</v>
      </c>
      <c r="D133" s="108">
        <v>17.7</v>
      </c>
      <c r="E133" s="108">
        <v>477.9</v>
      </c>
      <c r="F133" s="109" t="s">
        <v>12</v>
      </c>
    </row>
    <row r="134" spans="2:6" ht="12.5">
      <c r="B134" s="34">
        <v>45771.540625000001</v>
      </c>
      <c r="C134" s="107">
        <v>56</v>
      </c>
      <c r="D134" s="108">
        <v>17.7</v>
      </c>
      <c r="E134" s="108">
        <v>991.19999999999993</v>
      </c>
      <c r="F134" s="109" t="s">
        <v>12</v>
      </c>
    </row>
    <row r="135" spans="2:6" ht="12.5">
      <c r="B135" s="34">
        <v>45771.546446759261</v>
      </c>
      <c r="C135" s="107">
        <v>193</v>
      </c>
      <c r="D135" s="108">
        <v>17.71</v>
      </c>
      <c r="E135" s="108">
        <v>3418.03</v>
      </c>
      <c r="F135" s="109" t="s">
        <v>12</v>
      </c>
    </row>
    <row r="136" spans="2:6" ht="12.5">
      <c r="B136" s="34">
        <v>45771.547175925924</v>
      </c>
      <c r="C136" s="107">
        <v>204</v>
      </c>
      <c r="D136" s="108">
        <v>17.71</v>
      </c>
      <c r="E136" s="108">
        <v>3612.84</v>
      </c>
      <c r="F136" s="109" t="s">
        <v>12</v>
      </c>
    </row>
    <row r="137" spans="2:6" ht="12.5">
      <c r="B137" s="34">
        <v>45771.555277777778</v>
      </c>
      <c r="C137" s="107">
        <v>204</v>
      </c>
      <c r="D137" s="108">
        <v>17.72</v>
      </c>
      <c r="E137" s="108">
        <v>3614.8799999999997</v>
      </c>
      <c r="F137" s="109" t="s">
        <v>12</v>
      </c>
    </row>
    <row r="138" spans="2:6" ht="12.5">
      <c r="B138" s="34">
        <v>45771.555277777778</v>
      </c>
      <c r="C138" s="107">
        <v>228</v>
      </c>
      <c r="D138" s="108">
        <v>17.72</v>
      </c>
      <c r="E138" s="108">
        <v>4040.16</v>
      </c>
      <c r="F138" s="109" t="s">
        <v>12</v>
      </c>
    </row>
    <row r="139" spans="2:6" ht="12.5">
      <c r="B139" s="34">
        <v>45771.561249999999</v>
      </c>
      <c r="C139" s="107">
        <v>197</v>
      </c>
      <c r="D139" s="108">
        <v>17.760000000000002</v>
      </c>
      <c r="E139" s="108">
        <v>3498.7200000000003</v>
      </c>
      <c r="F139" s="109" t="s">
        <v>12</v>
      </c>
    </row>
    <row r="140" spans="2:6" ht="12.5">
      <c r="B140" s="34">
        <v>45771.562245370369</v>
      </c>
      <c r="C140" s="107">
        <v>142</v>
      </c>
      <c r="D140" s="108">
        <v>17.75</v>
      </c>
      <c r="E140" s="108">
        <v>2520.5</v>
      </c>
      <c r="F140" s="109" t="s">
        <v>12</v>
      </c>
    </row>
    <row r="141" spans="2:6" ht="12.5">
      <c r="B141" s="34">
        <v>45771.562245370369</v>
      </c>
      <c r="C141" s="107">
        <v>201</v>
      </c>
      <c r="D141" s="108">
        <v>17.75</v>
      </c>
      <c r="E141" s="108">
        <v>3567.75</v>
      </c>
      <c r="F141" s="109" t="s">
        <v>12</v>
      </c>
    </row>
    <row r="142" spans="2:6" ht="12.5">
      <c r="B142" s="34">
        <v>45771.562627314815</v>
      </c>
      <c r="C142" s="107">
        <v>247</v>
      </c>
      <c r="D142" s="108">
        <v>17.739999999999998</v>
      </c>
      <c r="E142" s="108">
        <v>4381.78</v>
      </c>
      <c r="F142" s="109" t="s">
        <v>12</v>
      </c>
    </row>
    <row r="143" spans="2:6" ht="12.5">
      <c r="B143" s="34">
        <v>45771.563333333332</v>
      </c>
      <c r="C143" s="107">
        <v>206</v>
      </c>
      <c r="D143" s="108">
        <v>17.73</v>
      </c>
      <c r="E143" s="108">
        <v>3652.38</v>
      </c>
      <c r="F143" s="109" t="s">
        <v>12</v>
      </c>
    </row>
    <row r="144" spans="2:6" ht="12.5">
      <c r="B144" s="34">
        <v>45771.567210648151</v>
      </c>
      <c r="C144" s="107">
        <v>237</v>
      </c>
      <c r="D144" s="108">
        <v>17.690000000000001</v>
      </c>
      <c r="E144" s="108">
        <v>4192.5300000000007</v>
      </c>
      <c r="F144" s="109" t="s">
        <v>12</v>
      </c>
    </row>
    <row r="145" spans="2:6" ht="12.5">
      <c r="B145" s="34">
        <v>45771.56927083333</v>
      </c>
      <c r="C145" s="107">
        <v>226</v>
      </c>
      <c r="D145" s="108">
        <v>17.7</v>
      </c>
      <c r="E145" s="108">
        <v>4000.2</v>
      </c>
      <c r="F145" s="109" t="s">
        <v>12</v>
      </c>
    </row>
    <row r="146" spans="2:6" ht="12.5">
      <c r="B146" s="34">
        <v>45771.573900462965</v>
      </c>
      <c r="C146" s="107">
        <v>198</v>
      </c>
      <c r="D146" s="108">
        <v>17.690000000000001</v>
      </c>
      <c r="E146" s="108">
        <v>3502.6200000000003</v>
      </c>
      <c r="F146" s="109" t="s">
        <v>12</v>
      </c>
    </row>
    <row r="147" spans="2:6" ht="12.5">
      <c r="B147" s="34">
        <v>45771.575555555559</v>
      </c>
      <c r="C147" s="107">
        <v>194</v>
      </c>
      <c r="D147" s="108">
        <v>17.7</v>
      </c>
      <c r="E147" s="108">
        <v>3433.7999999999997</v>
      </c>
      <c r="F147" s="109" t="s">
        <v>12</v>
      </c>
    </row>
    <row r="148" spans="2:6" ht="12.5">
      <c r="B148" s="34">
        <v>45771.578796296293</v>
      </c>
      <c r="C148" s="107">
        <v>202</v>
      </c>
      <c r="D148" s="108">
        <v>17.690000000000001</v>
      </c>
      <c r="E148" s="108">
        <v>3573.38</v>
      </c>
      <c r="F148" s="109" t="s">
        <v>12</v>
      </c>
    </row>
    <row r="149" spans="2:6" ht="12.5">
      <c r="B149" s="34">
        <v>45771.579432870371</v>
      </c>
      <c r="C149" s="107">
        <v>221</v>
      </c>
      <c r="D149" s="108">
        <v>17.68</v>
      </c>
      <c r="E149" s="108">
        <v>3907.2799999999997</v>
      </c>
      <c r="F149" s="109" t="s">
        <v>12</v>
      </c>
    </row>
    <row r="150" spans="2:6" ht="12.5">
      <c r="B150" s="34">
        <v>45771.579432870371</v>
      </c>
      <c r="C150" s="107">
        <v>100</v>
      </c>
      <c r="D150" s="108">
        <v>17.690000000000001</v>
      </c>
      <c r="E150" s="108">
        <v>1769.0000000000002</v>
      </c>
      <c r="F150" s="109" t="s">
        <v>12</v>
      </c>
    </row>
    <row r="151" spans="2:6" ht="12.5">
      <c r="B151" s="34">
        <v>45771.579432870371</v>
      </c>
      <c r="C151" s="107">
        <v>106</v>
      </c>
      <c r="D151" s="108">
        <v>17.690000000000001</v>
      </c>
      <c r="E151" s="108">
        <v>1875.14</v>
      </c>
      <c r="F151" s="109" t="s">
        <v>12</v>
      </c>
    </row>
    <row r="152" spans="2:6" ht="12.5">
      <c r="B152" s="34">
        <v>45771.585138888891</v>
      </c>
      <c r="C152" s="107">
        <v>191</v>
      </c>
      <c r="D152" s="108">
        <v>17.72</v>
      </c>
      <c r="E152" s="108">
        <v>3384.52</v>
      </c>
      <c r="F152" s="109" t="s">
        <v>12</v>
      </c>
    </row>
    <row r="153" spans="2:6" ht="12.5">
      <c r="B153" s="34">
        <v>45771.585138888891</v>
      </c>
      <c r="C153" s="107">
        <v>5</v>
      </c>
      <c r="D153" s="108">
        <v>17.72</v>
      </c>
      <c r="E153" s="108">
        <v>88.6</v>
      </c>
      <c r="F153" s="109" t="s">
        <v>12</v>
      </c>
    </row>
    <row r="154" spans="2:6" ht="12.5">
      <c r="B154" s="34">
        <v>45771.587384259263</v>
      </c>
      <c r="C154" s="107">
        <v>213</v>
      </c>
      <c r="D154" s="108">
        <v>17.71</v>
      </c>
      <c r="E154" s="108">
        <v>3772.23</v>
      </c>
      <c r="F154" s="109" t="s">
        <v>12</v>
      </c>
    </row>
    <row r="155" spans="2:6" ht="12.5">
      <c r="B155" s="34">
        <v>45771.592094907406</v>
      </c>
      <c r="C155" s="107">
        <v>213</v>
      </c>
      <c r="D155" s="108">
        <v>17.68</v>
      </c>
      <c r="E155" s="108">
        <v>3765.84</v>
      </c>
      <c r="F155" s="109" t="s">
        <v>12</v>
      </c>
    </row>
    <row r="156" spans="2:6" ht="12.5">
      <c r="B156" s="34">
        <v>45771.596979166665</v>
      </c>
      <c r="C156" s="107">
        <v>269</v>
      </c>
      <c r="D156" s="108">
        <v>17.7</v>
      </c>
      <c r="E156" s="108">
        <v>4761.3</v>
      </c>
      <c r="F156" s="109" t="s">
        <v>12</v>
      </c>
    </row>
    <row r="157" spans="2:6" ht="12.5">
      <c r="B157" s="34">
        <v>45771.600532407407</v>
      </c>
      <c r="C157" s="107">
        <v>201</v>
      </c>
      <c r="D157" s="108">
        <v>17.690000000000001</v>
      </c>
      <c r="E157" s="108">
        <v>3555.69</v>
      </c>
      <c r="F157" s="109" t="s">
        <v>12</v>
      </c>
    </row>
    <row r="158" spans="2:6" ht="12.5">
      <c r="B158" s="34">
        <v>45771.600532407407</v>
      </c>
      <c r="C158" s="107">
        <v>210</v>
      </c>
      <c r="D158" s="108">
        <v>17.690000000000001</v>
      </c>
      <c r="E158" s="108">
        <v>3714.9</v>
      </c>
      <c r="F158" s="109" t="s">
        <v>12</v>
      </c>
    </row>
    <row r="159" spans="2:6" ht="12.5">
      <c r="B159" s="34">
        <v>45771.600532407407</v>
      </c>
      <c r="C159" s="107">
        <v>221</v>
      </c>
      <c r="D159" s="108">
        <v>17.690000000000001</v>
      </c>
      <c r="E159" s="108">
        <v>3909.4900000000002</v>
      </c>
      <c r="F159" s="109" t="s">
        <v>12</v>
      </c>
    </row>
    <row r="160" spans="2:6" ht="12.5">
      <c r="B160" s="34">
        <v>45771.608101851853</v>
      </c>
      <c r="C160" s="107">
        <v>238</v>
      </c>
      <c r="D160" s="108">
        <v>17.690000000000001</v>
      </c>
      <c r="E160" s="108">
        <v>4210.22</v>
      </c>
      <c r="F160" s="109" t="s">
        <v>12</v>
      </c>
    </row>
    <row r="161" spans="2:6" ht="12.5">
      <c r="B161" s="34">
        <v>45771.611655092594</v>
      </c>
      <c r="C161" s="107">
        <v>286</v>
      </c>
      <c r="D161" s="108">
        <v>17.75</v>
      </c>
      <c r="E161" s="108">
        <v>5076.5</v>
      </c>
      <c r="F161" s="109" t="s">
        <v>12</v>
      </c>
    </row>
    <row r="162" spans="2:6" ht="12.5">
      <c r="B162" s="34">
        <v>45771.613599537035</v>
      </c>
      <c r="C162" s="107">
        <v>179</v>
      </c>
      <c r="D162" s="108">
        <v>17.77</v>
      </c>
      <c r="E162" s="108">
        <v>3180.83</v>
      </c>
      <c r="F162" s="109" t="s">
        <v>12</v>
      </c>
    </row>
    <row r="163" spans="2:6" ht="12.5">
      <c r="B163" s="34">
        <v>45771.613599537035</v>
      </c>
      <c r="C163" s="107">
        <v>81</v>
      </c>
      <c r="D163" s="108">
        <v>17.77</v>
      </c>
      <c r="E163" s="108">
        <v>1439.37</v>
      </c>
      <c r="F163" s="109" t="s">
        <v>12</v>
      </c>
    </row>
    <row r="164" spans="2:6" ht="12.5">
      <c r="B164" s="34">
        <v>45771.613599537035</v>
      </c>
      <c r="C164" s="107">
        <v>391</v>
      </c>
      <c r="D164" s="108">
        <v>17.760000000000002</v>
      </c>
      <c r="E164" s="108">
        <v>6944.1600000000008</v>
      </c>
      <c r="F164" s="109" t="s">
        <v>12</v>
      </c>
    </row>
    <row r="165" spans="2:6" ht="12.5">
      <c r="B165" s="34">
        <v>45771.614664351851</v>
      </c>
      <c r="C165" s="107">
        <v>229</v>
      </c>
      <c r="D165" s="108">
        <v>17.75</v>
      </c>
      <c r="E165" s="108">
        <v>4064.75</v>
      </c>
      <c r="F165" s="109" t="s">
        <v>12</v>
      </c>
    </row>
    <row r="166" spans="2:6" ht="12.5">
      <c r="B166" s="34">
        <v>45771.614664351851</v>
      </c>
      <c r="C166" s="107">
        <v>100</v>
      </c>
      <c r="D166" s="108">
        <v>17.760000000000002</v>
      </c>
      <c r="E166" s="108">
        <v>1776.0000000000002</v>
      </c>
      <c r="F166" s="109" t="s">
        <v>12</v>
      </c>
    </row>
    <row r="167" spans="2:6" ht="12.5">
      <c r="B167" s="34">
        <v>45771.614664351851</v>
      </c>
      <c r="C167" s="107">
        <v>45</v>
      </c>
      <c r="D167" s="108">
        <v>17.760000000000002</v>
      </c>
      <c r="E167" s="108">
        <v>799.2</v>
      </c>
      <c r="F167" s="109" t="s">
        <v>12</v>
      </c>
    </row>
    <row r="168" spans="2:6" ht="12.5">
      <c r="B168" s="34">
        <v>45771.614664351851</v>
      </c>
      <c r="C168" s="107">
        <v>47</v>
      </c>
      <c r="D168" s="108">
        <v>17.760000000000002</v>
      </c>
      <c r="E168" s="108">
        <v>834.72</v>
      </c>
      <c r="F168" s="109" t="s">
        <v>12</v>
      </c>
    </row>
    <row r="169" spans="2:6" ht="12.5">
      <c r="B169" s="34">
        <v>45771.614664351851</v>
      </c>
      <c r="C169" s="107">
        <v>68</v>
      </c>
      <c r="D169" s="108">
        <v>17.760000000000002</v>
      </c>
      <c r="E169" s="108">
        <v>1207.68</v>
      </c>
      <c r="F169" s="109" t="s">
        <v>12</v>
      </c>
    </row>
    <row r="170" spans="2:6" ht="12.5">
      <c r="B170" s="34">
        <v>45771.616527777776</v>
      </c>
      <c r="C170" s="107">
        <v>25</v>
      </c>
      <c r="D170" s="108">
        <v>17.73</v>
      </c>
      <c r="E170" s="108">
        <v>443.25</v>
      </c>
      <c r="F170" s="109" t="s">
        <v>12</v>
      </c>
    </row>
    <row r="171" spans="2:6" ht="12.5">
      <c r="B171" s="34">
        <v>45771.621747685182</v>
      </c>
      <c r="C171" s="107">
        <v>226</v>
      </c>
      <c r="D171" s="108">
        <v>17.73</v>
      </c>
      <c r="E171" s="108">
        <v>4006.98</v>
      </c>
      <c r="F171" s="109" t="s">
        <v>12</v>
      </c>
    </row>
    <row r="172" spans="2:6" ht="12.5">
      <c r="B172" s="34">
        <v>45771.621747685182</v>
      </c>
      <c r="C172" s="107">
        <v>238</v>
      </c>
      <c r="D172" s="108">
        <v>17.73</v>
      </c>
      <c r="E172" s="108">
        <v>4219.74</v>
      </c>
      <c r="F172" s="109" t="s">
        <v>12</v>
      </c>
    </row>
    <row r="173" spans="2:6" ht="12.5">
      <c r="B173" s="34">
        <v>45771.622835648152</v>
      </c>
      <c r="C173" s="107">
        <v>233</v>
      </c>
      <c r="D173" s="108">
        <v>17.739999999999998</v>
      </c>
      <c r="E173" s="108">
        <v>4133.42</v>
      </c>
      <c r="F173" s="109" t="s">
        <v>12</v>
      </c>
    </row>
    <row r="174" spans="2:6" ht="12.5">
      <c r="B174" s="34">
        <v>45771.628692129627</v>
      </c>
      <c r="C174" s="107">
        <v>45</v>
      </c>
      <c r="D174" s="108">
        <v>17.739999999999998</v>
      </c>
      <c r="E174" s="108">
        <v>798.3</v>
      </c>
      <c r="F174" s="109" t="s">
        <v>12</v>
      </c>
    </row>
    <row r="175" spans="2:6" ht="12.5">
      <c r="B175" s="34">
        <v>45771.628692129627</v>
      </c>
      <c r="C175" s="107">
        <v>51</v>
      </c>
      <c r="D175" s="108">
        <v>17.739999999999998</v>
      </c>
      <c r="E175" s="108">
        <v>904.7399999999999</v>
      </c>
      <c r="F175" s="109" t="s">
        <v>12</v>
      </c>
    </row>
    <row r="176" spans="2:6" ht="12.5">
      <c r="B176" s="34">
        <v>45771.630358796298</v>
      </c>
      <c r="C176" s="107">
        <v>113</v>
      </c>
      <c r="D176" s="108">
        <v>17.73</v>
      </c>
      <c r="E176" s="108">
        <v>2003.49</v>
      </c>
      <c r="F176" s="109" t="s">
        <v>12</v>
      </c>
    </row>
    <row r="177" spans="2:6" ht="12.5">
      <c r="B177" s="34">
        <v>45771.630358796298</v>
      </c>
      <c r="C177" s="107">
        <v>113</v>
      </c>
      <c r="D177" s="108">
        <v>17.73</v>
      </c>
      <c r="E177" s="108">
        <v>2003.49</v>
      </c>
      <c r="F177" s="109" t="s">
        <v>12</v>
      </c>
    </row>
    <row r="178" spans="2:6" ht="12.5">
      <c r="B178" s="34">
        <v>45771.631574074076</v>
      </c>
      <c r="C178" s="107">
        <v>226</v>
      </c>
      <c r="D178" s="108">
        <v>17.72</v>
      </c>
      <c r="E178" s="108">
        <v>4004.72</v>
      </c>
      <c r="F178" s="109" t="s">
        <v>12</v>
      </c>
    </row>
    <row r="179" spans="2:6" ht="12.5">
      <c r="B179" s="34">
        <v>45771.631574074076</v>
      </c>
      <c r="C179" s="107">
        <v>222</v>
      </c>
      <c r="D179" s="108">
        <v>17.72</v>
      </c>
      <c r="E179" s="108">
        <v>3933.8399999999997</v>
      </c>
      <c r="F179" s="109" t="s">
        <v>12</v>
      </c>
    </row>
    <row r="180" spans="2:6" ht="12.5">
      <c r="B180" s="34">
        <v>45771.631574074076</v>
      </c>
      <c r="C180" s="107">
        <v>100</v>
      </c>
      <c r="D180" s="108">
        <v>17.73</v>
      </c>
      <c r="E180" s="108">
        <v>1773</v>
      </c>
      <c r="F180" s="109" t="s">
        <v>12</v>
      </c>
    </row>
    <row r="181" spans="2:6" ht="12.5">
      <c r="B181" s="34">
        <v>45771.641018518516</v>
      </c>
      <c r="C181" s="107">
        <v>251</v>
      </c>
      <c r="D181" s="108">
        <v>17.73</v>
      </c>
      <c r="E181" s="108">
        <v>4450.2300000000005</v>
      </c>
      <c r="F181" s="109" t="s">
        <v>12</v>
      </c>
    </row>
    <row r="182" spans="2:6" ht="12.5">
      <c r="B182" s="34">
        <v>45771.641064814816</v>
      </c>
      <c r="C182" s="107">
        <v>398</v>
      </c>
      <c r="D182" s="108">
        <v>17.73</v>
      </c>
      <c r="E182" s="108">
        <v>7056.54</v>
      </c>
      <c r="F182" s="109" t="s">
        <v>12</v>
      </c>
    </row>
    <row r="183" spans="2:6" ht="12.5">
      <c r="B183" s="34">
        <v>45771.642546296294</v>
      </c>
      <c r="C183" s="107">
        <v>203</v>
      </c>
      <c r="D183" s="108">
        <v>17.75</v>
      </c>
      <c r="E183" s="108">
        <v>3603.25</v>
      </c>
      <c r="F183" s="109" t="s">
        <v>12</v>
      </c>
    </row>
    <row r="184" spans="2:6" ht="12.5">
      <c r="B184" s="34">
        <v>45771.643576388888</v>
      </c>
      <c r="C184" s="107">
        <v>316</v>
      </c>
      <c r="D184" s="108">
        <v>17.739999999999998</v>
      </c>
      <c r="E184" s="108">
        <v>5605.8399999999992</v>
      </c>
      <c r="F184" s="109" t="s">
        <v>12</v>
      </c>
    </row>
    <row r="185" spans="2:6" ht="12.5">
      <c r="B185" s="34">
        <v>45771.645937499998</v>
      </c>
      <c r="C185" s="107">
        <v>323</v>
      </c>
      <c r="D185" s="108">
        <v>17.739999999999998</v>
      </c>
      <c r="E185" s="108">
        <v>5730.0199999999995</v>
      </c>
      <c r="F185" s="109" t="s">
        <v>12</v>
      </c>
    </row>
    <row r="186" spans="2:6" ht="12.5">
      <c r="B186" s="34">
        <v>45771.645937499998</v>
      </c>
      <c r="C186" s="107">
        <v>115</v>
      </c>
      <c r="D186" s="108">
        <v>17.739999999999998</v>
      </c>
      <c r="E186" s="108">
        <v>2040.1</v>
      </c>
      <c r="F186" s="109" t="s">
        <v>12</v>
      </c>
    </row>
    <row r="187" spans="2:6" ht="12.5">
      <c r="B187" s="34">
        <v>45771.646666666667</v>
      </c>
      <c r="C187" s="107">
        <v>239</v>
      </c>
      <c r="D187" s="108">
        <v>17.739999999999998</v>
      </c>
      <c r="E187" s="108">
        <v>4239.8599999999997</v>
      </c>
      <c r="F187" s="109" t="s">
        <v>12</v>
      </c>
    </row>
    <row r="188" spans="2:6" ht="12.5">
      <c r="B188" s="34">
        <v>45771.647141203706</v>
      </c>
      <c r="C188" s="107">
        <v>235</v>
      </c>
      <c r="D188" s="108">
        <v>17.73</v>
      </c>
      <c r="E188" s="108">
        <v>4166.55</v>
      </c>
      <c r="F188" s="109" t="s">
        <v>12</v>
      </c>
    </row>
    <row r="189" spans="2:6" ht="12.5">
      <c r="B189" s="34">
        <v>45771.647476851853</v>
      </c>
      <c r="C189" s="107">
        <v>205</v>
      </c>
      <c r="D189" s="108">
        <v>17.73</v>
      </c>
      <c r="E189" s="108">
        <v>3634.65</v>
      </c>
      <c r="F189" s="109" t="s">
        <v>12</v>
      </c>
    </row>
    <row r="190" spans="2:6" ht="12.5">
      <c r="B190" s="34">
        <v>45771.648773148147</v>
      </c>
      <c r="C190" s="107">
        <v>58</v>
      </c>
      <c r="D190" s="108">
        <v>17.7</v>
      </c>
      <c r="E190" s="108">
        <v>1026.5999999999999</v>
      </c>
      <c r="F190" s="109" t="s">
        <v>12</v>
      </c>
    </row>
    <row r="191" spans="2:6" ht="12.5">
      <c r="B191" s="34">
        <v>45771.648773148147</v>
      </c>
      <c r="C191" s="107">
        <v>14</v>
      </c>
      <c r="D191" s="108">
        <v>17.7</v>
      </c>
      <c r="E191" s="108">
        <v>247.79999999999998</v>
      </c>
      <c r="F191" s="109" t="s">
        <v>12</v>
      </c>
    </row>
    <row r="192" spans="2:6" ht="12.5">
      <c r="B192" s="34">
        <v>45771.652314814812</v>
      </c>
      <c r="C192" s="107">
        <v>64</v>
      </c>
      <c r="D192" s="108">
        <v>17.72</v>
      </c>
      <c r="E192" s="108">
        <v>1134.08</v>
      </c>
      <c r="F192" s="109" t="s">
        <v>12</v>
      </c>
    </row>
    <row r="193" spans="2:6" ht="12.5">
      <c r="B193" s="34">
        <v>45771.652314814812</v>
      </c>
      <c r="C193" s="107">
        <v>152</v>
      </c>
      <c r="D193" s="108">
        <v>17.72</v>
      </c>
      <c r="E193" s="108">
        <v>2693.4399999999996</v>
      </c>
      <c r="F193" s="109" t="s">
        <v>12</v>
      </c>
    </row>
    <row r="194" spans="2:6" ht="12.5">
      <c r="B194" s="34">
        <v>45771.652743055558</v>
      </c>
      <c r="C194" s="107">
        <v>250</v>
      </c>
      <c r="D194" s="108">
        <v>17.73</v>
      </c>
      <c r="E194" s="108">
        <v>4432.5</v>
      </c>
      <c r="F194" s="109" t="s">
        <v>12</v>
      </c>
    </row>
    <row r="195" spans="2:6" ht="12.5">
      <c r="B195" s="34">
        <v>45771.653923611113</v>
      </c>
      <c r="C195" s="107">
        <v>227</v>
      </c>
      <c r="D195" s="108">
        <v>17.75</v>
      </c>
      <c r="E195" s="108">
        <v>4029.25</v>
      </c>
      <c r="F195" s="109" t="s">
        <v>12</v>
      </c>
    </row>
    <row r="196" spans="2:6" ht="12.5">
      <c r="B196" s="34">
        <v>45771.653946759259</v>
      </c>
      <c r="C196" s="107">
        <v>208</v>
      </c>
      <c r="D196" s="108">
        <v>17.73</v>
      </c>
      <c r="E196" s="108">
        <v>3687.84</v>
      </c>
      <c r="F196" s="109" t="s">
        <v>12</v>
      </c>
    </row>
    <row r="197" spans="2:6" ht="12.5">
      <c r="B197" s="34">
        <v>45771.655034722222</v>
      </c>
      <c r="C197" s="107">
        <v>213</v>
      </c>
      <c r="D197" s="108">
        <v>17.760000000000002</v>
      </c>
      <c r="E197" s="108">
        <v>3782.88</v>
      </c>
      <c r="F197" s="109" t="s">
        <v>12</v>
      </c>
    </row>
    <row r="198" spans="2:6" ht="12.5">
      <c r="B198" s="34">
        <v>45771.655590277776</v>
      </c>
      <c r="C198" s="107">
        <v>235</v>
      </c>
      <c r="D198" s="108">
        <v>17.75</v>
      </c>
      <c r="E198" s="108">
        <v>4171.25</v>
      </c>
      <c r="F198" s="109" t="s">
        <v>12</v>
      </c>
    </row>
    <row r="199" spans="2:6" ht="12.5">
      <c r="B199" s="34">
        <v>45771.659409722219</v>
      </c>
      <c r="C199" s="107">
        <v>230</v>
      </c>
      <c r="D199" s="108">
        <v>17.79</v>
      </c>
      <c r="E199" s="108">
        <v>4091.7</v>
      </c>
      <c r="F199" s="109" t="s">
        <v>12</v>
      </c>
    </row>
    <row r="200" spans="2:6" ht="12.5">
      <c r="B200" s="34">
        <v>45771.661400462966</v>
      </c>
      <c r="C200" s="107">
        <v>228</v>
      </c>
      <c r="D200" s="108">
        <v>17.78</v>
      </c>
      <c r="E200" s="108">
        <v>4053.84</v>
      </c>
      <c r="F200" s="109" t="s">
        <v>12</v>
      </c>
    </row>
    <row r="201" spans="2:6" ht="12.5">
      <c r="B201" s="34">
        <v>45771.661400462966</v>
      </c>
      <c r="C201" s="107">
        <v>139</v>
      </c>
      <c r="D201" s="108">
        <v>17.78</v>
      </c>
      <c r="E201" s="108">
        <v>2471.42</v>
      </c>
      <c r="F201" s="109" t="s">
        <v>12</v>
      </c>
    </row>
    <row r="202" spans="2:6" ht="12.5">
      <c r="B202" s="34">
        <v>45771.661400462966</v>
      </c>
      <c r="C202" s="107">
        <v>62</v>
      </c>
      <c r="D202" s="108">
        <v>17.78</v>
      </c>
      <c r="E202" s="108">
        <v>1102.3600000000001</v>
      </c>
      <c r="F202" s="109" t="s">
        <v>12</v>
      </c>
    </row>
    <row r="203" spans="2:6" ht="12.5">
      <c r="B203" s="34">
        <v>45771.663206018522</v>
      </c>
      <c r="C203" s="107">
        <v>239</v>
      </c>
      <c r="D203" s="108">
        <v>17.8</v>
      </c>
      <c r="E203" s="108">
        <v>4254.2</v>
      </c>
      <c r="F203" s="109" t="s">
        <v>12</v>
      </c>
    </row>
    <row r="204" spans="2:6" ht="12.5">
      <c r="B204" s="34">
        <v>45771.663217592592</v>
      </c>
      <c r="C204" s="107">
        <v>74</v>
      </c>
      <c r="D204" s="108">
        <v>17.79</v>
      </c>
      <c r="E204" s="108">
        <v>1316.46</v>
      </c>
      <c r="F204" s="109" t="s">
        <v>12</v>
      </c>
    </row>
    <row r="205" spans="2:6" ht="12.5">
      <c r="B205" s="34">
        <v>45771.663298611114</v>
      </c>
      <c r="C205" s="107">
        <v>137</v>
      </c>
      <c r="D205" s="108">
        <v>17.79</v>
      </c>
      <c r="E205" s="108">
        <v>2437.23</v>
      </c>
      <c r="F205" s="109" t="s">
        <v>12</v>
      </c>
    </row>
    <row r="206" spans="2:6" ht="12.5">
      <c r="B206" s="34">
        <v>45771.667013888888</v>
      </c>
      <c r="C206" s="107">
        <v>220</v>
      </c>
      <c r="D206" s="108">
        <v>17.79</v>
      </c>
      <c r="E206" s="108">
        <v>3913.7999999999997</v>
      </c>
      <c r="F206" s="109" t="s">
        <v>12</v>
      </c>
    </row>
    <row r="207" spans="2:6" ht="12.5">
      <c r="B207" s="34">
        <v>45771.668576388889</v>
      </c>
      <c r="C207" s="107">
        <v>244</v>
      </c>
      <c r="D207" s="108">
        <v>17.8</v>
      </c>
      <c r="E207" s="108">
        <v>4343.2</v>
      </c>
      <c r="F207" s="109" t="s">
        <v>12</v>
      </c>
    </row>
    <row r="208" spans="2:6" ht="12.5">
      <c r="B208" s="34">
        <v>45771.668576388889</v>
      </c>
      <c r="C208" s="107">
        <v>224</v>
      </c>
      <c r="D208" s="108">
        <v>17.8</v>
      </c>
      <c r="E208" s="108">
        <v>3987.2000000000003</v>
      </c>
      <c r="F208" s="109" t="s">
        <v>12</v>
      </c>
    </row>
    <row r="209" spans="2:6" ht="12.5">
      <c r="B209" s="34">
        <v>45771.668576388889</v>
      </c>
      <c r="C209" s="107">
        <v>1</v>
      </c>
      <c r="D209" s="108">
        <v>17.79</v>
      </c>
      <c r="E209" s="108">
        <v>17.79</v>
      </c>
      <c r="F209" s="109" t="s">
        <v>12</v>
      </c>
    </row>
    <row r="210" spans="2:6" ht="12.5">
      <c r="B210" s="34">
        <v>45771.668576388889</v>
      </c>
      <c r="C210" s="107">
        <v>217</v>
      </c>
      <c r="D210" s="108">
        <v>17.79</v>
      </c>
      <c r="E210" s="108">
        <v>3860.43</v>
      </c>
      <c r="F210" s="109" t="s">
        <v>12</v>
      </c>
    </row>
    <row r="211" spans="2:6" ht="12.5">
      <c r="B211" s="34">
        <v>45771.671018518522</v>
      </c>
      <c r="C211" s="107">
        <v>197</v>
      </c>
      <c r="D211" s="108">
        <v>17.739999999999998</v>
      </c>
      <c r="E211" s="108">
        <v>3494.7799999999997</v>
      </c>
      <c r="F211" s="109" t="s">
        <v>12</v>
      </c>
    </row>
    <row r="212" spans="2:6" ht="12.5">
      <c r="B212" s="34">
        <v>45771.671018518522</v>
      </c>
      <c r="C212" s="107">
        <v>15</v>
      </c>
      <c r="D212" s="108">
        <v>17.73</v>
      </c>
      <c r="E212" s="108">
        <v>265.95</v>
      </c>
      <c r="F212" s="109" t="s">
        <v>12</v>
      </c>
    </row>
    <row r="213" spans="2:6" ht="12.5">
      <c r="B213" s="34">
        <v>45771.671018518522</v>
      </c>
      <c r="C213" s="107">
        <v>14</v>
      </c>
      <c r="D213" s="108">
        <v>17.73</v>
      </c>
      <c r="E213" s="108">
        <v>248.22</v>
      </c>
      <c r="F213" s="109" t="s">
        <v>12</v>
      </c>
    </row>
    <row r="214" spans="2:6" ht="12.5">
      <c r="B214" s="34">
        <v>45771.673113425924</v>
      </c>
      <c r="C214" s="107">
        <v>190</v>
      </c>
      <c r="D214" s="108">
        <v>17.73</v>
      </c>
      <c r="E214" s="108">
        <v>3368.7000000000003</v>
      </c>
      <c r="F214" s="109" t="s">
        <v>12</v>
      </c>
    </row>
    <row r="215" spans="2:6" ht="12.5">
      <c r="B215" s="34">
        <v>45771.673113425924</v>
      </c>
      <c r="C215" s="107">
        <v>192</v>
      </c>
      <c r="D215" s="108">
        <v>17.73</v>
      </c>
      <c r="E215" s="108">
        <v>3404.16</v>
      </c>
      <c r="F215" s="109" t="s">
        <v>12</v>
      </c>
    </row>
    <row r="216" spans="2:6" ht="12.5">
      <c r="B216" s="34">
        <v>45771.673113425924</v>
      </c>
      <c r="C216" s="107">
        <v>100</v>
      </c>
      <c r="D216" s="108">
        <v>17.72</v>
      </c>
      <c r="E216" s="108">
        <v>1772</v>
      </c>
      <c r="F216" s="109" t="s">
        <v>12</v>
      </c>
    </row>
    <row r="217" spans="2:6" ht="12.5">
      <c r="B217" s="34">
        <v>45771.673113425924</v>
      </c>
      <c r="C217" s="107">
        <v>100</v>
      </c>
      <c r="D217" s="108">
        <v>17.72</v>
      </c>
      <c r="E217" s="108">
        <v>1772</v>
      </c>
      <c r="F217" s="109" t="s">
        <v>12</v>
      </c>
    </row>
    <row r="218" spans="2:6" ht="12.5">
      <c r="B218" s="34">
        <v>45771.675740740742</v>
      </c>
      <c r="C218" s="107">
        <v>221</v>
      </c>
      <c r="D218" s="108">
        <v>17.690000000000001</v>
      </c>
      <c r="E218" s="108">
        <v>3909.4900000000002</v>
      </c>
      <c r="F218" s="109" t="s">
        <v>12</v>
      </c>
    </row>
    <row r="219" spans="2:6" ht="12.5">
      <c r="B219" s="34">
        <v>45771.678020833337</v>
      </c>
      <c r="C219" s="107">
        <v>228</v>
      </c>
      <c r="D219" s="108">
        <v>17.68</v>
      </c>
      <c r="E219" s="108">
        <v>4031.04</v>
      </c>
      <c r="F219" s="109" t="s">
        <v>12</v>
      </c>
    </row>
    <row r="220" spans="2:6" ht="12.5">
      <c r="B220" s="34">
        <v>45771.678020833337</v>
      </c>
      <c r="C220" s="107">
        <v>227</v>
      </c>
      <c r="D220" s="108">
        <v>17.68</v>
      </c>
      <c r="E220" s="108">
        <v>4013.36</v>
      </c>
      <c r="F220" s="109" t="s">
        <v>12</v>
      </c>
    </row>
    <row r="221" spans="2:6" ht="12.5">
      <c r="B221" s="34">
        <v>45771.678391203706</v>
      </c>
      <c r="C221" s="107">
        <v>218</v>
      </c>
      <c r="D221" s="108">
        <v>17.670000000000002</v>
      </c>
      <c r="E221" s="108">
        <v>3852.0600000000004</v>
      </c>
      <c r="F221" s="109" t="s">
        <v>12</v>
      </c>
    </row>
    <row r="222" spans="2:6" ht="12.5">
      <c r="B222" s="34">
        <v>45771.6797337963</v>
      </c>
      <c r="C222" s="107">
        <v>197</v>
      </c>
      <c r="D222" s="108">
        <v>17.649999999999999</v>
      </c>
      <c r="E222" s="108">
        <v>3477.0499999999997</v>
      </c>
      <c r="F222" s="109" t="s">
        <v>12</v>
      </c>
    </row>
    <row r="223" spans="2:6" ht="12.5">
      <c r="B223" s="34">
        <v>45771.681446759256</v>
      </c>
      <c r="C223" s="107">
        <v>202</v>
      </c>
      <c r="D223" s="108">
        <v>17.64</v>
      </c>
      <c r="E223" s="108">
        <v>3563.28</v>
      </c>
      <c r="F223" s="109" t="s">
        <v>12</v>
      </c>
    </row>
    <row r="224" spans="2:6" ht="12.5">
      <c r="B224" s="34">
        <v>45771.682974537034</v>
      </c>
      <c r="C224" s="107">
        <v>85</v>
      </c>
      <c r="D224" s="108">
        <v>17.64</v>
      </c>
      <c r="E224" s="108">
        <v>1499.4</v>
      </c>
      <c r="F224" s="109" t="s">
        <v>12</v>
      </c>
    </row>
    <row r="225" spans="2:6" ht="12.5">
      <c r="B225" s="34">
        <v>45771.682997685188</v>
      </c>
      <c r="C225" s="107">
        <v>2</v>
      </c>
      <c r="D225" s="108">
        <v>17.649999999999999</v>
      </c>
      <c r="E225" s="108">
        <v>35.299999999999997</v>
      </c>
      <c r="F225" s="109" t="s">
        <v>12</v>
      </c>
    </row>
    <row r="226" spans="2:6" ht="12.5">
      <c r="B226" s="34">
        <v>45771.68304398148</v>
      </c>
      <c r="C226" s="107">
        <v>1</v>
      </c>
      <c r="D226" s="108">
        <v>17.649999999999999</v>
      </c>
      <c r="E226" s="108">
        <v>17.649999999999999</v>
      </c>
      <c r="F226" s="109" t="s">
        <v>12</v>
      </c>
    </row>
    <row r="227" spans="2:6" ht="12.5">
      <c r="B227" s="34">
        <v>45771.68310185185</v>
      </c>
      <c r="C227" s="107">
        <v>208</v>
      </c>
      <c r="D227" s="108">
        <v>17.64</v>
      </c>
      <c r="E227" s="108">
        <v>3669.12</v>
      </c>
      <c r="F227" s="109" t="s">
        <v>12</v>
      </c>
    </row>
    <row r="228" spans="2:6" ht="12.5">
      <c r="B228" s="34">
        <v>45771.68310185185</v>
      </c>
      <c r="C228" s="107">
        <v>2</v>
      </c>
      <c r="D228" s="108">
        <v>17.649999999999999</v>
      </c>
      <c r="E228" s="108">
        <v>35.299999999999997</v>
      </c>
      <c r="F228" s="109" t="s">
        <v>12</v>
      </c>
    </row>
    <row r="229" spans="2:6" ht="12.5">
      <c r="B229" s="34">
        <v>45771.68310185185</v>
      </c>
      <c r="C229" s="107">
        <v>28</v>
      </c>
      <c r="D229" s="108">
        <v>17.649999999999999</v>
      </c>
      <c r="E229" s="108">
        <v>494.19999999999993</v>
      </c>
      <c r="F229" s="109" t="s">
        <v>12</v>
      </c>
    </row>
    <row r="230" spans="2:6" ht="12.5">
      <c r="B230" s="34">
        <v>45771.687407407408</v>
      </c>
      <c r="C230" s="107">
        <v>224</v>
      </c>
      <c r="D230" s="108">
        <v>17.64</v>
      </c>
      <c r="E230" s="108">
        <v>3951.36</v>
      </c>
      <c r="F230" s="109" t="s">
        <v>12</v>
      </c>
    </row>
    <row r="231" spans="2:6" ht="12.5">
      <c r="B231" s="34">
        <v>45771.688414351855</v>
      </c>
      <c r="C231" s="107">
        <v>315</v>
      </c>
      <c r="D231" s="108">
        <v>17.64</v>
      </c>
      <c r="E231" s="108">
        <v>5556.6</v>
      </c>
      <c r="F231" s="109" t="s">
        <v>12</v>
      </c>
    </row>
    <row r="232" spans="2:6" ht="12.5">
      <c r="B232" s="34">
        <v>45771.69054398148</v>
      </c>
      <c r="C232" s="107">
        <v>48</v>
      </c>
      <c r="D232" s="108">
        <v>17.649999999999999</v>
      </c>
      <c r="E232" s="108">
        <v>847.19999999999993</v>
      </c>
      <c r="F232" s="109" t="s">
        <v>12</v>
      </c>
    </row>
    <row r="233" spans="2:6" ht="12.5">
      <c r="B233" s="34">
        <v>45771.69054398148</v>
      </c>
      <c r="C233" s="107">
        <v>49</v>
      </c>
      <c r="D233" s="108">
        <v>17.649999999999999</v>
      </c>
      <c r="E233" s="108">
        <v>864.84999999999991</v>
      </c>
      <c r="F233" s="109" t="s">
        <v>12</v>
      </c>
    </row>
    <row r="234" spans="2:6" ht="12.5">
      <c r="B234" s="34">
        <v>45771.690648148149</v>
      </c>
      <c r="C234" s="107">
        <v>100</v>
      </c>
      <c r="D234" s="108">
        <v>17.64</v>
      </c>
      <c r="E234" s="108">
        <v>1764</v>
      </c>
      <c r="F234" s="109" t="s">
        <v>12</v>
      </c>
    </row>
    <row r="235" spans="2:6" ht="12.5">
      <c r="B235" s="34">
        <v>45771.691319444442</v>
      </c>
      <c r="C235" s="107">
        <v>299</v>
      </c>
      <c r="D235" s="108">
        <v>17.63</v>
      </c>
      <c r="E235" s="108">
        <v>5271.37</v>
      </c>
      <c r="F235" s="109" t="s">
        <v>12</v>
      </c>
    </row>
    <row r="236" spans="2:6" ht="12.5">
      <c r="B236" s="34">
        <v>45771.692962962959</v>
      </c>
      <c r="C236" s="107">
        <v>148</v>
      </c>
      <c r="D236" s="108">
        <v>17.63</v>
      </c>
      <c r="E236" s="108">
        <v>2609.2399999999998</v>
      </c>
      <c r="F236" s="109" t="s">
        <v>12</v>
      </c>
    </row>
    <row r="237" spans="2:6" ht="12.5">
      <c r="B237" s="34">
        <v>45771.692962962959</v>
      </c>
      <c r="C237" s="107">
        <v>59</v>
      </c>
      <c r="D237" s="108">
        <v>17.63</v>
      </c>
      <c r="E237" s="108">
        <v>1040.1699999999998</v>
      </c>
      <c r="F237" s="109" t="s">
        <v>12</v>
      </c>
    </row>
    <row r="238" spans="2:6" ht="12.5">
      <c r="B238" s="34">
        <v>45771.692962962959</v>
      </c>
      <c r="C238" s="107">
        <v>11</v>
      </c>
      <c r="D238" s="108">
        <v>17.63</v>
      </c>
      <c r="E238" s="108">
        <v>193.92999999999998</v>
      </c>
      <c r="F238" s="109" t="s">
        <v>12</v>
      </c>
    </row>
    <row r="239" spans="2:6" ht="12.5">
      <c r="B239" s="34">
        <v>45771.694224537037</v>
      </c>
      <c r="C239" s="107">
        <v>10</v>
      </c>
      <c r="D239" s="108">
        <v>17.62</v>
      </c>
      <c r="E239" s="108">
        <v>176.20000000000002</v>
      </c>
      <c r="F239" s="109" t="s">
        <v>12</v>
      </c>
    </row>
    <row r="240" spans="2:6" ht="12.5">
      <c r="B240" s="34">
        <v>45771.695416666669</v>
      </c>
      <c r="C240" s="107">
        <v>239</v>
      </c>
      <c r="D240" s="108">
        <v>17.64</v>
      </c>
      <c r="E240" s="108">
        <v>4215.96</v>
      </c>
      <c r="F240" s="109" t="s">
        <v>12</v>
      </c>
    </row>
    <row r="241" spans="2:6" ht="12.5">
      <c r="B241" s="34">
        <v>45771.695416666669</v>
      </c>
      <c r="C241" s="107">
        <v>154</v>
      </c>
      <c r="D241" s="108">
        <v>17.63</v>
      </c>
      <c r="E241" s="108">
        <v>2715.02</v>
      </c>
      <c r="F241" s="109" t="s">
        <v>12</v>
      </c>
    </row>
    <row r="242" spans="2:6" ht="12.5">
      <c r="B242" s="34">
        <v>45771.695416666669</v>
      </c>
      <c r="C242" s="107">
        <v>74</v>
      </c>
      <c r="D242" s="108">
        <v>17.63</v>
      </c>
      <c r="E242" s="108">
        <v>1304.6199999999999</v>
      </c>
      <c r="F242" s="109" t="s">
        <v>12</v>
      </c>
    </row>
    <row r="243" spans="2:6" ht="12.5">
      <c r="B243" s="34">
        <v>45771.695960648147</v>
      </c>
      <c r="C243" s="107">
        <v>57</v>
      </c>
      <c r="D243" s="108">
        <v>17.61</v>
      </c>
      <c r="E243" s="108">
        <v>1003.77</v>
      </c>
      <c r="F243" s="109" t="s">
        <v>12</v>
      </c>
    </row>
    <row r="244" spans="2:6" ht="12.5">
      <c r="B244" s="34">
        <v>45771.696527777778</v>
      </c>
      <c r="C244" s="107">
        <v>28</v>
      </c>
      <c r="D244" s="108">
        <v>17.62</v>
      </c>
      <c r="E244" s="108">
        <v>493.36</v>
      </c>
      <c r="F244" s="109" t="s">
        <v>12</v>
      </c>
    </row>
    <row r="245" spans="2:6" ht="12.5">
      <c r="B245" s="34">
        <v>45771.697592592594</v>
      </c>
      <c r="C245" s="107">
        <v>84</v>
      </c>
      <c r="D245" s="108">
        <v>17.61</v>
      </c>
      <c r="E245" s="108">
        <v>1479.24</v>
      </c>
      <c r="F245" s="109" t="s">
        <v>12</v>
      </c>
    </row>
    <row r="246" spans="2:6" ht="12.5">
      <c r="B246" s="34">
        <v>45771.699930555558</v>
      </c>
      <c r="C246" s="107">
        <v>212</v>
      </c>
      <c r="D246" s="108">
        <v>17.63</v>
      </c>
      <c r="E246" s="108">
        <v>3737.56</v>
      </c>
      <c r="F246" s="109" t="s">
        <v>12</v>
      </c>
    </row>
    <row r="247" spans="2:6" ht="12.5">
      <c r="B247" s="34">
        <v>45771.700289351851</v>
      </c>
      <c r="C247" s="107">
        <v>229</v>
      </c>
      <c r="D247" s="108">
        <v>17.62</v>
      </c>
      <c r="E247" s="108">
        <v>4034.98</v>
      </c>
      <c r="F247" s="109" t="s">
        <v>12</v>
      </c>
    </row>
    <row r="248" spans="2:6" ht="12.5">
      <c r="B248" s="34">
        <v>45771.701932870368</v>
      </c>
      <c r="C248" s="107">
        <v>237</v>
      </c>
      <c r="D248" s="108">
        <v>17.63</v>
      </c>
      <c r="E248" s="108">
        <v>4178.3099999999995</v>
      </c>
      <c r="F248" s="109" t="s">
        <v>12</v>
      </c>
    </row>
    <row r="249" spans="2:6" ht="12.5">
      <c r="B249" s="34">
        <v>45771.70212962963</v>
      </c>
      <c r="C249" s="107">
        <v>100</v>
      </c>
      <c r="D249" s="108">
        <v>17.63</v>
      </c>
      <c r="E249" s="108">
        <v>1763</v>
      </c>
      <c r="F249" s="109" t="s">
        <v>12</v>
      </c>
    </row>
    <row r="250" spans="2:6" ht="12.5">
      <c r="B250" s="34">
        <v>45771.702164351853</v>
      </c>
      <c r="C250" s="107">
        <v>1</v>
      </c>
      <c r="D250" s="108">
        <v>17.63</v>
      </c>
      <c r="E250" s="108">
        <v>17.63</v>
      </c>
      <c r="F250" s="109" t="s">
        <v>12</v>
      </c>
    </row>
    <row r="251" spans="2:6" ht="12.5">
      <c r="B251" s="34">
        <v>45771.702187499999</v>
      </c>
      <c r="C251" s="107">
        <v>91</v>
      </c>
      <c r="D251" s="108">
        <v>17.63</v>
      </c>
      <c r="E251" s="108">
        <v>1604.33</v>
      </c>
      <c r="F251" s="109" t="s">
        <v>12</v>
      </c>
    </row>
    <row r="252" spans="2:6" ht="12.5">
      <c r="B252" s="34">
        <v>45771.704907407409</v>
      </c>
      <c r="C252" s="107">
        <v>25</v>
      </c>
      <c r="D252" s="108">
        <v>17.62</v>
      </c>
      <c r="E252" s="108">
        <v>440.5</v>
      </c>
      <c r="F252" s="109" t="s">
        <v>12</v>
      </c>
    </row>
    <row r="253" spans="2:6" ht="12.5">
      <c r="B253" s="34">
        <v>45771.705023148148</v>
      </c>
      <c r="C253" s="107">
        <v>25</v>
      </c>
      <c r="D253" s="108">
        <v>17.62</v>
      </c>
      <c r="E253" s="108">
        <v>440.5</v>
      </c>
      <c r="F253" s="109" t="s">
        <v>12</v>
      </c>
    </row>
    <row r="254" spans="2:6" ht="12.5">
      <c r="B254" s="34">
        <v>45771.705023148148</v>
      </c>
      <c r="C254" s="107">
        <v>188</v>
      </c>
      <c r="D254" s="108">
        <v>17.62</v>
      </c>
      <c r="E254" s="108">
        <v>3312.5600000000004</v>
      </c>
      <c r="F254" s="109" t="s">
        <v>12</v>
      </c>
    </row>
    <row r="255" spans="2:6" ht="12.5">
      <c r="B255" s="34">
        <v>45771.706250000003</v>
      </c>
      <c r="C255" s="107">
        <v>54</v>
      </c>
      <c r="D255" s="108">
        <v>17.64</v>
      </c>
      <c r="E255" s="108">
        <v>952.56000000000006</v>
      </c>
      <c r="F255" s="109" t="s">
        <v>12</v>
      </c>
    </row>
    <row r="256" spans="2:6" ht="12.5">
      <c r="B256" s="34">
        <v>45771.706250000003</v>
      </c>
      <c r="C256" s="107">
        <v>55</v>
      </c>
      <c r="D256" s="108">
        <v>17.64</v>
      </c>
      <c r="E256" s="108">
        <v>970.2</v>
      </c>
      <c r="F256" s="109" t="s">
        <v>12</v>
      </c>
    </row>
    <row r="257" spans="2:6" ht="12.5">
      <c r="B257" s="34">
        <v>45771.706493055557</v>
      </c>
      <c r="C257" s="107">
        <v>226</v>
      </c>
      <c r="D257" s="108">
        <v>17.62</v>
      </c>
      <c r="E257" s="108">
        <v>3982.1200000000003</v>
      </c>
      <c r="F257" s="109" t="s">
        <v>12</v>
      </c>
    </row>
    <row r="258" spans="2:6" ht="12.5">
      <c r="B258" s="34">
        <v>45771.706493055557</v>
      </c>
      <c r="C258" s="107">
        <v>100</v>
      </c>
      <c r="D258" s="108">
        <v>17.61</v>
      </c>
      <c r="E258" s="108">
        <v>1761</v>
      </c>
      <c r="F258" s="109" t="s">
        <v>12</v>
      </c>
    </row>
    <row r="259" spans="2:6" ht="12.5">
      <c r="B259" s="34">
        <v>45771.707731481481</v>
      </c>
      <c r="C259" s="107">
        <v>213</v>
      </c>
      <c r="D259" s="108">
        <v>17.600000000000001</v>
      </c>
      <c r="E259" s="108">
        <v>3748.8</v>
      </c>
      <c r="F259" s="109" t="s">
        <v>12</v>
      </c>
    </row>
    <row r="260" spans="2:6" ht="12.5">
      <c r="B260" s="34">
        <v>45771.709733796299</v>
      </c>
      <c r="C260" s="107">
        <v>233</v>
      </c>
      <c r="D260" s="108">
        <v>17.59</v>
      </c>
      <c r="E260" s="108">
        <v>4098.47</v>
      </c>
      <c r="F260" s="109" t="s">
        <v>12</v>
      </c>
    </row>
    <row r="261" spans="2:6" ht="12.5">
      <c r="B261" s="34">
        <v>45771.711134259262</v>
      </c>
      <c r="C261" s="107">
        <v>87</v>
      </c>
      <c r="D261" s="108">
        <v>17.579999999999998</v>
      </c>
      <c r="E261" s="108">
        <v>1529.4599999999998</v>
      </c>
      <c r="F261" s="109" t="s">
        <v>12</v>
      </c>
    </row>
    <row r="262" spans="2:6" ht="12.5">
      <c r="B262" s="34">
        <v>45771.712650462963</v>
      </c>
      <c r="C262" s="107">
        <v>78</v>
      </c>
      <c r="D262" s="108">
        <v>17.600000000000001</v>
      </c>
      <c r="E262" s="108">
        <v>1372.8000000000002</v>
      </c>
      <c r="F262" s="109" t="s">
        <v>12</v>
      </c>
    </row>
    <row r="263" spans="2:6" ht="12.5">
      <c r="B263" s="34">
        <v>45771.712650462963</v>
      </c>
      <c r="C263" s="107">
        <v>74</v>
      </c>
      <c r="D263" s="108">
        <v>17.600000000000001</v>
      </c>
      <c r="E263" s="108">
        <v>1302.4000000000001</v>
      </c>
      <c r="F263" s="109" t="s">
        <v>12</v>
      </c>
    </row>
    <row r="264" spans="2:6" ht="12.5">
      <c r="B264" s="34">
        <v>45771.712650462963</v>
      </c>
      <c r="C264" s="107">
        <v>74</v>
      </c>
      <c r="D264" s="108">
        <v>17.600000000000001</v>
      </c>
      <c r="E264" s="108">
        <v>1302.4000000000001</v>
      </c>
      <c r="F264" s="109" t="s">
        <v>12</v>
      </c>
    </row>
    <row r="265" spans="2:6" ht="12.5">
      <c r="B265" s="34">
        <v>45771.713784722226</v>
      </c>
      <c r="C265" s="107">
        <v>223</v>
      </c>
      <c r="D265" s="108">
        <v>17.600000000000001</v>
      </c>
      <c r="E265" s="108">
        <v>3924.8</v>
      </c>
      <c r="F265" s="109" t="s">
        <v>12</v>
      </c>
    </row>
    <row r="266" spans="2:6" ht="12.5">
      <c r="B266" s="34">
        <v>45771.714479166665</v>
      </c>
      <c r="C266" s="107">
        <v>102</v>
      </c>
      <c r="D266" s="108">
        <v>17.600000000000001</v>
      </c>
      <c r="E266" s="108">
        <v>1795.2</v>
      </c>
      <c r="F266" s="109" t="s">
        <v>12</v>
      </c>
    </row>
    <row r="267" spans="2:6" ht="12.5">
      <c r="B267" s="34">
        <v>45771.715219907404</v>
      </c>
      <c r="C267" s="107">
        <v>112</v>
      </c>
      <c r="D267" s="108">
        <v>17.600000000000001</v>
      </c>
      <c r="E267" s="108">
        <v>1971.2000000000003</v>
      </c>
      <c r="F267" s="109" t="s">
        <v>12</v>
      </c>
    </row>
    <row r="268" spans="2:6" ht="12.5">
      <c r="B268" s="34">
        <v>45771.716111111113</v>
      </c>
      <c r="C268" s="107">
        <v>118</v>
      </c>
      <c r="D268" s="108">
        <v>17.600000000000001</v>
      </c>
      <c r="E268" s="108">
        <v>2076.8000000000002</v>
      </c>
      <c r="F268" s="109" t="s">
        <v>12</v>
      </c>
    </row>
    <row r="269" spans="2:6" ht="12.5">
      <c r="B269" s="34">
        <v>45771.716134259259</v>
      </c>
      <c r="C269" s="107">
        <v>94</v>
      </c>
      <c r="D269" s="108">
        <v>17.600000000000001</v>
      </c>
      <c r="E269" s="108">
        <v>1654.4</v>
      </c>
      <c r="F269" s="109" t="s">
        <v>12</v>
      </c>
    </row>
    <row r="270" spans="2:6" ht="12.5">
      <c r="B270" s="34">
        <v>45771.716944444444</v>
      </c>
      <c r="C270" s="107">
        <v>232</v>
      </c>
      <c r="D270" s="108">
        <v>17.600000000000001</v>
      </c>
      <c r="E270" s="108">
        <v>4083.2000000000003</v>
      </c>
      <c r="F270" s="109" t="s">
        <v>12</v>
      </c>
    </row>
    <row r="271" spans="2:6" ht="12.5">
      <c r="B271" s="34">
        <v>45771.717118055552</v>
      </c>
      <c r="C271" s="107">
        <v>216</v>
      </c>
      <c r="D271" s="108">
        <v>17.600000000000001</v>
      </c>
      <c r="E271" s="108">
        <v>3801.6000000000004</v>
      </c>
      <c r="F271" s="109" t="s">
        <v>12</v>
      </c>
    </row>
    <row r="272" spans="2:6" ht="12.5">
      <c r="B272" s="34">
        <v>45771.719351851854</v>
      </c>
      <c r="C272" s="107">
        <v>84</v>
      </c>
      <c r="D272" s="108">
        <v>17.61</v>
      </c>
      <c r="E272" s="108">
        <v>1479.24</v>
      </c>
      <c r="F272" s="109" t="s">
        <v>12</v>
      </c>
    </row>
    <row r="273" spans="2:6" ht="12.5">
      <c r="B273" s="34">
        <v>45771.719351851854</v>
      </c>
      <c r="C273" s="107">
        <v>87</v>
      </c>
      <c r="D273" s="108">
        <v>17.61</v>
      </c>
      <c r="E273" s="108">
        <v>1532.07</v>
      </c>
      <c r="F273" s="109" t="s">
        <v>12</v>
      </c>
    </row>
    <row r="274" spans="2:6" ht="12.5">
      <c r="B274" s="34">
        <v>45771.719351851854</v>
      </c>
      <c r="C274" s="107">
        <v>87</v>
      </c>
      <c r="D274" s="108">
        <v>17.61</v>
      </c>
      <c r="E274" s="108">
        <v>1532.07</v>
      </c>
      <c r="F274" s="109" t="s">
        <v>12</v>
      </c>
    </row>
    <row r="275" spans="2:6" ht="12.5">
      <c r="B275" s="34">
        <v>45771.719583333332</v>
      </c>
      <c r="C275" s="107">
        <v>58</v>
      </c>
      <c r="D275" s="108">
        <v>17.61</v>
      </c>
      <c r="E275" s="108">
        <v>1021.38</v>
      </c>
      <c r="F275" s="109" t="s">
        <v>12</v>
      </c>
    </row>
    <row r="276" spans="2:6" ht="12.5">
      <c r="B276" s="34">
        <v>45771.719583333332</v>
      </c>
      <c r="C276" s="107">
        <v>53</v>
      </c>
      <c r="D276" s="108">
        <v>17.61</v>
      </c>
      <c r="E276" s="108">
        <v>933.32999999999993</v>
      </c>
      <c r="F276" s="109" t="s">
        <v>12</v>
      </c>
    </row>
    <row r="277" spans="2:6" ht="12.5">
      <c r="B277" s="34">
        <v>45771.719583333332</v>
      </c>
      <c r="C277" s="107">
        <v>562</v>
      </c>
      <c r="D277" s="108">
        <v>17.61</v>
      </c>
      <c r="E277" s="108">
        <v>9896.82</v>
      </c>
      <c r="F277" s="109" t="s">
        <v>12</v>
      </c>
    </row>
    <row r="278" spans="2:6" ht="12.5">
      <c r="B278" s="34">
        <v>45771.719710648147</v>
      </c>
      <c r="C278" s="107">
        <v>57</v>
      </c>
      <c r="D278" s="108">
        <v>17.61</v>
      </c>
      <c r="E278" s="108">
        <v>1003.77</v>
      </c>
      <c r="F278" s="109" t="s">
        <v>12</v>
      </c>
    </row>
    <row r="279" spans="2:6" ht="12.5">
      <c r="B279" s="34">
        <v>45771.719710648147</v>
      </c>
      <c r="C279" s="107">
        <v>57</v>
      </c>
      <c r="D279" s="108">
        <v>17.61</v>
      </c>
      <c r="E279" s="108">
        <v>1003.77</v>
      </c>
      <c r="F279" s="109" t="s">
        <v>12</v>
      </c>
    </row>
    <row r="280" spans="2:6" ht="12.5">
      <c r="B280" s="34">
        <v>45771.719710648147</v>
      </c>
      <c r="C280" s="107">
        <v>386</v>
      </c>
      <c r="D280" s="108">
        <v>17.61</v>
      </c>
      <c r="E280" s="108">
        <v>6797.46</v>
      </c>
      <c r="F280" s="109" t="s">
        <v>12</v>
      </c>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b4952eb3-be4e-4adb-aa9e-c68ae90a0616"/>
    <ds:schemaRef ds:uri="http://schemas.microsoft.com/office/2006/documentManagement/types"/>
    <ds:schemaRef ds:uri="http://schemas.microsoft.com/office/infopath/2007/PartnerControls"/>
    <ds:schemaRef ds:uri="http://purl.org/dc/terms/"/>
    <ds:schemaRef ds:uri="f10a4026-63bd-4a52-9bfe-9924ce6f6270"/>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SBM Offshore - Share Repurchase</vt:lpstr>
      <vt:lpstr>Last Five Trading Days Summary</vt:lpstr>
      <vt:lpstr>Weekly Summary</vt:lpstr>
      <vt:lpstr>17-Apr-2025 (6)</vt:lpstr>
      <vt:lpstr>17-Apr-2025 (5)</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Alby défossé, Charles</cp:lastModifiedBy>
  <cp:lastPrinted>2011-07-21T10:41:29Z</cp:lastPrinted>
  <dcterms:created xsi:type="dcterms:W3CDTF">2011-07-21T09:27:54Z</dcterms:created>
  <dcterms:modified xsi:type="dcterms:W3CDTF">2025-05-14T16:03:40Z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